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"/>
    </mc:Choice>
  </mc:AlternateContent>
  <xr:revisionPtr revIDLastSave="0" documentId="8_{D67D53E0-45DA-4269-96EA-1E94E50FCDBD}" xr6:coauthVersionLast="47" xr6:coauthVersionMax="47" xr10:uidLastSave="{00000000-0000-0000-0000-000000000000}"/>
  <bookViews>
    <workbookView xWindow="-1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79" l="1"/>
  <c r="F27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3" i="82"/>
  <c r="F12" i="82"/>
  <c r="F11" i="82"/>
  <c r="F10" i="82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F28" i="95"/>
  <c r="F27" i="95"/>
  <c r="F26" i="95"/>
  <c r="F25" i="95"/>
  <c r="F24" i="95"/>
  <c r="F23" i="95"/>
  <c r="F22" i="95"/>
  <c r="F21" i="95"/>
  <c r="F20" i="95"/>
  <c r="F19" i="95"/>
  <c r="F18" i="95"/>
  <c r="F17" i="95"/>
  <c r="F16" i="95"/>
  <c r="F15" i="95"/>
  <c r="F14" i="95"/>
  <c r="F13" i="95"/>
  <c r="F12" i="95"/>
  <c r="F11" i="95"/>
  <c r="F10" i="95"/>
  <c r="F28" i="99"/>
  <c r="F27" i="99"/>
  <c r="F26" i="99"/>
  <c r="F25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H28" i="101"/>
  <c r="H27" i="101"/>
  <c r="H26" i="101"/>
  <c r="H25" i="101"/>
  <c r="H24" i="101"/>
  <c r="H23" i="101"/>
  <c r="H22" i="101"/>
  <c r="H21" i="101"/>
  <c r="H20" i="101"/>
  <c r="H19" i="101"/>
  <c r="H18" i="101"/>
  <c r="H17" i="101"/>
  <c r="H16" i="101"/>
  <c r="H15" i="101"/>
  <c r="H14" i="101"/>
  <c r="H13" i="101"/>
  <c r="H12" i="101"/>
  <c r="H11" i="101"/>
  <c r="H10" i="101"/>
  <c r="F28" i="97"/>
  <c r="F27" i="97"/>
  <c r="F26" i="97"/>
  <c r="F25" i="97"/>
  <c r="F24" i="97"/>
  <c r="F23" i="97"/>
  <c r="F22" i="97"/>
  <c r="F21" i="97"/>
  <c r="F20" i="97"/>
  <c r="F19" i="97"/>
  <c r="F18" i="97"/>
  <c r="F17" i="97"/>
  <c r="F16" i="97"/>
  <c r="F15" i="97"/>
  <c r="F14" i="97"/>
  <c r="F13" i="97"/>
  <c r="F12" i="97"/>
  <c r="F11" i="97"/>
  <c r="F10" i="97"/>
  <c r="H28" i="98"/>
  <c r="H27" i="98"/>
  <c r="H26" i="98"/>
  <c r="H25" i="98"/>
  <c r="H24" i="98"/>
  <c r="H23" i="98"/>
  <c r="H22" i="98"/>
  <c r="H21" i="98"/>
  <c r="H20" i="98"/>
  <c r="H19" i="98"/>
  <c r="H18" i="98"/>
  <c r="H17" i="98"/>
  <c r="H16" i="98"/>
  <c r="H15" i="98"/>
  <c r="H14" i="98"/>
  <c r="H13" i="98"/>
  <c r="H12" i="98"/>
  <c r="H11" i="98"/>
  <c r="H10" i="9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J28" i="52"/>
  <c r="J27" i="52"/>
  <c r="J26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T28" i="97"/>
  <c r="T27" i="97"/>
  <c r="T26" i="97"/>
  <c r="T25" i="97"/>
  <c r="T24" i="97"/>
  <c r="T23" i="97"/>
  <c r="T22" i="97"/>
  <c r="T21" i="97"/>
  <c r="T20" i="97"/>
  <c r="T19" i="97"/>
  <c r="T18" i="97"/>
  <c r="T17" i="97"/>
  <c r="T16" i="97"/>
  <c r="T15" i="97"/>
  <c r="T14" i="97"/>
  <c r="T13" i="97"/>
  <c r="T12" i="97"/>
  <c r="T11" i="97"/>
  <c r="T10" i="97"/>
  <c r="N28" i="66"/>
  <c r="L28" i="66"/>
  <c r="J28" i="66"/>
  <c r="N27" i="66"/>
  <c r="L27" i="66"/>
  <c r="J27" i="66"/>
  <c r="N26" i="66"/>
  <c r="L26" i="66"/>
  <c r="J26" i="66"/>
  <c r="N25" i="66"/>
  <c r="L25" i="66"/>
  <c r="J25" i="66"/>
  <c r="N24" i="66"/>
  <c r="L24" i="66"/>
  <c r="J24" i="66"/>
  <c r="N23" i="66"/>
  <c r="L23" i="66"/>
  <c r="J23" i="66"/>
  <c r="N22" i="66"/>
  <c r="L22" i="66"/>
  <c r="J22" i="66"/>
  <c r="N21" i="66"/>
  <c r="L21" i="66"/>
  <c r="J21" i="66"/>
  <c r="N20" i="66"/>
  <c r="L20" i="66"/>
  <c r="J20" i="66"/>
  <c r="N19" i="66"/>
  <c r="L19" i="66"/>
  <c r="J19" i="66"/>
  <c r="N18" i="66"/>
  <c r="L18" i="66"/>
  <c r="J18" i="66"/>
  <c r="N17" i="66"/>
  <c r="L17" i="66"/>
  <c r="J17" i="66"/>
  <c r="N16" i="66"/>
  <c r="L16" i="66"/>
  <c r="J16" i="66"/>
  <c r="N15" i="66"/>
  <c r="L15" i="66"/>
  <c r="J15" i="66"/>
  <c r="N14" i="66"/>
  <c r="L14" i="66"/>
  <c r="J14" i="66"/>
  <c r="N13" i="66"/>
  <c r="L13" i="66"/>
  <c r="J13" i="66"/>
  <c r="N12" i="66"/>
  <c r="L12" i="66"/>
  <c r="J12" i="66"/>
  <c r="N11" i="66"/>
  <c r="L11" i="66"/>
  <c r="J11" i="66"/>
  <c r="N10" i="66"/>
  <c r="L10" i="66"/>
  <c r="J10" i="66"/>
  <c r="L28" i="93"/>
  <c r="L27" i="93"/>
  <c r="L26" i="93"/>
  <c r="L25" i="93"/>
  <c r="L24" i="93"/>
  <c r="L23" i="93"/>
  <c r="L22" i="93"/>
  <c r="L21" i="93"/>
  <c r="L20" i="93"/>
  <c r="L19" i="93"/>
  <c r="L18" i="93"/>
  <c r="L17" i="93"/>
  <c r="L16" i="93"/>
  <c r="L15" i="93"/>
  <c r="L14" i="93"/>
  <c r="L13" i="93"/>
  <c r="L12" i="93"/>
  <c r="L11" i="93"/>
  <c r="L10" i="93"/>
  <c r="N10" i="93"/>
  <c r="N11" i="93"/>
  <c r="N12" i="93"/>
  <c r="N13" i="93"/>
  <c r="N14" i="93"/>
  <c r="N15" i="93"/>
  <c r="N16" i="93"/>
  <c r="N17" i="93"/>
  <c r="N18" i="93"/>
  <c r="N19" i="93"/>
  <c r="N20" i="93"/>
  <c r="N21" i="93"/>
  <c r="N22" i="93"/>
  <c r="N23" i="93"/>
  <c r="N24" i="93"/>
  <c r="N25" i="93"/>
  <c r="N26" i="93"/>
  <c r="N27" i="93"/>
  <c r="N28" i="93"/>
  <c r="V28" i="90"/>
  <c r="V27" i="90"/>
  <c r="V26" i="90"/>
  <c r="V25" i="90"/>
  <c r="V24" i="90"/>
  <c r="V23" i="90"/>
  <c r="V22" i="90"/>
  <c r="V21" i="90"/>
  <c r="V20" i="90"/>
  <c r="V19" i="90"/>
  <c r="V18" i="90"/>
  <c r="V17" i="90"/>
  <c r="V16" i="90"/>
  <c r="V15" i="90"/>
  <c r="V14" i="90"/>
  <c r="V13" i="90"/>
  <c r="V12" i="90"/>
  <c r="V11" i="90"/>
  <c r="V10" i="90"/>
  <c r="J28" i="89"/>
  <c r="J27" i="89"/>
  <c r="J26" i="89"/>
  <c r="J25" i="89"/>
  <c r="J24" i="89"/>
  <c r="J23" i="89"/>
  <c r="J22" i="89"/>
  <c r="J21" i="89"/>
  <c r="J20" i="89"/>
  <c r="J19" i="89"/>
  <c r="J18" i="89"/>
  <c r="J17" i="89"/>
  <c r="J16" i="89"/>
  <c r="J15" i="89"/>
  <c r="J14" i="89"/>
  <c r="J13" i="89"/>
  <c r="J12" i="89"/>
  <c r="J11" i="89"/>
  <c r="J10" i="89"/>
  <c r="P28" i="53"/>
  <c r="N28" i="53"/>
  <c r="L28" i="53"/>
  <c r="P27" i="53"/>
  <c r="N27" i="53"/>
  <c r="L27" i="53"/>
  <c r="P26" i="53"/>
  <c r="N26" i="53"/>
  <c r="L26" i="53"/>
  <c r="P25" i="53"/>
  <c r="N25" i="53"/>
  <c r="L25" i="53"/>
  <c r="P24" i="53"/>
  <c r="N24" i="53"/>
  <c r="L24" i="53"/>
  <c r="P23" i="53"/>
  <c r="N23" i="53"/>
  <c r="L23" i="53"/>
  <c r="P22" i="53"/>
  <c r="N22" i="53"/>
  <c r="L22" i="53"/>
  <c r="P21" i="53"/>
  <c r="N21" i="53"/>
  <c r="L21" i="53"/>
  <c r="P20" i="53"/>
  <c r="N20" i="53"/>
  <c r="L20" i="53"/>
  <c r="P19" i="53"/>
  <c r="N19" i="53"/>
  <c r="L19" i="53"/>
  <c r="P18" i="53"/>
  <c r="N18" i="53"/>
  <c r="L18" i="53"/>
  <c r="P17" i="53"/>
  <c r="N17" i="53"/>
  <c r="L17" i="53"/>
  <c r="P16" i="53"/>
  <c r="N16" i="53"/>
  <c r="L16" i="53"/>
  <c r="P15" i="53"/>
  <c r="N15" i="53"/>
  <c r="L15" i="53"/>
  <c r="P14" i="53"/>
  <c r="N14" i="53"/>
  <c r="L14" i="53"/>
  <c r="P13" i="53"/>
  <c r="N13" i="53"/>
  <c r="L13" i="53"/>
  <c r="P12" i="53"/>
  <c r="N12" i="53"/>
  <c r="L12" i="53"/>
  <c r="P11" i="53"/>
  <c r="N11" i="53"/>
  <c r="L11" i="53"/>
  <c r="P10" i="53"/>
  <c r="N10" i="53"/>
  <c r="L10" i="53"/>
  <c r="L28" i="52"/>
  <c r="L27" i="52"/>
  <c r="L26" i="52"/>
  <c r="L25" i="52"/>
  <c r="L24" i="52"/>
  <c r="L23" i="52"/>
  <c r="L22" i="52"/>
  <c r="L21" i="52"/>
  <c r="L20" i="52"/>
  <c r="L19" i="52"/>
  <c r="L18" i="52"/>
  <c r="L17" i="52"/>
  <c r="L16" i="52"/>
  <c r="L15" i="52"/>
  <c r="L14" i="52"/>
  <c r="L13" i="52"/>
  <c r="L12" i="52"/>
  <c r="L11" i="52"/>
  <c r="L10" i="52"/>
  <c r="J28" i="87"/>
  <c r="J27" i="87"/>
  <c r="J26" i="87"/>
  <c r="J25" i="87"/>
  <c r="J24" i="87"/>
  <c r="J23" i="87"/>
  <c r="J22" i="87"/>
  <c r="J21" i="87"/>
  <c r="J20" i="87"/>
  <c r="J19" i="87"/>
  <c r="J18" i="87"/>
  <c r="J17" i="87"/>
  <c r="J16" i="87"/>
  <c r="J15" i="87"/>
  <c r="J14" i="87"/>
  <c r="J13" i="87"/>
  <c r="J12" i="87"/>
  <c r="J11" i="87"/>
  <c r="J10" i="87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12" i="48"/>
  <c r="J11" i="48"/>
  <c r="J10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6" i="48"/>
  <c r="L15" i="48"/>
  <c r="L14" i="48"/>
  <c r="L13" i="48"/>
  <c r="L12" i="48"/>
  <c r="L11" i="48"/>
  <c r="L10" i="48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N27" i="41"/>
  <c r="N26" i="41"/>
  <c r="N25" i="41"/>
  <c r="N24" i="41"/>
  <c r="N23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2" i="83"/>
  <c r="N11" i="83"/>
  <c r="N10" i="83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P26" i="101"/>
  <c r="P25" i="101"/>
  <c r="P24" i="101"/>
  <c r="P23" i="101"/>
  <c r="P22" i="101"/>
  <c r="P21" i="101"/>
  <c r="P20" i="101"/>
  <c r="P19" i="101"/>
  <c r="P18" i="101"/>
  <c r="P17" i="101"/>
  <c r="P16" i="101"/>
  <c r="P15" i="101"/>
  <c r="P14" i="101"/>
  <c r="P13" i="101"/>
  <c r="P12" i="101"/>
  <c r="P11" i="101"/>
  <c r="P10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4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V24" i="99"/>
  <c r="V22" i="99"/>
  <c r="V21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V24" i="101"/>
  <c r="T24" i="101"/>
  <c r="X22" i="101"/>
  <c r="V22" i="101"/>
  <c r="T22" i="101"/>
  <c r="X21" i="101"/>
  <c r="V21" i="101"/>
  <c r="T21" i="101"/>
  <c r="V28" i="98"/>
  <c r="T28" i="98"/>
  <c r="V27" i="98"/>
  <c r="T27" i="98"/>
  <c r="T24" i="98"/>
  <c r="V22" i="98"/>
  <c r="T22" i="98"/>
  <c r="V21" i="98"/>
  <c r="T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T24" i="86"/>
  <c r="R24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X24" i="78"/>
  <c r="X22" i="78"/>
  <c r="X21" i="78"/>
  <c r="P28" i="93"/>
  <c r="P27" i="93"/>
  <c r="P24" i="93"/>
  <c r="P22" i="93"/>
  <c r="P21" i="93"/>
  <c r="V28" i="95"/>
  <c r="V27" i="95"/>
  <c r="V24" i="95"/>
  <c r="V22" i="95"/>
  <c r="V21" i="95"/>
  <c r="V28" i="97"/>
  <c r="V27" i="97"/>
  <c r="V24" i="97"/>
  <c r="V22" i="97"/>
  <c r="V21" i="97"/>
  <c r="L28" i="92"/>
  <c r="L27" i="92"/>
  <c r="L24" i="92"/>
  <c r="L22" i="92"/>
  <c r="L21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V24" i="85"/>
  <c r="V22" i="85"/>
  <c r="V21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V24" i="66"/>
  <c r="T24" i="66"/>
  <c r="X22" i="66"/>
  <c r="V22" i="66"/>
  <c r="T22" i="66"/>
  <c r="X21" i="66"/>
  <c r="V21" i="66"/>
  <c r="T21" i="66"/>
  <c r="X20" i="66"/>
  <c r="X18" i="66"/>
  <c r="X16" i="66"/>
  <c r="X15" i="66"/>
  <c r="V15" i="66"/>
  <c r="T15" i="66"/>
  <c r="X11" i="66"/>
  <c r="X10" i="66"/>
  <c r="N28" i="40"/>
  <c r="L28" i="40"/>
  <c r="J28" i="40"/>
  <c r="N27" i="40"/>
  <c r="L27" i="40"/>
  <c r="J27" i="40"/>
  <c r="N26" i="40"/>
  <c r="N25" i="40"/>
  <c r="N24" i="40"/>
  <c r="L24" i="40"/>
  <c r="J24" i="40"/>
  <c r="N22" i="40"/>
  <c r="L22" i="40"/>
  <c r="J22" i="40"/>
  <c r="N21" i="40"/>
  <c r="L21" i="40"/>
  <c r="J21" i="40"/>
  <c r="N20" i="40"/>
  <c r="N18" i="40"/>
  <c r="N16" i="40"/>
  <c r="N15" i="40"/>
  <c r="L15" i="40"/>
  <c r="J15" i="40"/>
  <c r="N11" i="40"/>
  <c r="N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N28" i="44"/>
  <c r="H27" i="44"/>
  <c r="N27" i="44"/>
  <c r="H24" i="44"/>
  <c r="N24" i="44"/>
  <c r="H23" i="44"/>
  <c r="N23" i="44"/>
  <c r="H22" i="44"/>
  <c r="N22" i="44"/>
  <c r="H21" i="44"/>
  <c r="N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N24" i="48"/>
  <c r="H24" i="48"/>
  <c r="N22" i="48"/>
  <c r="H22" i="48"/>
  <c r="N21" i="48"/>
  <c r="H21" i="48"/>
  <c r="N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T24" i="61"/>
  <c r="H24" i="38"/>
  <c r="N24" i="24"/>
  <c r="R23" i="55"/>
  <c r="H24" i="80"/>
  <c r="F24" i="80"/>
  <c r="P16" i="40"/>
  <c r="F23" i="38"/>
  <c r="P23" i="40"/>
  <c r="J22" i="41"/>
  <c r="J23" i="36"/>
  <c r="L23" i="36"/>
  <c r="H23" i="38"/>
  <c r="R22" i="55"/>
  <c r="L22" i="41"/>
  <c r="P23" i="24"/>
  <c r="N23" i="24"/>
  <c r="R20" i="55"/>
  <c r="H16" i="66" l="1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L22" i="80" s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T22" i="6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22" i="84" l="1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<sst xmlns="http://schemas.openxmlformats.org/spreadsheetml/2006/main" count="4080" uniqueCount="355">
  <si>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</si>
  <si>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</si>
  <si>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</si>
  <si>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</si>
  <si>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</si>
  <si>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</si>
  <si>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</si>
  <si>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</si>
  <si>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</si>
  <si>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</si>
  <si>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</si>
  <si>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</si>
  <si>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</si>
  <si>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</si>
  <si>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</si>
  <si>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</si>
  <si>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</si>
  <si>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</si>
  <si>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</si>
  <si>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</si>
  <si>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</si>
  <si>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</si>
  <si>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</si>
  <si>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</si>
  <si>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</si>
  <si>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</si>
  <si>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</si>
  <si>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</si>
  <si>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</si>
  <si>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</si>
  <si>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</si>
  <si>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</si>
  <si>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</si>
  <si>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</si>
  <si>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</si>
  <si>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</si>
  <si>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</si>
  <si>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</si>
  <si>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</si>
  <si>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</si>
  <si>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</si>
  <si>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</si>
  <si>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</si>
  <si>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</si>
  <si>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</si>
  <si>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</si>
  <si>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</si>
  <si>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</si>
  <si>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</si>
  <si>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</si>
  <si>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</si>
  <si>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</si>
  <si>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</si>
  <si>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</si>
  <si>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</si>
  <si>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</si>
  <si>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</si>
  <si>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</si>
  <si>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</si>
  <si>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</si>
  <si>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</si>
  <si>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</si>
  <si>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</si>
  <si>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</si>
  <si>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</si>
  <si>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</si>
  <si>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</si>
  <si>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</si>
  <si>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</si>
  <si>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</si>
  <si>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</si>
  <si>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</si>
  <si>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</si>
  <si>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</si>
  <si>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</si>
  <si>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</si>
  <si>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</si>
  <si>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</si>
  <si>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</si>
  <si>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</si>
  <si>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</si>
  <si>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</si>
  <si>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</si>
  <si>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</si>
  <si>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</si>
  <si>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</si>
  <si>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</si>
  <si>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</si>
  <si>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</si>
  <si>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</si>
  <si>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</si>
  <si>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</si>
  <si>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</si>
  <si>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</si>
  <si>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</si>
  <si>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</si>
  <si>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</si>
  <si>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</si>
  <si>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</si>
  <si>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</si>
  <si>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</si>
  <si>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</si>
  <si>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</si>
  <si>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</si>
  <si>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</si>
  <si>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</si>
  <si>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</si>
  <si>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</si>
  <si>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</si>
  <si>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</si>
  <si>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</si>
  <si>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</si>
  <si>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</si>
  <si>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</si>
  <si>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</si>
  <si>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</si>
  <si>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</si>
  <si>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</si>
  <si>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</si>
  <si>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</si>
  <si>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</si>
  <si>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</si>
  <si>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</si>
  <si>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</si>
  <si>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</si>
  <si>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</si>
  <si>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</si>
  <si>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</si>
  <si>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</si>
  <si>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</si>
  <si>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</si>
  <si>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</si>
  <si>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</si>
  <si>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</si>
  <si>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</si>
  <si>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</si>
  <si>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</si>
  <si>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</si>
  <si>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</si>
  <si>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</si>
  <si>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</si>
  <si>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</si>
  <si>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</si>
  <si>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</si>
  <si>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</si>
  <si>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</si>
  <si>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</si>
  <si>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</si>
  <si>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</si>
  <si>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</si>
  <si>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</si>
  <si>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</si>
  <si>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</si>
  <si>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</si>
  <si>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</si>
  <si>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</si>
  <si>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</si>
  <si>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</si>
  <si>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</si>
  <si>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</si>
  <si>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</si>
  <si>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</si>
  <si>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</si>
  <si>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</si>
  <si>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</si>
  <si>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</si>
  <si>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</si>
  <si>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</si>
  <si>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</si>
  <si>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</si>
  <si>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</si>
  <si>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</si>
  <si>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</si>
  <si>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</si>
  <si>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</si>
  <si>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</si>
  <si>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</si>
  <si>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</si>
  <si>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</si>
  <si>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</si>
  <si>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</si>
  <si>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</si>
  <si>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</si>
  <si>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</si>
  <si>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</si>
  <si>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</si>
  <si>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</si>
  <si>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</si>
  <si>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</si>
  <si>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</si>
  <si>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</si>
  <si>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</si>
  <si>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</si>
  <si>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</si>
  <si>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</si>
  <si>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</si>
  <si>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</si>
  <si>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</si>
  <si>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</si>
  <si>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</si>
  <si>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</si>
  <si>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</si>
  <si>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</si>
  <si>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</si>
  <si>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</si>
  <si>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</si>
  <si>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</si>
  <si>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</si>
  <si>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</si>
  <si>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</si>
  <si>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</si>
  <si>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</si>
  <si>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</si>
  <si>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</si>
  <si>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</si>
  <si>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</si>
  <si>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</si>
  <si>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</si>
  <si>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</si>
  <si>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</si>
  <si>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</si>
  <si>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</si>
  <si>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</si>
  <si>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</si>
  <si>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</si>
  <si>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</si>
  <si>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</si>
  <si>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</si>
  <si>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</si>
  <si>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</si>
  <si>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</si>
  <si>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</si>
  <si>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</si>
  <si>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</si>
  <si>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</si>
  <si>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</si>
  <si>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</si>
  <si>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</si>
  <si>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</si>
  <si>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</si>
  <si>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</si>
  <si>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</si>
  <si>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</si>
  <si>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</si>
  <si>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</si>
  <si>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</si>
  <si>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</si>
  <si>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</si>
  <si>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</si>
  <si>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</si>
  <si>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</si>
  <si>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</si>
  <si>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</si>
  <si>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</si>
  <si>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</si>
  <si>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</si>
  <si>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</si>
  <si>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</si>
  <si>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</si>
  <si>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</si>
  <si>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</si>
  <si>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</si>
  <si>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</si>
  <si>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</si>
  <si>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</si>
  <si>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</si>
  <si>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</si>
  <si>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</si>
  <si>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</si>
  <si>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</si>
  <si>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</si>
  <si>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</si>
  <si>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</si>
  <si>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</si>
  <si>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</si>
  <si>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</si>
  <si>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</si>
  <si>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</si>
  <si>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</si>
  <si>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</si>
  <si>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</si>
  <si>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</si>
  <si>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</si>
  <si>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</si>
  <si>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</si>
  <si>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</si>
  <si>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</si>
  <si>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</si>
  <si>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</si>
  <si>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</si>
  <si>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</si>
  <si>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</si>
  <si>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</si>
  <si>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</si>
  <si>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</si>
  <si>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</si>
  <si>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</si>
  <si>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</si>
  <si>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</si>
  <si>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</si>
  <si>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</si>
  <si>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</si>
  <si>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</si>
  <si>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</si>
  <si>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</si>
  <si>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January 2026, Ip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</si>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</sst>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316</v>
      </c>
      <c r="D2" s="196"/>
      <c r="E2" s="192" t="s">
        <v>311</v>
      </c>
      <c r="F2" s="192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89" t="s">
        <v>129</v>
      </c>
      <c r="D8" s="190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74</v>
      </c>
      <c r="F10" s="25">
        <f>IF(E10&lt;&gt;0,E10+'Basic Price Adjustment'!$E33,"")</f>
        <v>72.52</v>
      </c>
      <c r="G10" s="121">
        <v>80</v>
      </c>
      <c r="H10" s="25">
        <f>IF(G10&lt;&gt;0,G10+'Basic Price Adjustment'!$E33,"")</f>
        <v>78.52</v>
      </c>
      <c r="I10" s="121">
        <v>80</v>
      </c>
      <c r="J10" s="25">
        <f>IF(I10&lt;&gt;0,I10+'Basic Price Adjustment'!$E33,"")</f>
        <v>78.52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81</v>
      </c>
      <c r="F11" s="21">
        <f>IF(E11&lt;&gt;0,E11+'Basic Price Adjustment'!$E34,"")</f>
        <v>79.349999999999994</v>
      </c>
      <c r="G11" s="109">
        <v>80.75</v>
      </c>
      <c r="H11" s="21">
        <f>IF(G11&lt;&gt;0,G11+'Basic Price Adjustment'!$E34,"")</f>
        <v>79.099999999999994</v>
      </c>
      <c r="I11" s="109">
        <v>80.75</v>
      </c>
      <c r="J11" s="21">
        <f>IF(I11&lt;&gt;0,I11+'Basic Price Adjustment'!$E34,"")</f>
        <v>79.099999999999994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79</v>
      </c>
      <c r="F12" s="22">
        <f>IF(E12&lt;&gt;0,E12+'Basic Price Adjustment'!$E35,"")</f>
        <v>77.14</v>
      </c>
      <c r="G12" s="109">
        <v>82.25</v>
      </c>
      <c r="H12" s="22">
        <f>IF(G12&lt;&gt;0,G12+'Basic Price Adjustment'!$E35,"")</f>
        <v>80.39</v>
      </c>
      <c r="I12" s="109">
        <v>82.25</v>
      </c>
      <c r="J12" s="22">
        <f>IF(I12&lt;&gt;0,I12+'Basic Price Adjustment'!$E35,"")</f>
        <v>80.39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79</v>
      </c>
      <c r="F13" s="21">
        <f>IF(E13&lt;&gt;0,E13+'Basic Price Adjustment'!$E36,"")</f>
        <v>77.14</v>
      </c>
      <c r="G13" s="109">
        <v>82.25</v>
      </c>
      <c r="H13" s="21">
        <f>IF(G13&lt;&gt;0,G13+'Basic Price Adjustment'!$E36,"")</f>
        <v>80.39</v>
      </c>
      <c r="I13" s="109">
        <v>82.25</v>
      </c>
      <c r="J13" s="21">
        <f>IF(I13&lt;&gt;0,I13+'Basic Price Adjustment'!$E36,"")</f>
        <v>80.39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79</v>
      </c>
      <c r="F14" s="22">
        <f>IF(E14&lt;&gt;0,E14+'Basic Price Adjustment'!$E37,"")</f>
        <v>77.069999999999993</v>
      </c>
      <c r="G14" s="109">
        <v>82.25</v>
      </c>
      <c r="H14" s="22">
        <f>IF(G14&lt;&gt;0,G14+'Basic Price Adjustment'!$E37,"")</f>
        <v>80.319999999999993</v>
      </c>
      <c r="I14" s="109">
        <v>82.25</v>
      </c>
      <c r="J14" s="22">
        <f>IF(I14&lt;&gt;0,I14+'Basic Price Adjustment'!$E37,"")</f>
        <v>80.319999999999993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93</v>
      </c>
      <c r="F15" s="21">
        <f>IF(E15&lt;&gt;0,E15+'Basic Price Adjustment'!$E38,"")</f>
        <v>91.1</v>
      </c>
      <c r="G15" s="109">
        <v>91</v>
      </c>
      <c r="H15" s="21">
        <f>IF(G15&lt;&gt;0,G15+'Basic Price Adjustment'!$E38,"")</f>
        <v>89.1</v>
      </c>
      <c r="I15" s="109">
        <v>91</v>
      </c>
      <c r="J15" s="21">
        <f>IF(I15&lt;&gt;0,I15+'Basic Price Adjustment'!$E38,"")</f>
        <v>89.1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80</v>
      </c>
      <c r="F16" s="22">
        <f>IF(E16&lt;&gt;0,E16+'Basic Price Adjustment'!$E39,"")</f>
        <v>78.239999999999995</v>
      </c>
      <c r="G16" s="109">
        <v>84.35</v>
      </c>
      <c r="H16" s="22">
        <f>IF(G16&lt;&gt;0,G16+'Basic Price Adjustment'!$E39,"")</f>
        <v>82.589999999999989</v>
      </c>
      <c r="I16" s="109">
        <v>84.35</v>
      </c>
      <c r="J16" s="22">
        <f>IF(I16&lt;&gt;0,I16+'Basic Price Adjustment'!$E39,"")</f>
        <v>82.589999999999989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82</v>
      </c>
      <c r="F17" s="21">
        <f>IF(E17&lt;&gt;0,E17+'Basic Price Adjustment'!$E40,"")</f>
        <v>79.72</v>
      </c>
      <c r="G17" s="109">
        <v>88.75</v>
      </c>
      <c r="H17" s="21">
        <f>IF(G17&lt;&gt;0,G17+'Basic Price Adjustment'!$E40,"")</f>
        <v>86.47</v>
      </c>
      <c r="I17" s="109">
        <v>88.75</v>
      </c>
      <c r="J17" s="21">
        <f>IF(I17&lt;&gt;0,I17+'Basic Price Adjustment'!$E40,"")</f>
        <v>86.47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87</v>
      </c>
      <c r="F18" s="22">
        <f>IF(E18&lt;&gt;0,E18+'Basic Price Adjustment'!$E41,"")</f>
        <v>84.75</v>
      </c>
      <c r="G18" s="109">
        <v>98.5</v>
      </c>
      <c r="H18" s="22">
        <f>IF(G18&lt;&gt;0,G18+'Basic Price Adjustment'!$E41,"")</f>
        <v>96.25</v>
      </c>
      <c r="I18" s="109">
        <v>98.5</v>
      </c>
      <c r="J18" s="22">
        <f>IF(I18&lt;&gt;0,I18+'Basic Price Adjustment'!$E41,"")</f>
        <v>96.25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82</v>
      </c>
      <c r="F19" s="21">
        <f>IF(E19&lt;&gt;0,E19+'Basic Price Adjustment'!$E42,"")</f>
        <v>79.75</v>
      </c>
      <c r="G19" s="109">
        <v>88.75</v>
      </c>
      <c r="H19" s="21">
        <f>IF(G19&lt;&gt;0,G19+'Basic Price Adjustment'!$E42,"")</f>
        <v>86.5</v>
      </c>
      <c r="I19" s="109">
        <v>88.75</v>
      </c>
      <c r="J19" s="21">
        <f>IF(I19&lt;&gt;0,I19+'Basic Price Adjustment'!$E42,"")</f>
        <v>86.5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101</v>
      </c>
      <c r="F20" s="22">
        <f>IF(E20&lt;&gt;0,E20+'Basic Price Adjustment'!$E43,"")</f>
        <v>98.79</v>
      </c>
      <c r="G20" s="109">
        <v>98</v>
      </c>
      <c r="H20" s="22">
        <f>IF(G20&lt;&gt;0,G20+'Basic Price Adjustment'!$E43,"")</f>
        <v>95.79</v>
      </c>
      <c r="I20" s="109">
        <v>98</v>
      </c>
      <c r="J20" s="22">
        <f>IF(I20&lt;&gt;0,I20+'Basic Price Adjustment'!$E43,"")</f>
        <v>95.79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113</v>
      </c>
      <c r="F21" s="21">
        <f>IF(E21&lt;&gt;0,E21+'Basic Price Adjustment'!$E44,"")</f>
        <v>110.23</v>
      </c>
      <c r="G21" s="109">
        <v>120</v>
      </c>
      <c r="H21" s="21">
        <f>IF(G21&lt;&gt;0,G21+'Basic Price Adjustment'!$E44,"")</f>
        <v>117.23</v>
      </c>
      <c r="I21" s="109">
        <v>120</v>
      </c>
      <c r="J21" s="21">
        <f>IF(I21&lt;&gt;0,I21+'Basic Price Adjustment'!$E44,"")</f>
        <v>117.23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125</v>
      </c>
      <c r="F22" s="22">
        <f>IF(E22&lt;&gt;0,E22+'Basic Price Adjustment'!$E45,"")</f>
        <v>122.37</v>
      </c>
      <c r="G22" s="109">
        <v>120</v>
      </c>
      <c r="H22" s="22">
        <f>IF(G22&lt;&gt;0,G22+'Basic Price Adjustment'!$E45,"")</f>
        <v>117.37</v>
      </c>
      <c r="I22" s="109">
        <v>120</v>
      </c>
      <c r="J22" s="22">
        <f>IF(I22&lt;&gt;0,I22+'Basic Price Adjustment'!$E45,"")</f>
        <v>117.37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112</v>
      </c>
      <c r="F23" s="21">
        <f>IF(E23&lt;&gt;0,E23+'Basic Price Adjustment'!$E46,"")</f>
        <v>109.33</v>
      </c>
      <c r="G23" s="109">
        <v>115</v>
      </c>
      <c r="H23" s="21">
        <f>IF(G23&lt;&gt;0,G23+'Basic Price Adjustment'!$E46,"")</f>
        <v>112.33</v>
      </c>
      <c r="I23" s="109">
        <v>115</v>
      </c>
      <c r="J23" s="21">
        <f>IF(I23&lt;&gt;0,I23+'Basic Price Adjustment'!$E46,"")</f>
        <v>112.33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122</v>
      </c>
      <c r="F24" s="22">
        <f>IF(E24&lt;&gt;0,E24+'Basic Price Adjustment'!$E47,"")</f>
        <v>119.26</v>
      </c>
      <c r="G24" s="109">
        <v>120</v>
      </c>
      <c r="H24" s="22">
        <f>IF(G24&lt;&gt;0,G24+'Basic Price Adjustment'!$E47,"")</f>
        <v>117.26</v>
      </c>
      <c r="I24" s="109">
        <v>120</v>
      </c>
      <c r="J24" s="22">
        <f>IF(I24&lt;&gt;0,I24+'Basic Price Adjustment'!$E47,"")</f>
        <v>117.26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90</v>
      </c>
      <c r="F25" s="21">
        <f>IF(E25&lt;&gt;0,E25+'Basic Price Adjustment'!$E48,"")</f>
        <v>87.93</v>
      </c>
      <c r="G25" s="109">
        <v>97.25</v>
      </c>
      <c r="H25" s="21">
        <f>IF(G25&lt;&gt;0,G25+'Basic Price Adjustment'!$E48,"")</f>
        <v>95.18</v>
      </c>
      <c r="I25" s="109">
        <v>97.25</v>
      </c>
      <c r="J25" s="21">
        <f>IF(I25&lt;&gt;0,I25+'Basic Price Adjustment'!$E48,"")</f>
        <v>95.18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104</v>
      </c>
      <c r="F26" s="22">
        <f>IF(E26&lt;&gt;0,E26+'Basic Price Adjustment'!$E49,"")</f>
        <v>101.93</v>
      </c>
      <c r="G26" s="109">
        <v>97.25</v>
      </c>
      <c r="H26" s="22">
        <f>IF(G26&lt;&gt;0,G26+'Basic Price Adjustment'!$E49,"")</f>
        <v>95.18</v>
      </c>
      <c r="I26" s="109">
        <v>97.25</v>
      </c>
      <c r="J26" s="22">
        <f>IF(I26&lt;&gt;0,I26+'Basic Price Adjustment'!$E49,"")</f>
        <v>95.18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330</v>
      </c>
      <c r="R2" s="177"/>
      <c r="S2" s="177" t="s">
        <v>320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298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84.5</v>
      </c>
      <c r="R10" s="25">
        <f>IF(Q10&lt;&gt;0,Q10+'Basic Price Adjustment'!$E33,"")</f>
        <v>83.02</v>
      </c>
      <c r="S10" s="121">
        <v>87</v>
      </c>
      <c r="T10" s="25">
        <f>IF(S10&lt;&gt;0,S10+'Basic Price Adjustment'!$E33,"")</f>
        <v>85.52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88</v>
      </c>
      <c r="R11" s="21">
        <f>IF(Q11&lt;&gt;0,Q11+'Basic Price Adjustment'!$E34,"")</f>
        <v>86.35</v>
      </c>
      <c r="S11" s="109">
        <v>91</v>
      </c>
      <c r="T11" s="21">
        <f>IF(S11&lt;&gt;0,S11+'Basic Price Adjustment'!$E34,"")</f>
        <v>89.35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88.5</v>
      </c>
      <c r="R12" s="22">
        <f>IF(Q12&lt;&gt;0,Q12+'Basic Price Adjustment'!$E35,"")</f>
        <v>86.64</v>
      </c>
      <c r="S12" s="109">
        <v>89.5</v>
      </c>
      <c r="T12" s="22">
        <f>IF(S12&lt;&gt;0,S12+'Basic Price Adjustment'!$E35,"")</f>
        <v>87.64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88.5</v>
      </c>
      <c r="R13" s="21">
        <f>IF(Q13&lt;&gt;0,Q13+'Basic Price Adjustment'!$E36,"")</f>
        <v>86.64</v>
      </c>
      <c r="S13" s="109">
        <v>89.5</v>
      </c>
      <c r="T13" s="21">
        <f>IF(S13&lt;&gt;0,S13+'Basic Price Adjustment'!$E36,"")</f>
        <v>87.64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88.5</v>
      </c>
      <c r="R14" s="22">
        <f>IF(Q14&lt;&gt;0,Q14+'Basic Price Adjustment'!$E37,"")</f>
        <v>86.57</v>
      </c>
      <c r="S14" s="109">
        <v>91</v>
      </c>
      <c r="T14" s="22">
        <f>IF(S14&lt;&gt;0,S14+'Basic Price Adjustment'!$E37,"")</f>
        <v>89.07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102</v>
      </c>
      <c r="R15" s="21">
        <f>IF(Q15&lt;&gt;0,Q15+'Basic Price Adjustment'!$E38,"")</f>
        <v>100.1</v>
      </c>
      <c r="S15" s="109">
        <v>105</v>
      </c>
      <c r="T15" s="21">
        <f>IF(S15&lt;&gt;0,S15+'Basic Price Adjustment'!$E38,"")</f>
        <v>103.1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89</v>
      </c>
      <c r="R16" s="22">
        <f>IF(Q16&lt;&gt;0,Q16+'Basic Price Adjustment'!$E39,"")</f>
        <v>87.24</v>
      </c>
      <c r="S16" s="109">
        <v>91</v>
      </c>
      <c r="T16" s="22">
        <f>IF(S16&lt;&gt;0,S16+'Basic Price Adjustment'!$E39,"")</f>
        <v>89.24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93</v>
      </c>
      <c r="R17" s="21">
        <f>IF(Q17&lt;&gt;0,Q17+'Basic Price Adjustment'!$E40,"")</f>
        <v>90.72</v>
      </c>
      <c r="S17" s="109">
        <v>93.75</v>
      </c>
      <c r="T17" s="21">
        <f>IF(S17&lt;&gt;0,S17+'Basic Price Adjustment'!$E40,"")</f>
        <v>91.47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103</v>
      </c>
      <c r="R18" s="22">
        <f>IF(Q18&lt;&gt;0,Q18+'Basic Price Adjustment'!$E41,"")</f>
        <v>100.75</v>
      </c>
      <c r="S18" s="109">
        <v>105</v>
      </c>
      <c r="T18" s="22">
        <f>IF(S18&lt;&gt;0,S18+'Basic Price Adjustment'!$E41,"")</f>
        <v>102.75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91</v>
      </c>
      <c r="R19" s="21">
        <f>IF(Q19&lt;&gt;0,Q19+'Basic Price Adjustment'!$E42,"")</f>
        <v>88.75</v>
      </c>
      <c r="S19" s="109">
        <v>93</v>
      </c>
      <c r="T19" s="21">
        <f>IF(S19&lt;&gt;0,S19+'Basic Price Adjustment'!$E42,"")</f>
        <v>90.75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101</v>
      </c>
      <c r="R20" s="22">
        <f>IF(Q20&lt;&gt;0,Q20+'Basic Price Adjustment'!$E43,"")</f>
        <v>98.79</v>
      </c>
      <c r="S20" s="109">
        <v>103</v>
      </c>
      <c r="T20" s="22">
        <f>IF(S20&lt;&gt;0,S20+'Basic Price Adjustment'!$E43,"")</f>
        <v>100.79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102.23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102.37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105</v>
      </c>
      <c r="R23" s="21">
        <f>IF(Q23&lt;&gt;0,Q23+'Basic Price Adjustment'!$E46,"")</f>
        <v>102.33</v>
      </c>
      <c r="S23" s="109">
        <v>105</v>
      </c>
      <c r="T23" s="21">
        <f>IF(S23&lt;&gt;0,S23+'Basic Price Adjustment'!$E46,"")</f>
        <v>102.33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102.26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95</v>
      </c>
      <c r="R25" s="21">
        <f>IF(Q25&lt;&gt;0,Q25+'Basic Price Adjustment'!$E48,"")</f>
        <v>92.93</v>
      </c>
      <c r="S25" s="109">
        <v>96</v>
      </c>
      <c r="T25" s="21">
        <f>IF(S25&lt;&gt;0,S25+'Basic Price Adjustment'!$E48,"")</f>
        <v>93.93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103</v>
      </c>
      <c r="R26" s="22">
        <f>IF(Q26&lt;&gt;0,Q26+'Basic Price Adjustment'!$E49,"")</f>
        <v>100.93</v>
      </c>
      <c r="S26" s="109">
        <v>106</v>
      </c>
      <c r="T26" s="22">
        <f>IF(S26&lt;&gt;0,S26+'Basic Price Adjustment'!$E49,"")</f>
        <v>103.93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E6:F6"/>
    <mergeCell ref="E7:F7"/>
    <mergeCell ref="E8:F8"/>
    <mergeCell ref="K5:P5"/>
    <mergeCell ref="Q6:R6"/>
    <mergeCell ref="I8:J8"/>
    <mergeCell ref="K8:L8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323</v>
      </c>
      <c r="H2" s="177"/>
      <c r="K2" s="177" t="s">
        <v>312</v>
      </c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345</v>
      </c>
      <c r="F3" s="160"/>
      <c r="G3" s="159" t="s">
        <v>344</v>
      </c>
      <c r="H3" s="160"/>
      <c r="I3" s="58" t="s">
        <v>149</v>
      </c>
      <c r="J3" s="52"/>
      <c r="K3" s="159" t="s">
        <v>245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63"/>
      <c r="J4" s="64"/>
      <c r="K4" s="161"/>
      <c r="L4" s="180"/>
      <c r="M4" s="180"/>
      <c r="N4" s="180"/>
      <c r="O4" s="180"/>
      <c r="P4" s="180"/>
      <c r="Q4" s="180"/>
      <c r="R4" s="162"/>
    </row>
    <row r="5" spans="1:18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89" t="s">
        <v>27</v>
      </c>
      <c r="J5" s="79"/>
      <c r="K5" s="159" t="s">
        <v>28</v>
      </c>
      <c r="L5" s="163"/>
      <c r="M5" s="163"/>
      <c r="N5" s="163"/>
      <c r="O5" s="163"/>
      <c r="P5" s="163"/>
      <c r="Q5" s="163"/>
      <c r="R5" s="160"/>
    </row>
    <row r="6" spans="1:18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31</v>
      </c>
      <c r="J6" s="176"/>
      <c r="K6" s="161" t="s">
        <v>92</v>
      </c>
      <c r="L6" s="162"/>
      <c r="M6" s="161" t="s">
        <v>33</v>
      </c>
      <c r="N6" s="162"/>
      <c r="O6" s="149" t="s">
        <v>29</v>
      </c>
      <c r="P6" s="150"/>
      <c r="Q6" s="149" t="s">
        <v>154</v>
      </c>
      <c r="R6" s="150"/>
    </row>
    <row r="7" spans="1:18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5" t="s">
        <v>42</v>
      </c>
      <c r="J7" s="156"/>
      <c r="K7" s="151" t="s">
        <v>93</v>
      </c>
      <c r="L7" s="152"/>
      <c r="M7" s="151" t="s">
        <v>35</v>
      </c>
      <c r="N7" s="152"/>
      <c r="O7" s="151" t="s">
        <v>325</v>
      </c>
      <c r="P7" s="152"/>
      <c r="Q7" s="151" t="s">
        <v>326</v>
      </c>
      <c r="R7" s="152"/>
    </row>
    <row r="8" spans="1:18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7" t="s">
        <v>37</v>
      </c>
      <c r="J8" s="158"/>
      <c r="K8" s="153" t="s">
        <v>94</v>
      </c>
      <c r="L8" s="154"/>
      <c r="M8" s="153" t="s">
        <v>38</v>
      </c>
      <c r="N8" s="154"/>
      <c r="O8" s="153" t="s">
        <v>324</v>
      </c>
      <c r="P8" s="154"/>
      <c r="Q8" s="153" t="s">
        <v>155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77.789999999999992</v>
      </c>
      <c r="G10" s="121">
        <v>68</v>
      </c>
      <c r="H10" s="25">
        <f>IF(G10&lt;&gt;0,G10+'Basic Price Adjustment'!$E33,"")</f>
        <v>66.52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85.02</v>
      </c>
      <c r="M10" s="121">
        <v>99.5</v>
      </c>
      <c r="N10" s="25">
        <f>IF(M10&lt;&gt;0,M10+'Basic Price Adjustment'!$E33,"")</f>
        <v>98.02</v>
      </c>
      <c r="O10" s="121">
        <v>69.75</v>
      </c>
      <c r="P10" s="25">
        <f>IF(O10&lt;&gt;0,O10+'Basic Price Adjustment'!$E33,"")</f>
        <v>68.27</v>
      </c>
      <c r="Q10" s="121">
        <v>96.25</v>
      </c>
      <c r="R10" s="25">
        <f>IF(Q10&lt;&gt;0,Q10+'Basic Price Adjustment'!$E33,"")</f>
        <v>94.77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78.489999999999995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84.85</v>
      </c>
      <c r="M11" s="109">
        <v>99.5</v>
      </c>
      <c r="N11" s="21">
        <f>IF(M11&lt;&gt;0,M11+'Basic Price Adjustment'!$E34,"")</f>
        <v>97.85</v>
      </c>
      <c r="O11" s="109">
        <v>69.75</v>
      </c>
      <c r="P11" s="21">
        <f>IF(O11&lt;&gt;0,O11+'Basic Price Adjustment'!$E34,"")</f>
        <v>68.099999999999994</v>
      </c>
      <c r="Q11" s="109">
        <v>96.25</v>
      </c>
      <c r="R11" s="21">
        <f>IF(Q11&lt;&gt;0,Q11+'Basic Price Adjustment'!$E34,"")</f>
        <v>94.6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78.510000000000005</v>
      </c>
      <c r="G12" s="109">
        <v>76</v>
      </c>
      <c r="H12" s="22">
        <f>IF(G12&lt;&gt;0,G12+'Basic Price Adjustment'!$E35,"")</f>
        <v>74.14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92.64</v>
      </c>
      <c r="M12" s="109">
        <v>102.5</v>
      </c>
      <c r="N12" s="22">
        <f>IF(M12&lt;&gt;0,M12+'Basic Price Adjustment'!$E35,"")</f>
        <v>100.64</v>
      </c>
      <c r="O12" s="109">
        <v>79.75</v>
      </c>
      <c r="P12" s="22">
        <f>IF(O12&lt;&gt;0,O12+'Basic Price Adjustment'!$E35,"")</f>
        <v>77.89</v>
      </c>
      <c r="Q12" s="109">
        <v>101.25</v>
      </c>
      <c r="R12" s="22">
        <f>IF(Q12&lt;&gt;0,Q12+'Basic Price Adjustment'!$E35,"")</f>
        <v>99.39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78.510000000000005</v>
      </c>
      <c r="G13" s="109">
        <v>76</v>
      </c>
      <c r="H13" s="21">
        <f>IF(G13&lt;&gt;0,G13+'Basic Price Adjustment'!$E36,"")</f>
        <v>74.14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92.64</v>
      </c>
      <c r="M13" s="109">
        <v>102.5</v>
      </c>
      <c r="N13" s="21">
        <f>IF(M13&lt;&gt;0,M13+'Basic Price Adjustment'!$E36,"")</f>
        <v>100.64</v>
      </c>
      <c r="O13" s="109">
        <v>79.75</v>
      </c>
      <c r="P13" s="21">
        <f>IF(O13&lt;&gt;0,O13+'Basic Price Adjustment'!$E36,"")</f>
        <v>77.89</v>
      </c>
      <c r="Q13" s="109">
        <v>101.25</v>
      </c>
      <c r="R13" s="21">
        <f>IF(Q13&lt;&gt;0,Q13+'Basic Price Adjustment'!$E36,"")</f>
        <v>99.39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78.58</v>
      </c>
      <c r="G14" s="109">
        <v>79</v>
      </c>
      <c r="H14" s="22">
        <f>IF(G14&lt;&gt;0,G14+'Basic Price Adjustment'!$E37,"")</f>
        <v>77.069999999999993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92.57</v>
      </c>
      <c r="M14" s="109">
        <v>104.5</v>
      </c>
      <c r="N14" s="22">
        <f>IF(M14&lt;&gt;0,M14+'Basic Price Adjustment'!$E37,"")</f>
        <v>102.57</v>
      </c>
      <c r="O14" s="109">
        <v>79.75</v>
      </c>
      <c r="P14" s="22">
        <f>IF(O14&lt;&gt;0,O14+'Basic Price Adjustment'!$E37,"")</f>
        <v>77.819999999999993</v>
      </c>
      <c r="Q14" s="109">
        <v>101.25</v>
      </c>
      <c r="R14" s="22">
        <f>IF(Q14&lt;&gt;0,Q14+'Basic Price Adjustment'!$E37,"")</f>
        <v>99.32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88.449999999999989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81.97999999999999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92.74</v>
      </c>
      <c r="M16" s="109">
        <v>103.25</v>
      </c>
      <c r="N16" s="22">
        <f>IF(M16&lt;&gt;0,M16+'Basic Price Adjustment'!$E39,"")</f>
        <v>101.49</v>
      </c>
      <c r="O16" s="109">
        <v>79.849999999999994</v>
      </c>
      <c r="P16" s="22">
        <f>IF(O16&lt;&gt;0,O16+'Basic Price Adjustment'!$E39,"")</f>
        <v>78.089999999999989</v>
      </c>
      <c r="Q16" s="109">
        <v>99.75</v>
      </c>
      <c r="R16" s="22">
        <f>IF(Q16&lt;&gt;0,Q16+'Basic Price Adjustment'!$E39,"")</f>
        <v>97.99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85.789999999999992</v>
      </c>
      <c r="G17" s="109">
        <v>81.5</v>
      </c>
      <c r="H17" s="21">
        <f>IF(G17&lt;&gt;0,G17+'Basic Price Adjustment'!$E40,"")</f>
        <v>79.22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98.22</v>
      </c>
      <c r="M17" s="109">
        <v>108.5</v>
      </c>
      <c r="N17" s="21">
        <f>IF(M17&lt;&gt;0,M17+'Basic Price Adjustment'!$E40,"")</f>
        <v>106.22</v>
      </c>
      <c r="O17" s="109">
        <v>81.599999999999994</v>
      </c>
      <c r="P17" s="21">
        <f>IF(O17&lt;&gt;0,O17+'Basic Price Adjustment'!$E40,"")</f>
        <v>79.319999999999993</v>
      </c>
      <c r="Q17" s="109">
        <v>110</v>
      </c>
      <c r="R17" s="21">
        <f>IF(Q17&lt;&gt;0,Q17+'Basic Price Adjustment'!$E40,"")</f>
        <v>107.72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96.29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108.25</v>
      </c>
      <c r="M18" s="109">
        <v>114</v>
      </c>
      <c r="N18" s="22">
        <f>IF(M18&lt;&gt;0,M18+'Basic Price Adjustment'!$E41,"")</f>
        <v>111.75</v>
      </c>
      <c r="O18" s="109">
        <v>94.9</v>
      </c>
      <c r="P18" s="22">
        <f>IF(O18&lt;&gt;0,O18+'Basic Price Adjustment'!$E41,"")</f>
        <v>92.65</v>
      </c>
      <c r="Q18" s="109">
        <v>97</v>
      </c>
      <c r="R18" s="22">
        <f>IF(Q18&lt;&gt;0,Q18+'Basic Price Adjustment'!$E41,"")</f>
        <v>94.75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85.82</v>
      </c>
      <c r="G19" s="109">
        <v>81.5</v>
      </c>
      <c r="H19" s="21">
        <f>IF(G19&lt;&gt;0,G19+'Basic Price Adjustment'!$E42,"")</f>
        <v>79.25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98.25</v>
      </c>
      <c r="M19" s="109">
        <v>108.5</v>
      </c>
      <c r="N19" s="21">
        <f>IF(M19&lt;&gt;0,M19+'Basic Price Adjustment'!$E42,"")</f>
        <v>106.25</v>
      </c>
      <c r="O19" s="109">
        <v>82.65</v>
      </c>
      <c r="P19" s="21">
        <f>IF(O19&lt;&gt;0,O19+'Basic Price Adjustment'!$E42,"")</f>
        <v>80.400000000000006</v>
      </c>
      <c r="Q19" s="109">
        <v>110</v>
      </c>
      <c r="R19" s="21">
        <f>IF(Q19&lt;&gt;0,Q19+'Basic Price Adjustment'!$E42,"")</f>
        <v>107.75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94.350000000000009</v>
      </c>
      <c r="G20" s="109">
        <v>86</v>
      </c>
      <c r="H20" s="22">
        <f>IF(G20&lt;&gt;0,G20+'Basic Price Adjustment'!$E43,"")</f>
        <v>83.79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108.29</v>
      </c>
      <c r="M20" s="109">
        <v>111</v>
      </c>
      <c r="N20" s="22">
        <f>IF(M20&lt;&gt;0,M20+'Basic Price Adjustment'!$E43,"")</f>
        <v>108.79</v>
      </c>
      <c r="O20" s="109">
        <v>93.9</v>
      </c>
      <c r="P20" s="22">
        <f>IF(O20&lt;&gt;0,O20+'Basic Price Adjustment'!$E43,"")</f>
        <v>91.690000000000012</v>
      </c>
      <c r="Q20" s="109">
        <v>112</v>
      </c>
      <c r="R20" s="22">
        <f>IF(Q20&lt;&gt;0,Q20+'Basic Price Adjustment'!$E43,"")</f>
        <v>109.79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117.23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117.37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110.05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118.33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116.33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114.93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93.7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106.43</v>
      </c>
      <c r="M25" s="109">
        <v>108</v>
      </c>
      <c r="N25" s="21">
        <f>IF(M25&lt;&gt;0,M25+'Basic Price Adjustment'!$E48,"")</f>
        <v>105.93</v>
      </c>
      <c r="O25" s="109">
        <v>94.9</v>
      </c>
      <c r="P25" s="21">
        <f>IF(O25&lt;&gt;0,O25+'Basic Price Adjustment'!$E48,"")</f>
        <v>92.830000000000013</v>
      </c>
      <c r="Q25" s="109">
        <v>107</v>
      </c>
      <c r="R25" s="21">
        <f>IF(Q25&lt;&gt;0,Q25+'Basic Price Adjustment'!$E48,"")</f>
        <v>104.93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93.7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106.43</v>
      </c>
      <c r="M26" s="109">
        <v>108</v>
      </c>
      <c r="N26" s="22">
        <f>IF(M26&lt;&gt;0,M26+'Basic Price Adjustment'!$E49,"")</f>
        <v>105.93</v>
      </c>
      <c r="O26" s="109">
        <v>94.9</v>
      </c>
      <c r="P26" s="22">
        <f>IF(O26&lt;&gt;0,O26+'Basic Price Adjustment'!$E49,"")</f>
        <v>92.830000000000013</v>
      </c>
      <c r="Q26" s="109">
        <v>107</v>
      </c>
      <c r="R26" s="22">
        <f>IF(Q26&lt;&gt;0,Q26+'Basic Price Adjustment'!$E49,"")</f>
        <v>104.93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K2:R2"/>
    <mergeCell ref="E6:F6"/>
    <mergeCell ref="K3:R3"/>
    <mergeCell ref="K4:R4"/>
    <mergeCell ref="K5:R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8" t="s">
        <v>311</v>
      </c>
      <c r="R2" s="178"/>
      <c r="S2" s="178"/>
      <c r="T2" s="178"/>
      <c r="U2" s="179" t="s">
        <v>312</v>
      </c>
      <c r="V2" s="179"/>
      <c r="W2" s="179" t="s">
        <v>330</v>
      </c>
      <c r="X2" s="179"/>
      <c r="Y2" s="179" t="s">
        <v>320</v>
      </c>
      <c r="Z2" s="179"/>
    </row>
    <row r="3" spans="1:26" s="27" customFormat="1" ht="30" customHeight="1" thickTop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99" t="s">
        <v>263</v>
      </c>
      <c r="R3" s="200"/>
      <c r="S3" s="200"/>
      <c r="T3" s="200"/>
      <c r="U3" s="201" t="s">
        <v>245</v>
      </c>
      <c r="V3" s="202"/>
      <c r="W3" s="201" t="s">
        <v>264</v>
      </c>
      <c r="X3" s="203"/>
      <c r="Y3" s="203"/>
      <c r="Z3" s="204"/>
    </row>
    <row r="4" spans="1:26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  <c r="W4" s="161"/>
      <c r="X4" s="180"/>
      <c r="Y4" s="161"/>
      <c r="Z4" s="180"/>
    </row>
    <row r="5" spans="1:26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  <c r="W5" s="193" t="s">
        <v>60</v>
      </c>
      <c r="X5" s="194"/>
      <c r="Y5" s="194"/>
      <c r="Z5" s="194"/>
    </row>
    <row r="6" spans="1:26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W6" s="175" t="s">
        <v>123</v>
      </c>
      <c r="X6" s="176"/>
      <c r="Y6" s="175" t="s">
        <v>49</v>
      </c>
      <c r="Z6" s="176"/>
    </row>
    <row r="7" spans="1:26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W7" s="155" t="s">
        <v>152</v>
      </c>
      <c r="X7" s="156"/>
      <c r="Y7" s="155" t="s">
        <v>303</v>
      </c>
      <c r="Z7" s="156"/>
    </row>
    <row r="8" spans="1:26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W8" s="157" t="s">
        <v>153</v>
      </c>
      <c r="X8" s="158"/>
      <c r="Y8" s="157" t="s">
        <v>304</v>
      </c>
      <c r="Z8" s="158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72</v>
      </c>
      <c r="R10" s="25">
        <f>IF(Q10&lt;&gt;0,Q10+'Basic Price Adjustment'!$E33,"")</f>
        <v>70.52</v>
      </c>
      <c r="S10" s="121">
        <v>64</v>
      </c>
      <c r="T10" s="25">
        <f>IF(S10&lt;&gt;0,S10+'Basic Price Adjustment'!$E33,"")</f>
        <v>62.52</v>
      </c>
      <c r="U10" s="121">
        <v>96.25</v>
      </c>
      <c r="V10" s="25">
        <f>IF(U10&lt;&gt;0,U10+'Basic Price Adjustment'!$E33,"")</f>
        <v>94.77</v>
      </c>
      <c r="W10" s="121">
        <v>84.5</v>
      </c>
      <c r="X10" s="25">
        <f>IF(W10&lt;&gt;0,W10+'Basic Price Adjustment'!$E33,"")</f>
        <v>83.02</v>
      </c>
      <c r="Y10" s="121">
        <v>87</v>
      </c>
      <c r="Z10" s="25">
        <f>IF(Y10&lt;&gt;0,Y10+'Basic Price Adjustment'!$E33,"")</f>
        <v>85.52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80</v>
      </c>
      <c r="R11" s="21">
        <f>IF(Q11&lt;&gt;0,Q11+'Basic Price Adjustment'!$E34,"")</f>
        <v>78.349999999999994</v>
      </c>
      <c r="S11" s="109">
        <v>68</v>
      </c>
      <c r="T11" s="21">
        <f>IF(S11&lt;&gt;0,S11+'Basic Price Adjustment'!$E34,"")</f>
        <v>66.349999999999994</v>
      </c>
      <c r="U11" s="109">
        <v>96.25</v>
      </c>
      <c r="V11" s="21">
        <f>IF(U11&lt;&gt;0,U11+'Basic Price Adjustment'!$E34,"")</f>
        <v>94.6</v>
      </c>
      <c r="W11" s="109">
        <v>88</v>
      </c>
      <c r="X11" s="21">
        <f>IF(W11&lt;&gt;0,W11+'Basic Price Adjustment'!$E34,"")</f>
        <v>86.35</v>
      </c>
      <c r="Y11" s="109">
        <v>91</v>
      </c>
      <c r="Z11" s="21">
        <f>IF(Y11&lt;&gt;0,Y11+'Basic Price Adjustment'!$E34,"")</f>
        <v>89.35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77</v>
      </c>
      <c r="R12" s="22">
        <f>IF(Q12&lt;&gt;0,Q12+'Basic Price Adjustment'!$E35,"")</f>
        <v>75.14</v>
      </c>
      <c r="S12" s="109">
        <v>68</v>
      </c>
      <c r="T12" s="22">
        <f>IF(S12&lt;&gt;0,S12+'Basic Price Adjustment'!$E35,"")</f>
        <v>66.14</v>
      </c>
      <c r="U12" s="109">
        <v>101.25</v>
      </c>
      <c r="V12" s="22">
        <f>IF(U12&lt;&gt;0,U12+'Basic Price Adjustment'!$E35,"")</f>
        <v>99.39</v>
      </c>
      <c r="W12" s="109">
        <v>88.5</v>
      </c>
      <c r="X12" s="22">
        <f>IF(W12&lt;&gt;0,W12+'Basic Price Adjustment'!$E35,"")</f>
        <v>86.64</v>
      </c>
      <c r="Y12" s="109">
        <v>89.5</v>
      </c>
      <c r="Z12" s="22">
        <f>IF(Y12&lt;&gt;0,Y12+'Basic Price Adjustment'!$E35,"")</f>
        <v>87.64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77</v>
      </c>
      <c r="R13" s="21">
        <f>IF(Q13&lt;&gt;0,Q13+'Basic Price Adjustment'!$E36,"")</f>
        <v>75.14</v>
      </c>
      <c r="S13" s="109">
        <v>68</v>
      </c>
      <c r="T13" s="21">
        <f>IF(S13&lt;&gt;0,S13+'Basic Price Adjustment'!$E36,"")</f>
        <v>66.14</v>
      </c>
      <c r="U13" s="109">
        <v>101.25</v>
      </c>
      <c r="V13" s="21">
        <f>IF(U13&lt;&gt;0,U13+'Basic Price Adjustment'!$E36,"")</f>
        <v>99.39</v>
      </c>
      <c r="W13" s="109">
        <v>88.5</v>
      </c>
      <c r="X13" s="21">
        <f>IF(W13&lt;&gt;0,W13+'Basic Price Adjustment'!$E36,"")</f>
        <v>86.64</v>
      </c>
      <c r="Y13" s="109">
        <v>89.5</v>
      </c>
      <c r="Z13" s="21">
        <f>IF(Y13&lt;&gt;0,Y13+'Basic Price Adjustment'!$E36,"")</f>
        <v>87.64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77</v>
      </c>
      <c r="R14" s="22">
        <f>IF(Q14&lt;&gt;0,Q14+'Basic Price Adjustment'!$E37,"")</f>
        <v>75.069999999999993</v>
      </c>
      <c r="S14" s="109">
        <v>68</v>
      </c>
      <c r="T14" s="22">
        <f>IF(S14&lt;&gt;0,S14+'Basic Price Adjustment'!$E37,"")</f>
        <v>66.069999999999993</v>
      </c>
      <c r="U14" s="109">
        <v>101.25</v>
      </c>
      <c r="V14" s="22">
        <f>IF(U14&lt;&gt;0,U14+'Basic Price Adjustment'!$E37,"")</f>
        <v>99.32</v>
      </c>
      <c r="W14" s="109">
        <v>88.5</v>
      </c>
      <c r="X14" s="22">
        <f>IF(W14&lt;&gt;0,W14+'Basic Price Adjustment'!$E37,"")</f>
        <v>86.57</v>
      </c>
      <c r="Y14" s="109">
        <v>91</v>
      </c>
      <c r="Z14" s="22">
        <f>IF(Y14&lt;&gt;0,Y14+'Basic Price Adjustment'!$E37,"")</f>
        <v>89.07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92</v>
      </c>
      <c r="R15" s="21">
        <f>IF(Q15&lt;&gt;0,Q15+'Basic Price Adjustment'!$E38,"")</f>
        <v>90.1</v>
      </c>
      <c r="S15" s="109">
        <v>88</v>
      </c>
      <c r="T15" s="21">
        <f>IF(S15&lt;&gt;0,S15+'Basic Price Adjustment'!$E38,"")</f>
        <v>86.1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100.1</v>
      </c>
      <c r="Y15" s="109">
        <v>105</v>
      </c>
      <c r="Z15" s="21">
        <f>IF(Y15&lt;&gt;0,Y15+'Basic Price Adjustment'!$E38,"")</f>
        <v>103.1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79</v>
      </c>
      <c r="R16" s="22">
        <f>IF(Q16&lt;&gt;0,Q16+'Basic Price Adjustment'!$E39,"")</f>
        <v>77.239999999999995</v>
      </c>
      <c r="S16" s="109">
        <v>70</v>
      </c>
      <c r="T16" s="22">
        <f>IF(S16&lt;&gt;0,S16+'Basic Price Adjustment'!$E39,"")</f>
        <v>68.239999999999995</v>
      </c>
      <c r="U16" s="109">
        <v>99.75</v>
      </c>
      <c r="V16" s="22">
        <f>IF(U16&lt;&gt;0,U16+'Basic Price Adjustment'!$E39,"")</f>
        <v>97.99</v>
      </c>
      <c r="W16" s="109">
        <v>89</v>
      </c>
      <c r="X16" s="22">
        <f>IF(W16&lt;&gt;0,W16+'Basic Price Adjustment'!$E39,"")</f>
        <v>87.24</v>
      </c>
      <c r="Y16" s="109">
        <v>91</v>
      </c>
      <c r="Z16" s="22">
        <f>IF(Y16&lt;&gt;0,Y16+'Basic Price Adjustment'!$E39,"")</f>
        <v>89.24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81</v>
      </c>
      <c r="R17" s="21">
        <f>IF(Q17&lt;&gt;0,Q17+'Basic Price Adjustment'!$E40,"")</f>
        <v>78.72</v>
      </c>
      <c r="S17" s="109">
        <v>76</v>
      </c>
      <c r="T17" s="21">
        <f>IF(S17&lt;&gt;0,S17+'Basic Price Adjustment'!$E40,"")</f>
        <v>73.72</v>
      </c>
      <c r="U17" s="109">
        <v>110</v>
      </c>
      <c r="V17" s="21">
        <f>IF(U17&lt;&gt;0,U17+'Basic Price Adjustment'!$E40,"")</f>
        <v>107.72</v>
      </c>
      <c r="W17" s="109">
        <v>93</v>
      </c>
      <c r="X17" s="21">
        <f>IF(W17&lt;&gt;0,W17+'Basic Price Adjustment'!$E40,"")</f>
        <v>90.72</v>
      </c>
      <c r="Y17" s="109">
        <v>93.75</v>
      </c>
      <c r="Z17" s="21">
        <f>IF(Y17&lt;&gt;0,Y17+'Basic Price Adjustment'!$E40,"")</f>
        <v>91.47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86</v>
      </c>
      <c r="R18" s="22">
        <f>IF(Q18&lt;&gt;0,Q18+'Basic Price Adjustment'!$E41,"")</f>
        <v>83.75</v>
      </c>
      <c r="S18" s="109">
        <v>77</v>
      </c>
      <c r="T18" s="22">
        <f>IF(S18&lt;&gt;0,S18+'Basic Price Adjustment'!$E41,"")</f>
        <v>74.75</v>
      </c>
      <c r="U18" s="109">
        <v>97</v>
      </c>
      <c r="V18" s="22">
        <f>IF(U18&lt;&gt;0,U18+'Basic Price Adjustment'!$E41,"")</f>
        <v>94.75</v>
      </c>
      <c r="W18" s="109">
        <v>103</v>
      </c>
      <c r="X18" s="22">
        <f>IF(W18&lt;&gt;0,W18+'Basic Price Adjustment'!$E41,"")</f>
        <v>100.75</v>
      </c>
      <c r="Y18" s="109">
        <v>105</v>
      </c>
      <c r="Z18" s="22">
        <f>IF(Y18&lt;&gt;0,Y18+'Basic Price Adjustment'!$E41,"")</f>
        <v>102.75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81</v>
      </c>
      <c r="R19" s="21">
        <f>IF(Q19&lt;&gt;0,Q19+'Basic Price Adjustment'!$E42,"")</f>
        <v>78.75</v>
      </c>
      <c r="S19" s="109">
        <v>76</v>
      </c>
      <c r="T19" s="21">
        <f>IF(S19&lt;&gt;0,S19+'Basic Price Adjustment'!$E42,"")</f>
        <v>73.75</v>
      </c>
      <c r="U19" s="109">
        <v>110</v>
      </c>
      <c r="V19" s="21">
        <f>IF(U19&lt;&gt;0,U19+'Basic Price Adjustment'!$E42,"")</f>
        <v>107.75</v>
      </c>
      <c r="W19" s="109">
        <v>91</v>
      </c>
      <c r="X19" s="21">
        <f>IF(W19&lt;&gt;0,W19+'Basic Price Adjustment'!$E42,"")</f>
        <v>88.75</v>
      </c>
      <c r="Y19" s="109">
        <v>93</v>
      </c>
      <c r="Z19" s="21">
        <f>IF(Y19&lt;&gt;0,Y19+'Basic Price Adjustment'!$E42,"")</f>
        <v>90.75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100</v>
      </c>
      <c r="R20" s="22">
        <f>IF(Q20&lt;&gt;0,Q20+'Basic Price Adjustment'!$E43,"")</f>
        <v>97.79</v>
      </c>
      <c r="S20" s="109">
        <v>93</v>
      </c>
      <c r="T20" s="22">
        <f>IF(S20&lt;&gt;0,S20+'Basic Price Adjustment'!$E43,"")</f>
        <v>90.79</v>
      </c>
      <c r="U20" s="109">
        <v>112</v>
      </c>
      <c r="V20" s="22">
        <f>IF(U20&lt;&gt;0,U20+'Basic Price Adjustment'!$E43,"")</f>
        <v>109.79</v>
      </c>
      <c r="W20" s="109">
        <v>101</v>
      </c>
      <c r="X20" s="22">
        <f>IF(W20&lt;&gt;0,W20+'Basic Price Adjustment'!$E43,"")</f>
        <v>98.79</v>
      </c>
      <c r="Y20" s="109">
        <v>103</v>
      </c>
      <c r="Z20" s="22">
        <f>IF(Y20&lt;&gt;0,Y20+'Basic Price Adjustment'!$E43,"")</f>
        <v>100.79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112</v>
      </c>
      <c r="R21" s="21">
        <f>IF(Q21&lt;&gt;0,Q21+'Basic Price Adjustment'!$E44,"")</f>
        <v>109.23</v>
      </c>
      <c r="S21" s="109">
        <v>98</v>
      </c>
      <c r="T21" s="21">
        <f>IF(S21&lt;&gt;0,S21+'Basic Price Adjustment'!$E44,"")</f>
        <v>95.23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102.23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>
        <v>124</v>
      </c>
      <c r="R22" s="22">
        <f>IF(Q22&lt;&gt;0,Q22+'Basic Price Adjustment'!$E45,"")</f>
        <v>121.37</v>
      </c>
      <c r="S22" s="109">
        <v>116</v>
      </c>
      <c r="T22" s="22">
        <f>IF(S22&lt;&gt;0,S22+'Basic Price Adjustment'!$E45,"")</f>
        <v>113.37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102.37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110</v>
      </c>
      <c r="R23" s="21">
        <f>IF(Q23&lt;&gt;0,Q23+'Basic Price Adjustment'!$E46,"")</f>
        <v>107.33</v>
      </c>
      <c r="S23" s="109">
        <v>95</v>
      </c>
      <c r="T23" s="21">
        <f>IF(S23&lt;&gt;0,S23+'Basic Price Adjustment'!$E46,"")</f>
        <v>92.33</v>
      </c>
      <c r="U23" s="109">
        <v>119</v>
      </c>
      <c r="V23" s="21">
        <f>IF(U23&lt;&gt;0,U23+'Basic Price Adjustment'!$E46,"")</f>
        <v>116.33</v>
      </c>
      <c r="W23" s="109">
        <v>105</v>
      </c>
      <c r="X23" s="21">
        <f>IF(W23&lt;&gt;0,W23+'Basic Price Adjustment'!$E46,"")</f>
        <v>102.33</v>
      </c>
      <c r="Y23" s="109">
        <v>105</v>
      </c>
      <c r="Z23" s="21">
        <f>IF(Y23&lt;&gt;0,Y23+'Basic Price Adjustment'!$E46,"")</f>
        <v>102.33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>
        <v>121</v>
      </c>
      <c r="R24" s="22">
        <f>IF(Q24&lt;&gt;0,Q24+'Basic Price Adjustment'!$E47,"")</f>
        <v>118.26</v>
      </c>
      <c r="S24" s="109">
        <v>120</v>
      </c>
      <c r="T24" s="22">
        <f>IF(S24&lt;&gt;0,S24+'Basic Price Adjustment'!$E47,"")</f>
        <v>117.26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102.26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89</v>
      </c>
      <c r="R25" s="21">
        <f>IF(Q25&lt;&gt;0,Q25+'Basic Price Adjustment'!$E48,"")</f>
        <v>86.93</v>
      </c>
      <c r="S25" s="109">
        <v>77</v>
      </c>
      <c r="T25" s="21">
        <f>IF(S25&lt;&gt;0,S25+'Basic Price Adjustment'!$E48,"")</f>
        <v>74.930000000000007</v>
      </c>
      <c r="U25" s="109">
        <v>107</v>
      </c>
      <c r="V25" s="21">
        <f>IF(U25&lt;&gt;0,U25+'Basic Price Adjustment'!$E48,"")</f>
        <v>104.93</v>
      </c>
      <c r="W25" s="109">
        <v>95</v>
      </c>
      <c r="X25" s="21">
        <f>IF(W25&lt;&gt;0,W25+'Basic Price Adjustment'!$E48,"")</f>
        <v>92.93</v>
      </c>
      <c r="Y25" s="109">
        <v>96</v>
      </c>
      <c r="Z25" s="21">
        <f>IF(Y25&lt;&gt;0,Y25+'Basic Price Adjustment'!$E48,"")</f>
        <v>93.93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102</v>
      </c>
      <c r="R26" s="22">
        <f>IF(Q26&lt;&gt;0,Q26+'Basic Price Adjustment'!$E49,"")</f>
        <v>99.93</v>
      </c>
      <c r="S26" s="109">
        <v>98</v>
      </c>
      <c r="T26" s="22">
        <f>IF(S26&lt;&gt;0,S26+'Basic Price Adjustment'!$E49,"")</f>
        <v>95.93</v>
      </c>
      <c r="U26" s="109">
        <v>107</v>
      </c>
      <c r="V26" s="22">
        <f>IF(U26&lt;&gt;0,U26+'Basic Price Adjustment'!$E49,"")</f>
        <v>104.93</v>
      </c>
      <c r="W26" s="109">
        <v>103</v>
      </c>
      <c r="X26" s="22">
        <f>IF(W26&lt;&gt;0,W26+'Basic Price Adjustment'!$E49,"")</f>
        <v>100.93</v>
      </c>
      <c r="Y26" s="109">
        <v>106</v>
      </c>
      <c r="Z26" s="22">
        <f>IF(Y26&lt;&gt;0,Y26+'Basic Price Adjustment'!$E49,"")</f>
        <v>103.93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Y7:Z7"/>
    <mergeCell ref="Y8:Z8"/>
    <mergeCell ref="W3:Z3"/>
    <mergeCell ref="W5:Z5"/>
    <mergeCell ref="Y2:Z2"/>
    <mergeCell ref="Y4:Z4"/>
    <mergeCell ref="Y6:Z6"/>
    <mergeCell ref="W4:X4"/>
    <mergeCell ref="W6:X6"/>
    <mergeCell ref="C2:J2"/>
    <mergeCell ref="K2:P2"/>
    <mergeCell ref="Q2:T2"/>
    <mergeCell ref="U2:V2"/>
    <mergeCell ref="W2:X2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Q3:T3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77" t="s">
        <v>327</v>
      </c>
      <c r="D2" s="177"/>
      <c r="E2" s="177" t="s">
        <v>309</v>
      </c>
      <c r="F2" s="177"/>
      <c r="G2" s="177"/>
      <c r="H2" s="177"/>
      <c r="I2" s="177"/>
      <c r="J2" s="177"/>
      <c r="K2" s="177"/>
      <c r="L2" s="177"/>
      <c r="M2" s="177" t="s">
        <v>310</v>
      </c>
      <c r="N2" s="177"/>
      <c r="O2" s="177" t="s">
        <v>312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159" t="s">
        <v>344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0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80"/>
      <c r="K4" s="180"/>
      <c r="L4" s="162"/>
      <c r="M4" s="161"/>
      <c r="N4" s="162"/>
      <c r="O4" s="161"/>
      <c r="P4" s="162"/>
    </row>
    <row r="5" spans="1:16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0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61" t="s">
        <v>61</v>
      </c>
      <c r="F6" s="162"/>
      <c r="G6" s="149" t="s">
        <v>62</v>
      </c>
      <c r="H6" s="150"/>
      <c r="I6" s="161" t="s">
        <v>99</v>
      </c>
      <c r="J6" s="162"/>
      <c r="K6" s="161" t="s">
        <v>352</v>
      </c>
      <c r="L6" s="162"/>
      <c r="M6" s="161" t="s">
        <v>54</v>
      </c>
      <c r="N6" s="162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63</v>
      </c>
      <c r="F7" s="152"/>
      <c r="G7" s="205" t="s">
        <v>353</v>
      </c>
      <c r="H7" s="206"/>
      <c r="I7" s="151" t="s">
        <v>51</v>
      </c>
      <c r="J7" s="152"/>
      <c r="K7" s="151" t="s">
        <v>297</v>
      </c>
      <c r="L7" s="152"/>
      <c r="M7" s="151" t="s">
        <v>299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65</v>
      </c>
      <c r="F8" s="154"/>
      <c r="G8" s="207" t="s">
        <v>65</v>
      </c>
      <c r="H8" s="208"/>
      <c r="I8" s="153" t="s">
        <v>52</v>
      </c>
      <c r="J8" s="154"/>
      <c r="K8" s="153" t="s">
        <v>69</v>
      </c>
      <c r="L8" s="154"/>
      <c r="M8" s="153" t="s">
        <v>328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61.52</v>
      </c>
      <c r="E10" s="121">
        <v>56.5</v>
      </c>
      <c r="F10" s="25">
        <f>IF(E10&lt;&gt;0,E10+'Basic Price Adjustment'!$E33,"")</f>
        <v>55.02</v>
      </c>
      <c r="G10" s="121">
        <v>56.5</v>
      </c>
      <c r="H10" s="25">
        <f>IF(G10&lt;&gt;0,G10+'Basic Price Adjustment'!$E33,"")</f>
        <v>55.02</v>
      </c>
      <c r="I10" s="121">
        <v>67.42</v>
      </c>
      <c r="J10" s="25">
        <f>IF(I10&lt;&gt;0,I10+'Basic Price Adjustment'!$E33,"")</f>
        <v>65.94</v>
      </c>
      <c r="K10" s="121">
        <v>56.5</v>
      </c>
      <c r="L10" s="25">
        <f>IF(K10&lt;&gt;0,K10+'Basic Price Adjustment'!$E33,"")</f>
        <v>55.02</v>
      </c>
      <c r="M10" s="121">
        <v>67.56</v>
      </c>
      <c r="N10" s="25">
        <f>IF(M10&lt;&gt;0,M10+'Basic Price Adjustment'!$E33,"")</f>
        <v>66.08</v>
      </c>
      <c r="O10" s="121">
        <v>72.5</v>
      </c>
      <c r="P10" s="25">
        <f>IF(O10&lt;&gt;0,O10+'Basic Price Adjustment'!$E33,"")</f>
        <v>71.02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66.349999999999994</v>
      </c>
      <c r="E11" s="109">
        <v>58.76</v>
      </c>
      <c r="F11" s="21">
        <f>IF(E11&lt;&gt;0,E11+'Basic Price Adjustment'!$E34,"")</f>
        <v>57.11</v>
      </c>
      <c r="G11" s="109">
        <v>58.76</v>
      </c>
      <c r="H11" s="21">
        <f>IF(G11&lt;&gt;0,G11+'Basic Price Adjustment'!$E34,"")</f>
        <v>57.11</v>
      </c>
      <c r="I11" s="109">
        <v>70.98</v>
      </c>
      <c r="J11" s="21">
        <f>IF(I11&lt;&gt;0,I11+'Basic Price Adjustment'!$E34,"")</f>
        <v>69.33</v>
      </c>
      <c r="K11" s="109">
        <v>58.76</v>
      </c>
      <c r="L11" s="21">
        <f>IF(K11&lt;&gt;0,K11+'Basic Price Adjustment'!$E34,"")</f>
        <v>57.11</v>
      </c>
      <c r="M11" s="109">
        <v>67.31</v>
      </c>
      <c r="N11" s="21">
        <f>IF(M11&lt;&gt;0,M11+'Basic Price Adjustment'!$E34,"")</f>
        <v>65.66</v>
      </c>
      <c r="O11" s="109">
        <v>72.5</v>
      </c>
      <c r="P11" s="21">
        <f>IF(O11&lt;&gt;0,O11+'Basic Price Adjustment'!$E34,"")</f>
        <v>70.849999999999994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65.64</v>
      </c>
      <c r="E12" s="109">
        <v>59.18</v>
      </c>
      <c r="F12" s="22">
        <f>IF(E12&lt;&gt;0,E12+'Basic Price Adjustment'!$E35,"")</f>
        <v>57.32</v>
      </c>
      <c r="G12" s="109">
        <v>59.18</v>
      </c>
      <c r="H12" s="22">
        <f>IF(G12&lt;&gt;0,G12+'Basic Price Adjustment'!$E35,"")</f>
        <v>57.32</v>
      </c>
      <c r="I12" s="109">
        <v>69.84</v>
      </c>
      <c r="J12" s="22">
        <f>IF(I12&lt;&gt;0,I12+'Basic Price Adjustment'!$E35,"")</f>
        <v>67.98</v>
      </c>
      <c r="K12" s="109">
        <v>59.18</v>
      </c>
      <c r="L12" s="22">
        <f>IF(K12&lt;&gt;0,K12+'Basic Price Adjustment'!$E35,"")</f>
        <v>57.32</v>
      </c>
      <c r="M12" s="109">
        <v>73.260000000000005</v>
      </c>
      <c r="N12" s="22">
        <f>IF(M12&lt;&gt;0,M12+'Basic Price Adjustment'!$E35,"")</f>
        <v>71.400000000000006</v>
      </c>
      <c r="O12" s="109">
        <v>78</v>
      </c>
      <c r="P12" s="22">
        <f>IF(O12&lt;&gt;0,O12+'Basic Price Adjustment'!$E35,"")</f>
        <v>76.14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65.64</v>
      </c>
      <c r="E13" s="109">
        <v>59.18</v>
      </c>
      <c r="F13" s="21">
        <f>IF(E13&lt;&gt;0,E13+'Basic Price Adjustment'!$E36,"")</f>
        <v>57.32</v>
      </c>
      <c r="G13" s="109">
        <v>59.18</v>
      </c>
      <c r="H13" s="21">
        <f>IF(G13&lt;&gt;0,G13+'Basic Price Adjustment'!$E36,"")</f>
        <v>57.32</v>
      </c>
      <c r="I13" s="109">
        <v>69.84</v>
      </c>
      <c r="J13" s="21">
        <f>IF(I13&lt;&gt;0,I13+'Basic Price Adjustment'!$E36,"")</f>
        <v>67.98</v>
      </c>
      <c r="K13" s="109">
        <v>59.18</v>
      </c>
      <c r="L13" s="21">
        <f>IF(K13&lt;&gt;0,K13+'Basic Price Adjustment'!$E36,"")</f>
        <v>57.32</v>
      </c>
      <c r="M13" s="109">
        <v>73.260000000000005</v>
      </c>
      <c r="N13" s="21">
        <f>IF(M13&lt;&gt;0,M13+'Basic Price Adjustment'!$E36,"")</f>
        <v>71.400000000000006</v>
      </c>
      <c r="O13" s="109">
        <v>78</v>
      </c>
      <c r="P13" s="21">
        <f>IF(O13&lt;&gt;0,O13+'Basic Price Adjustment'!$E36,"")</f>
        <v>76.14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66.069999999999993</v>
      </c>
      <c r="E14" s="109">
        <v>59.92</v>
      </c>
      <c r="F14" s="22">
        <f>IF(E14&lt;&gt;0,E14+'Basic Price Adjustment'!$E37,"")</f>
        <v>57.99</v>
      </c>
      <c r="G14" s="109">
        <v>59.92</v>
      </c>
      <c r="H14" s="22">
        <f>IF(G14&lt;&gt;0,G14+'Basic Price Adjustment'!$E37,"")</f>
        <v>57.99</v>
      </c>
      <c r="I14" s="109">
        <v>70.84</v>
      </c>
      <c r="J14" s="22">
        <f>IF(I14&lt;&gt;0,I14+'Basic Price Adjustment'!$E37,"")</f>
        <v>68.91</v>
      </c>
      <c r="K14" s="109">
        <v>59.92</v>
      </c>
      <c r="L14" s="22">
        <f>IF(K14&lt;&gt;0,K14+'Basic Price Adjustment'!$E37,"")</f>
        <v>57.99</v>
      </c>
      <c r="M14" s="109">
        <v>73.23</v>
      </c>
      <c r="N14" s="22">
        <f>IF(M14&lt;&gt;0,M14+'Basic Price Adjustment'!$E37,"")</f>
        <v>71.3</v>
      </c>
      <c r="O14" s="109">
        <v>78</v>
      </c>
      <c r="P14" s="22">
        <f>IF(O14&lt;&gt;0,O14+'Basic Price Adjustment'!$E37,"")</f>
        <v>76.069999999999993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79.099999999999994</v>
      </c>
      <c r="E15" s="109">
        <v>63.58</v>
      </c>
      <c r="F15" s="21">
        <f>IF(E15&lt;&gt;0,E15+'Basic Price Adjustment'!$E38,"")</f>
        <v>61.68</v>
      </c>
      <c r="G15" s="109">
        <v>63.58</v>
      </c>
      <c r="H15" s="21">
        <f>IF(G15&lt;&gt;0,G15+'Basic Price Adjustment'!$E38,"")</f>
        <v>61.68</v>
      </c>
      <c r="I15" s="109">
        <v>76.06</v>
      </c>
      <c r="J15" s="21">
        <f>IF(I15&lt;&gt;0,I15+'Basic Price Adjustment'!$E38,"")</f>
        <v>74.16</v>
      </c>
      <c r="K15" s="109">
        <v>63.58</v>
      </c>
      <c r="L15" s="21">
        <f>IF(K15&lt;&gt;0,K15+'Basic Price Adjustment'!$E38,"")</f>
        <v>61.68</v>
      </c>
      <c r="M15" s="109">
        <v>79.44</v>
      </c>
      <c r="N15" s="21">
        <f>IF(M15&lt;&gt;0,M15+'Basic Price Adjustment'!$E38,"")</f>
        <v>77.539999999999992</v>
      </c>
      <c r="O15" s="109">
        <v>94</v>
      </c>
      <c r="P15" s="21">
        <f>IF(O15&lt;&gt;0,O15+'Basic Price Adjustment'!$E38,"")</f>
        <v>92.1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67.239999999999995</v>
      </c>
      <c r="E16" s="109">
        <v>62.61</v>
      </c>
      <c r="F16" s="22">
        <f>IF(E16&lt;&gt;0,E16+'Basic Price Adjustment'!$E39,"")</f>
        <v>60.85</v>
      </c>
      <c r="G16" s="109">
        <v>62.61</v>
      </c>
      <c r="H16" s="22">
        <f>IF(G16&lt;&gt;0,G16+'Basic Price Adjustment'!$E39,"")</f>
        <v>60.85</v>
      </c>
      <c r="I16" s="109">
        <v>73.84</v>
      </c>
      <c r="J16" s="22">
        <f>IF(I16&lt;&gt;0,I16+'Basic Price Adjustment'!$E39,"")</f>
        <v>72.08</v>
      </c>
      <c r="K16" s="109">
        <v>62.61</v>
      </c>
      <c r="L16" s="22">
        <f>IF(K16&lt;&gt;0,K16+'Basic Price Adjustment'!$E39,"")</f>
        <v>60.85</v>
      </c>
      <c r="M16" s="109">
        <v>74.430000000000007</v>
      </c>
      <c r="N16" s="22">
        <f>IF(M16&lt;&gt;0,M16+'Basic Price Adjustment'!$E39,"")</f>
        <v>72.67</v>
      </c>
      <c r="O16" s="109">
        <v>80</v>
      </c>
      <c r="P16" s="22">
        <f>IF(O16&lt;&gt;0,O16+'Basic Price Adjustment'!$E39,"")</f>
        <v>78.239999999999995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70.72</v>
      </c>
      <c r="E17" s="109">
        <v>68.599999999999994</v>
      </c>
      <c r="F17" s="21">
        <f>IF(E17&lt;&gt;0,E17+'Basic Price Adjustment'!$E40,"")</f>
        <v>66.319999999999993</v>
      </c>
      <c r="G17" s="109">
        <v>68.599999999999994</v>
      </c>
      <c r="H17" s="21">
        <f>IF(G17&lt;&gt;0,G17+'Basic Price Adjustment'!$E40,"")</f>
        <v>66.319999999999993</v>
      </c>
      <c r="I17" s="109">
        <v>77.959999999999994</v>
      </c>
      <c r="J17" s="21">
        <f>IF(I17&lt;&gt;0,I17+'Basic Price Adjustment'!$E40,"")</f>
        <v>75.679999999999993</v>
      </c>
      <c r="K17" s="109">
        <v>68.599999999999994</v>
      </c>
      <c r="L17" s="21">
        <f>IF(K17&lt;&gt;0,K17+'Basic Price Adjustment'!$E40,"")</f>
        <v>66.319999999999993</v>
      </c>
      <c r="M17" s="109">
        <v>82.15</v>
      </c>
      <c r="N17" s="21">
        <f>IF(M17&lt;&gt;0,M17+'Basic Price Adjustment'!$E40,"")</f>
        <v>79.87</v>
      </c>
      <c r="O17" s="109">
        <v>85</v>
      </c>
      <c r="P17" s="21">
        <f>IF(O17&lt;&gt;0,O17+'Basic Price Adjustment'!$E40,"")</f>
        <v>82.72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81.75</v>
      </c>
      <c r="E18" s="109">
        <v>72.400000000000006</v>
      </c>
      <c r="F18" s="22">
        <f>IF(E18&lt;&gt;0,E18+'Basic Price Adjustment'!$E41,"")</f>
        <v>70.150000000000006</v>
      </c>
      <c r="G18" s="109">
        <v>72.400000000000006</v>
      </c>
      <c r="H18" s="22">
        <f>IF(G18&lt;&gt;0,G18+'Basic Price Adjustment'!$E41,"")</f>
        <v>70.150000000000006</v>
      </c>
      <c r="I18" s="109">
        <v>82.44</v>
      </c>
      <c r="J18" s="22">
        <f>IF(I18&lt;&gt;0,I18+'Basic Price Adjustment'!$E41,"")</f>
        <v>80.19</v>
      </c>
      <c r="K18" s="109">
        <v>72.400000000000006</v>
      </c>
      <c r="L18" s="22">
        <f>IF(K18&lt;&gt;0,K18+'Basic Price Adjustment'!$E41,"")</f>
        <v>70.150000000000006</v>
      </c>
      <c r="M18" s="109">
        <v>82.98</v>
      </c>
      <c r="N18" s="22">
        <f>IF(M18&lt;&gt;0,M18+'Basic Price Adjustment'!$E41,"")</f>
        <v>80.73</v>
      </c>
      <c r="O18" s="109">
        <v>98</v>
      </c>
      <c r="P18" s="22">
        <f>IF(O18&lt;&gt;0,O18+'Basic Price Adjustment'!$E41,"")</f>
        <v>95.75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69.25</v>
      </c>
      <c r="E19" s="109">
        <v>68.61</v>
      </c>
      <c r="F19" s="21">
        <f>IF(E19&lt;&gt;0,E19+'Basic Price Adjustment'!$E42,"")</f>
        <v>66.36</v>
      </c>
      <c r="G19" s="109">
        <v>68.61</v>
      </c>
      <c r="H19" s="21">
        <f>IF(G19&lt;&gt;0,G19+'Basic Price Adjustment'!$E42,"")</f>
        <v>66.36</v>
      </c>
      <c r="I19" s="109">
        <v>77.97</v>
      </c>
      <c r="J19" s="21">
        <f>IF(I19&lt;&gt;0,I19+'Basic Price Adjustment'!$E42,"")</f>
        <v>75.72</v>
      </c>
      <c r="K19" s="109">
        <v>68.61</v>
      </c>
      <c r="L19" s="21">
        <f>IF(K19&lt;&gt;0,K19+'Basic Price Adjustment'!$E42,"")</f>
        <v>66.36</v>
      </c>
      <c r="M19" s="109">
        <v>79.430000000000007</v>
      </c>
      <c r="N19" s="21">
        <f>IF(M19&lt;&gt;0,M19+'Basic Price Adjustment'!$E42,"")</f>
        <v>77.180000000000007</v>
      </c>
      <c r="O19" s="109">
        <v>83</v>
      </c>
      <c r="P19" s="21">
        <f>IF(O19&lt;&gt;0,O19+'Basic Price Adjustment'!$E42,"")</f>
        <v>80.75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81.790000000000006</v>
      </c>
      <c r="E20" s="109">
        <v>69.459999999999994</v>
      </c>
      <c r="F20" s="22">
        <f>IF(E20&lt;&gt;0,E20+'Basic Price Adjustment'!$E43,"")</f>
        <v>67.25</v>
      </c>
      <c r="G20" s="109">
        <v>69.459999999999994</v>
      </c>
      <c r="H20" s="22">
        <f>IF(G20&lt;&gt;0,G20+'Basic Price Adjustment'!$E43,"")</f>
        <v>67.25</v>
      </c>
      <c r="I20" s="109">
        <v>80.069999999999993</v>
      </c>
      <c r="J20" s="22">
        <f>IF(I20&lt;&gt;0,I20+'Basic Price Adjustment'!$E43,"")</f>
        <v>77.86</v>
      </c>
      <c r="K20" s="109">
        <v>69.459999999999994</v>
      </c>
      <c r="L20" s="22">
        <f>IF(K20&lt;&gt;0,K20+'Basic Price Adjustment'!$E43,"")</f>
        <v>67.25</v>
      </c>
      <c r="M20" s="109">
        <v>82.19</v>
      </c>
      <c r="N20" s="22">
        <f>IF(M20&lt;&gt;0,M20+'Basic Price Adjustment'!$E43,"")</f>
        <v>79.98</v>
      </c>
      <c r="O20" s="109">
        <v>98</v>
      </c>
      <c r="P20" s="22">
        <f>IF(O20&lt;&gt;0,O20+'Basic Price Adjustment'!$E43,"")</f>
        <v>95.79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85.23</v>
      </c>
      <c r="E21" s="109">
        <v>102.68</v>
      </c>
      <c r="F21" s="21">
        <f>IF(E21&lt;&gt;0,E21+'Basic Price Adjustment'!$E44,"")</f>
        <v>99.910000000000011</v>
      </c>
      <c r="G21" s="109">
        <v>102.68</v>
      </c>
      <c r="H21" s="21">
        <f>IF(G21&lt;&gt;0,G21+'Basic Price Adjustment'!$E44,"")</f>
        <v>99.910000000000011</v>
      </c>
      <c r="I21" s="109">
        <v>106.84</v>
      </c>
      <c r="J21" s="21">
        <f>IF(I21&lt;&gt;0,I21+'Basic Price Adjustment'!$E44,"")</f>
        <v>104.07000000000001</v>
      </c>
      <c r="K21" s="109">
        <v>102.68</v>
      </c>
      <c r="L21" s="21">
        <f>IF(K21&lt;&gt;0,K21+'Basic Price Adjustment'!$E44,"")</f>
        <v>99.910000000000011</v>
      </c>
      <c r="M21" s="109">
        <v>94.95</v>
      </c>
      <c r="N21" s="21">
        <f>IF(M21&lt;&gt;0,M21+'Basic Price Adjustment'!$E44,"")</f>
        <v>92.18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98.37</v>
      </c>
      <c r="E22" s="109">
        <v>105.87</v>
      </c>
      <c r="F22" s="22">
        <f>IF(E22&lt;&gt;0,E22+'Basic Price Adjustment'!$E45,"")</f>
        <v>103.24000000000001</v>
      </c>
      <c r="G22" s="109">
        <v>105.87</v>
      </c>
      <c r="H22" s="22">
        <f>IF(G22&lt;&gt;0,G22+'Basic Price Adjustment'!$E45,"")</f>
        <v>103.24000000000001</v>
      </c>
      <c r="I22" s="109">
        <v>110.03</v>
      </c>
      <c r="J22" s="22">
        <f>IF(I22&lt;&gt;0,I22+'Basic Price Adjustment'!$E45,"")</f>
        <v>107.4</v>
      </c>
      <c r="K22" s="109">
        <v>105.87</v>
      </c>
      <c r="L22" s="22">
        <f>IF(K22&lt;&gt;0,K22+'Basic Price Adjustment'!$E45,"")</f>
        <v>103.24000000000001</v>
      </c>
      <c r="M22" s="109">
        <v>96.88</v>
      </c>
      <c r="N22" s="22">
        <f>IF(M22&lt;&gt;0,M22+'Basic Price Adjustment'!$E45,"")</f>
        <v>94.25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84.33</v>
      </c>
      <c r="E23" s="109">
        <v>79.64</v>
      </c>
      <c r="F23" s="21">
        <f>IF(E23&lt;&gt;0,E23+'Basic Price Adjustment'!$E46,"")</f>
        <v>76.97</v>
      </c>
      <c r="G23" s="109">
        <v>79.64</v>
      </c>
      <c r="H23" s="21">
        <f>IF(G23&lt;&gt;0,G23+'Basic Price Adjustment'!$E46,"")</f>
        <v>76.97</v>
      </c>
      <c r="I23" s="109">
        <v>95.45</v>
      </c>
      <c r="J23" s="21">
        <f>IF(I23&lt;&gt;0,I23+'Basic Price Adjustment'!$E46,"")</f>
        <v>92.78</v>
      </c>
      <c r="K23" s="109">
        <v>79.64</v>
      </c>
      <c r="L23" s="21">
        <f>IF(K23&lt;&gt;0,K23+'Basic Price Adjustment'!$E46,"")</f>
        <v>76.97</v>
      </c>
      <c r="M23" s="109">
        <v>96.89</v>
      </c>
      <c r="N23" s="21">
        <f>IF(M23&lt;&gt;0,M23+'Basic Price Adjustment'!$E46,"")</f>
        <v>94.22</v>
      </c>
      <c r="O23" s="109">
        <v>105</v>
      </c>
      <c r="P23" s="21">
        <f>IF(O23&lt;&gt;0,O23+'Basic Price Adjustment'!$E46,"")</f>
        <v>102.33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100.26</v>
      </c>
      <c r="E24" s="109">
        <v>81.900000000000006</v>
      </c>
      <c r="F24" s="22">
        <f>IF(E24&lt;&gt;0,E24+'Basic Price Adjustment'!$E47,"")</f>
        <v>79.160000000000011</v>
      </c>
      <c r="G24" s="109">
        <v>81.900000000000006</v>
      </c>
      <c r="H24" s="22">
        <f>IF(G24&lt;&gt;0,G24+'Basic Price Adjustment'!$E47,"")</f>
        <v>79.160000000000011</v>
      </c>
      <c r="I24" s="109">
        <v>99.58</v>
      </c>
      <c r="J24" s="22">
        <f>IF(I24&lt;&gt;0,I24+'Basic Price Adjustment'!$E47,"")</f>
        <v>96.84</v>
      </c>
      <c r="K24" s="109">
        <v>81.900000000000006</v>
      </c>
      <c r="L24" s="22">
        <f>IF(K24&lt;&gt;0,K24+'Basic Price Adjustment'!$E47,"")</f>
        <v>79.160000000000011</v>
      </c>
      <c r="M24" s="109">
        <v>100.98</v>
      </c>
      <c r="N24" s="22">
        <f>IF(M24&lt;&gt;0,M24+'Basic Price Adjustment'!$E47,"")</f>
        <v>98.240000000000009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80.930000000000007</v>
      </c>
      <c r="E25" s="109">
        <v>68.95</v>
      </c>
      <c r="F25" s="21">
        <f>IF(E25&lt;&gt;0,E25+'Basic Price Adjustment'!$E48,"")</f>
        <v>66.88000000000001</v>
      </c>
      <c r="G25" s="109">
        <v>68.95</v>
      </c>
      <c r="H25" s="21">
        <f>IF(G25&lt;&gt;0,G25+'Basic Price Adjustment'!$E48,"")</f>
        <v>66.88000000000001</v>
      </c>
      <c r="I25" s="109">
        <v>83.67</v>
      </c>
      <c r="J25" s="21">
        <f>IF(I25&lt;&gt;0,I25+'Basic Price Adjustment'!$E48,"")</f>
        <v>81.600000000000009</v>
      </c>
      <c r="K25" s="109">
        <v>68.95</v>
      </c>
      <c r="L25" s="21">
        <f>IF(K25&lt;&gt;0,K25+'Basic Price Adjustment'!$E48,"")</f>
        <v>66.88000000000001</v>
      </c>
      <c r="M25" s="109">
        <v>79.8</v>
      </c>
      <c r="N25" s="21">
        <f>IF(M25&lt;&gt;0,M25+'Basic Price Adjustment'!$E48,"")</f>
        <v>77.73</v>
      </c>
      <c r="O25" s="109">
        <v>100</v>
      </c>
      <c r="P25" s="21">
        <f>IF(O25&lt;&gt;0,O25+'Basic Price Adjustment'!$E48,"")</f>
        <v>97.93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84.93</v>
      </c>
      <c r="E26" s="109">
        <v>70.98</v>
      </c>
      <c r="F26" s="22">
        <f>IF(E26&lt;&gt;0,E26+'Basic Price Adjustment'!$E49,"")</f>
        <v>68.910000000000011</v>
      </c>
      <c r="G26" s="109">
        <v>70.98</v>
      </c>
      <c r="H26" s="22">
        <f>IF(G26&lt;&gt;0,G26+'Basic Price Adjustment'!$E49,"")</f>
        <v>68.910000000000011</v>
      </c>
      <c r="I26" s="109">
        <v>83.67</v>
      </c>
      <c r="J26" s="22">
        <f>IF(I26&lt;&gt;0,I26+'Basic Price Adjustment'!$E49,"")</f>
        <v>81.600000000000009</v>
      </c>
      <c r="K26" s="109">
        <v>70.98</v>
      </c>
      <c r="L26" s="22">
        <f>IF(K26&lt;&gt;0,K26+'Basic Price Adjustment'!$E49,"")</f>
        <v>68.910000000000011</v>
      </c>
      <c r="M26" s="109">
        <v>81.8</v>
      </c>
      <c r="N26" s="22">
        <f>IF(M26&lt;&gt;0,M26+'Basic Price Adjustment'!$E49,"")</f>
        <v>79.73</v>
      </c>
      <c r="O26" s="109">
        <v>100</v>
      </c>
      <c r="P26" s="22">
        <f>IF(O26&lt;&gt;0,O26+'Basic Price Adjustment'!$E49,"")</f>
        <v>97.93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117.4</v>
      </c>
      <c r="E27" s="110">
        <v>206.76</v>
      </c>
      <c r="F27" s="21">
        <f>IF(E27&lt;&gt;0,E27+'Basic Price Adjustment'!$E50,"")</f>
        <v>204.16</v>
      </c>
      <c r="G27" s="110">
        <v>206.76</v>
      </c>
      <c r="H27" s="21">
        <f>IF(G27&lt;&gt;0,G27+'Basic Price Adjustment'!$E50,"")</f>
        <v>204.16</v>
      </c>
      <c r="I27" s="110">
        <v>222.36</v>
      </c>
      <c r="J27" s="21">
        <f>IF(I27&lt;&gt;0,I27+'Basic Price Adjustment'!$E50,"")</f>
        <v>219.76000000000002</v>
      </c>
      <c r="K27" s="110">
        <v>206.76</v>
      </c>
      <c r="L27" s="21">
        <f>IF(K27&lt;&gt;0,K27+'Basic Price Adjustment'!$E50,"")</f>
        <v>204.16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167.23</v>
      </c>
      <c r="E28" s="110">
        <v>102.68</v>
      </c>
      <c r="F28" s="26">
        <f>IF(E28&lt;&gt;0,E28+'Basic Price Adjustment'!$E51,"")</f>
        <v>99.910000000000011</v>
      </c>
      <c r="G28" s="110">
        <v>102.68</v>
      </c>
      <c r="H28" s="26">
        <f>IF(G28&lt;&gt;0,G28+'Basic Price Adjustment'!$E51,"")</f>
        <v>99.910000000000011</v>
      </c>
      <c r="I28" s="110">
        <v>107.88</v>
      </c>
      <c r="J28" s="26">
        <f>IF(I28&lt;&gt;0,I28+'Basic Price Adjustment'!$E51,"")</f>
        <v>105.11</v>
      </c>
      <c r="K28" s="110">
        <v>102.68</v>
      </c>
      <c r="L28" s="26">
        <f>IF(K28&lt;&gt;0,K28+'Basic Price Adjustment'!$E51,"")</f>
        <v>99.910000000000011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G6:H6"/>
    <mergeCell ref="G7:H7"/>
    <mergeCell ref="G8:H8"/>
    <mergeCell ref="M4:N4"/>
    <mergeCell ref="M5:N5"/>
    <mergeCell ref="M6:N6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323</v>
      </c>
      <c r="F2" s="177"/>
      <c r="G2" s="192" t="s">
        <v>311</v>
      </c>
      <c r="H2" s="192"/>
      <c r="I2" s="192"/>
      <c r="J2" s="192"/>
      <c r="K2" s="177" t="s">
        <v>312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269</v>
      </c>
      <c r="D3" s="160"/>
      <c r="E3" s="159">
        <v>204845</v>
      </c>
      <c r="F3" s="160"/>
      <c r="G3" s="159">
        <v>205613</v>
      </c>
      <c r="H3" s="163"/>
      <c r="I3" s="163"/>
      <c r="J3" s="160"/>
      <c r="K3" s="159">
        <v>203089</v>
      </c>
      <c r="L3" s="163"/>
      <c r="M3" s="163"/>
      <c r="N3" s="160"/>
    </row>
    <row r="4" spans="1:14" s="27" customFormat="1" ht="30" customHeight="1" thickBot="1" x14ac:dyDescent="0.25">
      <c r="A4" s="171"/>
      <c r="B4" s="172"/>
      <c r="C4" s="149"/>
      <c r="D4" s="150"/>
      <c r="E4" s="149"/>
      <c r="F4" s="150"/>
      <c r="G4" s="65"/>
      <c r="H4" s="187"/>
      <c r="I4" s="187"/>
      <c r="J4" s="78"/>
      <c r="K4" s="161"/>
      <c r="L4" s="180"/>
      <c r="M4" s="180"/>
      <c r="N4" s="162"/>
    </row>
    <row r="5" spans="1:14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89" t="s">
        <v>27</v>
      </c>
      <c r="H5" s="80"/>
      <c r="I5" s="89"/>
      <c r="J5" s="80"/>
      <c r="K5" s="159" t="s">
        <v>28</v>
      </c>
      <c r="L5" s="163"/>
      <c r="M5" s="163"/>
      <c r="N5" s="160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75" t="s">
        <v>31</v>
      </c>
      <c r="H6" s="176"/>
      <c r="I6" s="175" t="s">
        <v>32</v>
      </c>
      <c r="J6" s="176"/>
      <c r="K6" s="161" t="s">
        <v>92</v>
      </c>
      <c r="L6" s="162"/>
      <c r="M6" s="161" t="s">
        <v>29</v>
      </c>
      <c r="N6" s="162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5" t="s">
        <v>42</v>
      </c>
      <c r="H7" s="156"/>
      <c r="I7" s="155" t="s">
        <v>89</v>
      </c>
      <c r="J7" s="156"/>
      <c r="K7" s="151" t="s">
        <v>93</v>
      </c>
      <c r="L7" s="152"/>
      <c r="M7" s="151" t="s">
        <v>329</v>
      </c>
      <c r="N7" s="152"/>
    </row>
    <row r="8" spans="1:14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7" t="s">
        <v>37</v>
      </c>
      <c r="H8" s="158"/>
      <c r="I8" s="157" t="s">
        <v>100</v>
      </c>
      <c r="J8" s="158"/>
      <c r="K8" s="153" t="s">
        <v>94</v>
      </c>
      <c r="L8" s="154"/>
      <c r="M8" s="153" t="s">
        <v>324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66.52</v>
      </c>
      <c r="G10" s="121">
        <v>74</v>
      </c>
      <c r="H10" s="25">
        <f>IF(G10&lt;&gt;0,G10+'Basic Price Adjustment'!$E33,"")</f>
        <v>72.52</v>
      </c>
      <c r="I10" s="121">
        <v>65</v>
      </c>
      <c r="J10" s="25">
        <f>IF(I10&lt;&gt;0,I10+'Basic Price Adjustment'!$E33,"")</f>
        <v>63.52</v>
      </c>
      <c r="K10" s="121">
        <v>86.5</v>
      </c>
      <c r="L10" s="25">
        <f>IF(K10&lt;&gt;0,K10+'Basic Price Adjustment'!$E33,"")</f>
        <v>85.02</v>
      </c>
      <c r="M10" s="121">
        <v>69.75</v>
      </c>
      <c r="N10" s="25">
        <f>IF(M10&lt;&gt;0,M10+'Basic Price Adjustment'!$E33,"")</f>
        <v>68.27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79.349999999999994</v>
      </c>
      <c r="I11" s="109">
        <v>69</v>
      </c>
      <c r="J11" s="21">
        <f>IF(I11&lt;&gt;0,I11+'Basic Price Adjustment'!$E34,"")</f>
        <v>67.349999999999994</v>
      </c>
      <c r="K11" s="109">
        <v>86.5</v>
      </c>
      <c r="L11" s="21">
        <f>IF(K11&lt;&gt;0,K11+'Basic Price Adjustment'!$E34,"")</f>
        <v>84.85</v>
      </c>
      <c r="M11" s="109">
        <v>69.75</v>
      </c>
      <c r="N11" s="21">
        <f>IF(M11&lt;&gt;0,M11+'Basic Price Adjustment'!$E34,"")</f>
        <v>68.099999999999994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74.14</v>
      </c>
      <c r="G12" s="109">
        <v>79</v>
      </c>
      <c r="H12" s="22">
        <f>IF(G12&lt;&gt;0,G12+'Basic Price Adjustment'!$E35,"")</f>
        <v>77.14</v>
      </c>
      <c r="I12" s="109">
        <v>69</v>
      </c>
      <c r="J12" s="22">
        <f>IF(I12&lt;&gt;0,I12+'Basic Price Adjustment'!$E35,"")</f>
        <v>67.14</v>
      </c>
      <c r="K12" s="109">
        <v>94.5</v>
      </c>
      <c r="L12" s="22">
        <f>IF(K12&lt;&gt;0,K12+'Basic Price Adjustment'!$E35,"")</f>
        <v>92.64</v>
      </c>
      <c r="M12" s="109">
        <v>79.75</v>
      </c>
      <c r="N12" s="22">
        <f>IF(M12&lt;&gt;0,M12+'Basic Price Adjustment'!$E35,"")</f>
        <v>77.89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74.14</v>
      </c>
      <c r="G13" s="109">
        <v>79</v>
      </c>
      <c r="H13" s="21">
        <f>IF(G13&lt;&gt;0,G13+'Basic Price Adjustment'!$E36,"")</f>
        <v>77.14</v>
      </c>
      <c r="I13" s="109">
        <v>69</v>
      </c>
      <c r="J13" s="21">
        <f>IF(I13&lt;&gt;0,I13+'Basic Price Adjustment'!$E36,"")</f>
        <v>67.14</v>
      </c>
      <c r="K13" s="109">
        <v>94.5</v>
      </c>
      <c r="L13" s="21">
        <f>IF(K13&lt;&gt;0,K13+'Basic Price Adjustment'!$E36,"")</f>
        <v>92.64</v>
      </c>
      <c r="M13" s="109">
        <v>79.75</v>
      </c>
      <c r="N13" s="21">
        <f>IF(M13&lt;&gt;0,M13+'Basic Price Adjustment'!$E36,"")</f>
        <v>77.89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77.069999999999993</v>
      </c>
      <c r="G14" s="109">
        <v>79</v>
      </c>
      <c r="H14" s="22">
        <f>IF(G14&lt;&gt;0,G14+'Basic Price Adjustment'!$E37,"")</f>
        <v>77.069999999999993</v>
      </c>
      <c r="I14" s="109">
        <v>69</v>
      </c>
      <c r="J14" s="22">
        <f>IF(I14&lt;&gt;0,I14+'Basic Price Adjustment'!$E37,"")</f>
        <v>67.069999999999993</v>
      </c>
      <c r="K14" s="109">
        <v>94.5</v>
      </c>
      <c r="L14" s="22">
        <f>IF(K14&lt;&gt;0,K14+'Basic Price Adjustment'!$E37,"")</f>
        <v>92.57</v>
      </c>
      <c r="M14" s="109">
        <v>79.75</v>
      </c>
      <c r="N14" s="22">
        <f>IF(M14&lt;&gt;0,M14+'Basic Price Adjustment'!$E37,"")</f>
        <v>77.819999999999993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91.1</v>
      </c>
      <c r="I15" s="109">
        <v>89</v>
      </c>
      <c r="J15" s="21">
        <f>IF(I15&lt;&gt;0,I15+'Basic Price Adjustment'!$E38,"")</f>
        <v>87.1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78.239999999999995</v>
      </c>
      <c r="I16" s="109">
        <v>71</v>
      </c>
      <c r="J16" s="22">
        <f>IF(I16&lt;&gt;0,I16+'Basic Price Adjustment'!$E39,"")</f>
        <v>69.239999999999995</v>
      </c>
      <c r="K16" s="109">
        <v>94.5</v>
      </c>
      <c r="L16" s="22">
        <f>IF(K16&lt;&gt;0,K16+'Basic Price Adjustment'!$E39,"")</f>
        <v>92.74</v>
      </c>
      <c r="M16" s="109">
        <v>79.849999999999994</v>
      </c>
      <c r="N16" s="22">
        <f>IF(M16&lt;&gt;0,M16+'Basic Price Adjustment'!$E39,"")</f>
        <v>78.089999999999989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79.22</v>
      </c>
      <c r="G17" s="109">
        <v>82</v>
      </c>
      <c r="H17" s="21">
        <f>IF(G17&lt;&gt;0,G17+'Basic Price Adjustment'!$E40,"")</f>
        <v>79.72</v>
      </c>
      <c r="I17" s="109">
        <v>77</v>
      </c>
      <c r="J17" s="21">
        <f>IF(I17&lt;&gt;0,I17+'Basic Price Adjustment'!$E40,"")</f>
        <v>74.72</v>
      </c>
      <c r="K17" s="109">
        <v>100.5</v>
      </c>
      <c r="L17" s="21">
        <f>IF(K17&lt;&gt;0,K17+'Basic Price Adjustment'!$E40,"")</f>
        <v>98.22</v>
      </c>
      <c r="M17" s="109">
        <v>81.599999999999994</v>
      </c>
      <c r="N17" s="21">
        <f>IF(M17&lt;&gt;0,M17+'Basic Price Adjustment'!$E40,"")</f>
        <v>79.319999999999993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84.75</v>
      </c>
      <c r="I18" s="109">
        <v>78</v>
      </c>
      <c r="J18" s="22">
        <f>IF(I18&lt;&gt;0,I18+'Basic Price Adjustment'!$E41,"")</f>
        <v>75.75</v>
      </c>
      <c r="K18" s="109">
        <v>110.5</v>
      </c>
      <c r="L18" s="22">
        <f>IF(K18&lt;&gt;0,K18+'Basic Price Adjustment'!$E41,"")</f>
        <v>108.25</v>
      </c>
      <c r="M18" s="109">
        <v>94.9</v>
      </c>
      <c r="N18" s="22">
        <f>IF(M18&lt;&gt;0,M18+'Basic Price Adjustment'!$E41,"")</f>
        <v>92.65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79.25</v>
      </c>
      <c r="G19" s="109">
        <v>82</v>
      </c>
      <c r="H19" s="21">
        <f>IF(G19&lt;&gt;0,G19+'Basic Price Adjustment'!$E42,"")</f>
        <v>79.75</v>
      </c>
      <c r="I19" s="109">
        <v>77</v>
      </c>
      <c r="J19" s="21">
        <f>IF(I19&lt;&gt;0,I19+'Basic Price Adjustment'!$E42,"")</f>
        <v>74.75</v>
      </c>
      <c r="K19" s="109">
        <v>100.5</v>
      </c>
      <c r="L19" s="21">
        <f>IF(K19&lt;&gt;0,K19+'Basic Price Adjustment'!$E42,"")</f>
        <v>98.25</v>
      </c>
      <c r="M19" s="109">
        <v>82.65</v>
      </c>
      <c r="N19" s="21">
        <f>IF(M19&lt;&gt;0,M19+'Basic Price Adjustment'!$E42,"")</f>
        <v>80.400000000000006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83.79</v>
      </c>
      <c r="G20" s="109">
        <v>101</v>
      </c>
      <c r="H20" s="22">
        <f>IF(G20&lt;&gt;0,G20+'Basic Price Adjustment'!$E43,"")</f>
        <v>98.79</v>
      </c>
      <c r="I20" s="109">
        <v>94</v>
      </c>
      <c r="J20" s="22">
        <f>IF(I20&lt;&gt;0,I20+'Basic Price Adjustment'!$E43,"")</f>
        <v>91.79</v>
      </c>
      <c r="K20" s="109">
        <v>110.5</v>
      </c>
      <c r="L20" s="22">
        <f>IF(K20&lt;&gt;0,K20+'Basic Price Adjustment'!$E43,"")</f>
        <v>108.29</v>
      </c>
      <c r="M20" s="109">
        <v>93.9</v>
      </c>
      <c r="N20" s="22">
        <f>IF(M20&lt;&gt;0,M20+'Basic Price Adjustment'!$E43,"")</f>
        <v>91.690000000000012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110.23</v>
      </c>
      <c r="I21" s="109">
        <v>99</v>
      </c>
      <c r="J21" s="21">
        <f>IF(I21&lt;&gt;0,I21+'Basic Price Adjustment'!$E44,"")</f>
        <v>96.23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122.37</v>
      </c>
      <c r="I22" s="109">
        <v>117</v>
      </c>
      <c r="J22" s="22">
        <f>IF(I22&lt;&gt;0,I22+'Basic Price Adjustment'!$E45,"")</f>
        <v>114.37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109.33</v>
      </c>
      <c r="I23" s="109">
        <v>96</v>
      </c>
      <c r="J23" s="21">
        <f>IF(I23&lt;&gt;0,I23+'Basic Price Adjustment'!$E46,"")</f>
        <v>93.33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119.26</v>
      </c>
      <c r="I24" s="109">
        <v>121</v>
      </c>
      <c r="J24" s="22">
        <f>IF(I24&lt;&gt;0,I24+'Basic Price Adjustment'!$E47,"")</f>
        <v>118.26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87.93</v>
      </c>
      <c r="I25" s="109">
        <v>78</v>
      </c>
      <c r="J25" s="21">
        <f>IF(I25&lt;&gt;0,I25+'Basic Price Adjustment'!$E48,"")</f>
        <v>75.930000000000007</v>
      </c>
      <c r="K25" s="109">
        <v>108.5</v>
      </c>
      <c r="L25" s="21">
        <f>IF(K25&lt;&gt;0,K25+'Basic Price Adjustment'!$E48,"")</f>
        <v>106.43</v>
      </c>
      <c r="M25" s="109">
        <v>94.9</v>
      </c>
      <c r="N25" s="21">
        <f>IF(M25&lt;&gt;0,M25+'Basic Price Adjustment'!$E48,"")</f>
        <v>92.830000000000013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101.93</v>
      </c>
      <c r="I26" s="109">
        <v>99</v>
      </c>
      <c r="J26" s="22">
        <f>IF(I26&lt;&gt;0,I26+'Basic Price Adjustment'!$E49,"")</f>
        <v>96.93</v>
      </c>
      <c r="K26" s="109">
        <v>108.5</v>
      </c>
      <c r="L26" s="22">
        <f>IF(K26&lt;&gt;0,K26+'Basic Price Adjustment'!$E49,"")</f>
        <v>106.43</v>
      </c>
      <c r="M26" s="109">
        <v>94.9</v>
      </c>
      <c r="N26" s="22">
        <f>IF(M26&lt;&gt;0,M26+'Basic Price Adjustment'!$E49,"")</f>
        <v>92.830000000000013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K2:N2"/>
    <mergeCell ref="K4:N4"/>
    <mergeCell ref="M6:N6"/>
    <mergeCell ref="C4:D4"/>
    <mergeCell ref="E4:F4"/>
    <mergeCell ref="G3:J3"/>
    <mergeCell ref="C2:D2"/>
    <mergeCell ref="E2:F2"/>
    <mergeCell ref="G2:J2"/>
    <mergeCell ref="K6:L6"/>
    <mergeCell ref="I6:J6"/>
    <mergeCell ref="G6:H6"/>
    <mergeCell ref="H4:I4"/>
    <mergeCell ref="K3:N3"/>
    <mergeCell ref="I8:J8"/>
    <mergeCell ref="K8:L8"/>
    <mergeCell ref="I7:J7"/>
    <mergeCell ref="K7:L7"/>
    <mergeCell ref="G7:H7"/>
    <mergeCell ref="G8:H8"/>
    <mergeCell ref="M7:N7"/>
    <mergeCell ref="M8:N8"/>
    <mergeCell ref="K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77" t="s">
        <v>327</v>
      </c>
      <c r="D2" s="177"/>
      <c r="E2" s="177" t="s">
        <v>313</v>
      </c>
      <c r="F2" s="177"/>
      <c r="G2" s="177" t="s">
        <v>314</v>
      </c>
      <c r="H2" s="177"/>
      <c r="I2" s="177"/>
      <c r="J2" s="177"/>
      <c r="K2" s="177"/>
      <c r="L2" s="177"/>
      <c r="M2" s="177" t="s">
        <v>292</v>
      </c>
      <c r="N2" s="177"/>
      <c r="O2" s="177" t="s">
        <v>315</v>
      </c>
      <c r="P2" s="177"/>
      <c r="Q2" s="177" t="s">
        <v>312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>
        <v>194664</v>
      </c>
      <c r="D3" s="160"/>
      <c r="E3" s="159">
        <v>192590</v>
      </c>
      <c r="F3" s="160"/>
      <c r="G3" s="159">
        <v>197898</v>
      </c>
      <c r="H3" s="163"/>
      <c r="I3" s="163"/>
      <c r="J3" s="163"/>
      <c r="K3" s="163"/>
      <c r="L3" s="160"/>
      <c r="M3" s="159">
        <v>120293</v>
      </c>
      <c r="N3" s="160"/>
      <c r="O3" s="159" t="s">
        <v>251</v>
      </c>
      <c r="P3" s="160"/>
      <c r="Q3" s="159" t="s">
        <v>245</v>
      </c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  <c r="M4" s="60"/>
      <c r="N4" s="61"/>
      <c r="O4" s="161"/>
      <c r="P4" s="162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267</v>
      </c>
      <c r="F5" s="160"/>
      <c r="G5" s="159" t="s">
        <v>252</v>
      </c>
      <c r="H5" s="163"/>
      <c r="I5" s="163"/>
      <c r="J5" s="163"/>
      <c r="K5" s="163"/>
      <c r="L5" s="160"/>
      <c r="M5" s="58" t="s">
        <v>122</v>
      </c>
      <c r="N5" s="59"/>
      <c r="O5" s="159" t="s">
        <v>79</v>
      </c>
      <c r="P5" s="160"/>
      <c r="Q5" s="159" t="s">
        <v>28</v>
      </c>
      <c r="R5" s="160"/>
    </row>
    <row r="6" spans="1:18" s="27" customFormat="1" ht="30" customHeight="1" thickBot="1" x14ac:dyDescent="0.25">
      <c r="A6" s="171"/>
      <c r="B6" s="174"/>
      <c r="C6" s="149" t="s">
        <v>71</v>
      </c>
      <c r="D6" s="150"/>
      <c r="E6" s="149" t="s">
        <v>268</v>
      </c>
      <c r="F6" s="150"/>
      <c r="G6" s="161" t="s">
        <v>74</v>
      </c>
      <c r="H6" s="162"/>
      <c r="I6" s="175" t="s">
        <v>253</v>
      </c>
      <c r="J6" s="176"/>
      <c r="K6" s="175" t="s">
        <v>254</v>
      </c>
      <c r="L6" s="176"/>
      <c r="M6" s="149" t="s">
        <v>150</v>
      </c>
      <c r="N6" s="150"/>
      <c r="O6" s="149" t="s">
        <v>80</v>
      </c>
      <c r="P6" s="150"/>
      <c r="Q6" s="161" t="s">
        <v>235</v>
      </c>
      <c r="R6" s="162"/>
    </row>
    <row r="7" spans="1:18" ht="20.100000000000001" customHeight="1" x14ac:dyDescent="0.2">
      <c r="A7" s="171"/>
      <c r="B7" s="23" t="s">
        <v>15</v>
      </c>
      <c r="C7" s="151" t="s">
        <v>72</v>
      </c>
      <c r="D7" s="152"/>
      <c r="E7" s="151">
        <v>39.592500000000001</v>
      </c>
      <c r="F7" s="152"/>
      <c r="G7" s="151" t="s">
        <v>76</v>
      </c>
      <c r="H7" s="152"/>
      <c r="I7" s="155"/>
      <c r="J7" s="156"/>
      <c r="K7" s="155"/>
      <c r="L7" s="156"/>
      <c r="M7" s="151" t="s">
        <v>140</v>
      </c>
      <c r="N7" s="152"/>
      <c r="O7" s="151" t="s">
        <v>81</v>
      </c>
      <c r="P7" s="152"/>
      <c r="Q7" s="151" t="s">
        <v>236</v>
      </c>
      <c r="R7" s="152"/>
    </row>
    <row r="8" spans="1:18" ht="20.100000000000001" customHeight="1" thickBot="1" x14ac:dyDescent="0.25">
      <c r="A8" s="172"/>
      <c r="B8" s="24"/>
      <c r="C8" s="153" t="s">
        <v>73</v>
      </c>
      <c r="D8" s="154"/>
      <c r="E8" s="153">
        <v>-77.635800000000003</v>
      </c>
      <c r="F8" s="154"/>
      <c r="G8" s="153" t="s">
        <v>77</v>
      </c>
      <c r="H8" s="154"/>
      <c r="I8" s="157" t="s">
        <v>255</v>
      </c>
      <c r="J8" s="158"/>
      <c r="K8" s="157" t="s">
        <v>248</v>
      </c>
      <c r="L8" s="158"/>
      <c r="M8" s="153" t="s">
        <v>141</v>
      </c>
      <c r="N8" s="154"/>
      <c r="O8" s="153" t="s">
        <v>82</v>
      </c>
      <c r="P8" s="154"/>
      <c r="Q8" s="153" t="s">
        <v>237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61.52</v>
      </c>
      <c r="E10" s="121">
        <v>56.5</v>
      </c>
      <c r="F10" s="25">
        <f>IF(E10&lt;&gt;0,E10+'Basic Price Adjustment'!$E33,"")</f>
        <v>55.02</v>
      </c>
      <c r="G10" s="121">
        <v>61.7</v>
      </c>
      <c r="H10" s="25">
        <f>IF(G10&lt;&gt;0,G10+'Basic Price Adjustment'!$E33,"")</f>
        <v>60.220000000000006</v>
      </c>
      <c r="I10" s="121">
        <v>66.849999999999994</v>
      </c>
      <c r="J10" s="25">
        <f>IF(I10&lt;&gt;0,I10+'Basic Price Adjustment'!$E33,"")</f>
        <v>65.36999999999999</v>
      </c>
      <c r="K10" s="121">
        <v>66.849999999999994</v>
      </c>
      <c r="L10" s="25">
        <f>IF(K10&lt;&gt;0,K10+'Basic Price Adjustment'!$E33,"")</f>
        <v>65.36999999999999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64.52</v>
      </c>
      <c r="Q10" s="121">
        <v>72.5</v>
      </c>
      <c r="R10" s="25">
        <f>IF(Q10&lt;&gt;0,Q10+'Basic Price Adjustment'!$E33,"")</f>
        <v>71.02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66.349999999999994</v>
      </c>
      <c r="E11" s="109">
        <v>63.6</v>
      </c>
      <c r="F11" s="21">
        <f>IF(E11&lt;&gt;0,E11+'Basic Price Adjustment'!$E34,"")</f>
        <v>61.95</v>
      </c>
      <c r="G11" s="109">
        <v>67.95</v>
      </c>
      <c r="H11" s="21">
        <f>IF(G11&lt;&gt;0,G11+'Basic Price Adjustment'!$E34,"")</f>
        <v>66.3</v>
      </c>
      <c r="I11" s="109">
        <v>71.349999999999994</v>
      </c>
      <c r="J11" s="21">
        <f>IF(I11&lt;&gt;0,I11+'Basic Price Adjustment'!$E34,"")</f>
        <v>69.699999999999989</v>
      </c>
      <c r="K11" s="109">
        <v>71.349999999999994</v>
      </c>
      <c r="L11" s="21">
        <f>IF(K11&lt;&gt;0,K11+'Basic Price Adjustment'!$E34,"")</f>
        <v>69.699999999999989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60.6</v>
      </c>
      <c r="Q11" s="109">
        <v>72.5</v>
      </c>
      <c r="R11" s="21">
        <f>IF(Q11&lt;&gt;0,Q11+'Basic Price Adjustment'!$E34,"")</f>
        <v>70.849999999999994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65.64</v>
      </c>
      <c r="E12" s="109">
        <v>64.900000000000006</v>
      </c>
      <c r="F12" s="22">
        <f>IF(E12&lt;&gt;0,E12+'Basic Price Adjustment'!$E35,"")</f>
        <v>63.040000000000006</v>
      </c>
      <c r="G12" s="109">
        <v>69.3</v>
      </c>
      <c r="H12" s="22">
        <f>IF(G12&lt;&gt;0,G12+'Basic Price Adjustment'!$E35,"")</f>
        <v>67.44</v>
      </c>
      <c r="I12" s="109">
        <v>74.3</v>
      </c>
      <c r="J12" s="22">
        <f>IF(I12&lt;&gt;0,I12+'Basic Price Adjustment'!$E35,"")</f>
        <v>72.44</v>
      </c>
      <c r="K12" s="109">
        <v>74.3</v>
      </c>
      <c r="L12" s="22">
        <f>IF(K12&lt;&gt;0,K12+'Basic Price Adjustment'!$E35,"")</f>
        <v>72.44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63.64</v>
      </c>
      <c r="Q12" s="109">
        <v>78</v>
      </c>
      <c r="R12" s="22">
        <f>IF(Q12&lt;&gt;0,Q12+'Basic Price Adjustment'!$E35,"")</f>
        <v>76.14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65.64</v>
      </c>
      <c r="E13" s="109">
        <v>64.900000000000006</v>
      </c>
      <c r="F13" s="21">
        <f>IF(E13&lt;&gt;0,E13+'Basic Price Adjustment'!$E36,"")</f>
        <v>63.040000000000006</v>
      </c>
      <c r="G13" s="109">
        <v>69.3</v>
      </c>
      <c r="H13" s="21">
        <f>IF(G13&lt;&gt;0,G13+'Basic Price Adjustment'!$E36,"")</f>
        <v>67.44</v>
      </c>
      <c r="I13" s="109">
        <v>74.3</v>
      </c>
      <c r="J13" s="21">
        <f>IF(I13&lt;&gt;0,I13+'Basic Price Adjustment'!$E36,"")</f>
        <v>72.44</v>
      </c>
      <c r="K13" s="109">
        <v>74.3</v>
      </c>
      <c r="L13" s="21">
        <f>IF(K13&lt;&gt;0,K13+'Basic Price Adjustment'!$E36,"")</f>
        <v>72.44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63.64</v>
      </c>
      <c r="Q13" s="109">
        <v>78</v>
      </c>
      <c r="R13" s="21">
        <f>IF(Q13&lt;&gt;0,Q13+'Basic Price Adjustment'!$E36,"")</f>
        <v>76.14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66.069999999999993</v>
      </c>
      <c r="E14" s="109">
        <v>64.900000000000006</v>
      </c>
      <c r="F14" s="22">
        <f>IF(E14&lt;&gt;0,E14+'Basic Price Adjustment'!$E37,"")</f>
        <v>62.970000000000006</v>
      </c>
      <c r="G14" s="109">
        <v>69.3</v>
      </c>
      <c r="H14" s="22">
        <f>IF(G14&lt;&gt;0,G14+'Basic Price Adjustment'!$E37,"")</f>
        <v>67.36999999999999</v>
      </c>
      <c r="I14" s="109">
        <v>74.3</v>
      </c>
      <c r="J14" s="22">
        <f>IF(I14&lt;&gt;0,I14+'Basic Price Adjustment'!$E37,"")</f>
        <v>72.36999999999999</v>
      </c>
      <c r="K14" s="109">
        <v>74.3</v>
      </c>
      <c r="L14" s="22">
        <f>IF(K14&lt;&gt;0,K14+'Basic Price Adjustment'!$E37,"")</f>
        <v>72.36999999999999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63.57</v>
      </c>
      <c r="Q14" s="109">
        <v>78</v>
      </c>
      <c r="R14" s="22">
        <f>IF(Q14&lt;&gt;0,Q14+'Basic Price Adjustment'!$E37,"")</f>
        <v>76.069999999999993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79.099999999999994</v>
      </c>
      <c r="E15" s="109">
        <v>67.599999999999994</v>
      </c>
      <c r="F15" s="21">
        <f>IF(E15&lt;&gt;0,E15+'Basic Price Adjustment'!$E38,"")</f>
        <v>65.699999999999989</v>
      </c>
      <c r="G15" s="109">
        <v>72.25</v>
      </c>
      <c r="H15" s="21">
        <f>IF(G15&lt;&gt;0,G15+'Basic Price Adjustment'!$E38,"")</f>
        <v>70.349999999999994</v>
      </c>
      <c r="I15" s="109">
        <v>82.7</v>
      </c>
      <c r="J15" s="21">
        <f>IF(I15&lt;&gt;0,I15+'Basic Price Adjustment'!$E38,"")</f>
        <v>80.8</v>
      </c>
      <c r="K15" s="109">
        <v>82.7</v>
      </c>
      <c r="L15" s="21">
        <f>IF(K15&lt;&gt;0,K15+'Basic Price Adjustment'!$E38,"")</f>
        <v>80.8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72.599999999999994</v>
      </c>
      <c r="Q15" s="109">
        <v>94</v>
      </c>
      <c r="R15" s="21">
        <f>IF(Q15&lt;&gt;0,Q15+'Basic Price Adjustment'!$E38,"")</f>
        <v>92.1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67.239999999999995</v>
      </c>
      <c r="E16" s="109">
        <v>64.900000000000006</v>
      </c>
      <c r="F16" s="22">
        <f>IF(E16&lt;&gt;0,E16+'Basic Price Adjustment'!$E39,"")</f>
        <v>63.140000000000008</v>
      </c>
      <c r="G16" s="109">
        <v>69.099999999999994</v>
      </c>
      <c r="H16" s="22">
        <f>IF(G16&lt;&gt;0,G16+'Basic Price Adjustment'!$E39,"")</f>
        <v>67.339999999999989</v>
      </c>
      <c r="I16" s="109">
        <v>77.45</v>
      </c>
      <c r="J16" s="22">
        <f>IF(I16&lt;&gt;0,I16+'Basic Price Adjustment'!$E39,"")</f>
        <v>75.69</v>
      </c>
      <c r="K16" s="109">
        <v>77.45</v>
      </c>
      <c r="L16" s="22">
        <f>IF(K16&lt;&gt;0,K16+'Basic Price Adjustment'!$E39,"")</f>
        <v>75.69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63.49</v>
      </c>
      <c r="Q16" s="109">
        <v>80</v>
      </c>
      <c r="R16" s="22">
        <f>IF(Q16&lt;&gt;0,Q16+'Basic Price Adjustment'!$E39,"")</f>
        <v>78.239999999999995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70.72</v>
      </c>
      <c r="E17" s="109">
        <v>73.099999999999994</v>
      </c>
      <c r="F17" s="21">
        <f>IF(E17&lt;&gt;0,E17+'Basic Price Adjustment'!$E40,"")</f>
        <v>70.819999999999993</v>
      </c>
      <c r="G17" s="109">
        <v>76.150000000000006</v>
      </c>
      <c r="H17" s="21">
        <f>IF(G17&lt;&gt;0,G17+'Basic Price Adjustment'!$E40,"")</f>
        <v>73.87</v>
      </c>
      <c r="I17" s="109">
        <v>83.5</v>
      </c>
      <c r="J17" s="21">
        <f>IF(I17&lt;&gt;0,I17+'Basic Price Adjustment'!$E40,"")</f>
        <v>81.22</v>
      </c>
      <c r="K17" s="109">
        <v>83.5</v>
      </c>
      <c r="L17" s="21">
        <f>IF(K17&lt;&gt;0,K17+'Basic Price Adjustment'!$E40,"")</f>
        <v>81.22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69.47</v>
      </c>
      <c r="Q17" s="109">
        <v>85</v>
      </c>
      <c r="R17" s="21">
        <f>IF(Q17&lt;&gt;0,Q17+'Basic Price Adjustment'!$E40,"")</f>
        <v>82.72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81.75</v>
      </c>
      <c r="E18" s="109">
        <v>76.400000000000006</v>
      </c>
      <c r="F18" s="22">
        <f>IF(E18&lt;&gt;0,E18+'Basic Price Adjustment'!$E41,"")</f>
        <v>74.150000000000006</v>
      </c>
      <c r="G18" s="109">
        <v>85.93</v>
      </c>
      <c r="H18" s="22">
        <f>IF(G18&lt;&gt;0,G18+'Basic Price Adjustment'!$E41,"")</f>
        <v>83.68</v>
      </c>
      <c r="I18" s="109">
        <v>91.5</v>
      </c>
      <c r="J18" s="22">
        <f>IF(I18&lt;&gt;0,I18+'Basic Price Adjustment'!$E41,"")</f>
        <v>89.25</v>
      </c>
      <c r="K18" s="109">
        <v>91.5</v>
      </c>
      <c r="L18" s="22">
        <f>IF(K18&lt;&gt;0,K18+'Basic Price Adjustment'!$E41,"")</f>
        <v>89.25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95.75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69.25</v>
      </c>
      <c r="E19" s="109">
        <v>73.099999999999994</v>
      </c>
      <c r="F19" s="21">
        <f>IF(E19&lt;&gt;0,E19+'Basic Price Adjustment'!$E42,"")</f>
        <v>70.849999999999994</v>
      </c>
      <c r="G19" s="109">
        <v>76.150000000000006</v>
      </c>
      <c r="H19" s="21">
        <f>IF(G19&lt;&gt;0,G19+'Basic Price Adjustment'!$E42,"")</f>
        <v>73.900000000000006</v>
      </c>
      <c r="I19" s="109">
        <v>83.5</v>
      </c>
      <c r="J19" s="21">
        <f>IF(I19&lt;&gt;0,I19+'Basic Price Adjustment'!$E42,"")</f>
        <v>81.25</v>
      </c>
      <c r="K19" s="109">
        <v>83.5</v>
      </c>
      <c r="L19" s="21">
        <f>IF(K19&lt;&gt;0,K19+'Basic Price Adjustment'!$E42,"")</f>
        <v>81.25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69.5</v>
      </c>
      <c r="Q19" s="109">
        <v>83</v>
      </c>
      <c r="R19" s="21">
        <f>IF(Q19&lt;&gt;0,Q19+'Basic Price Adjustment'!$E42,"")</f>
        <v>80.75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81.790000000000006</v>
      </c>
      <c r="E20" s="109">
        <v>76.400000000000006</v>
      </c>
      <c r="F20" s="22">
        <f>IF(E20&lt;&gt;0,E20+'Basic Price Adjustment'!$E43,"")</f>
        <v>74.190000000000012</v>
      </c>
      <c r="G20" s="109">
        <v>82.15</v>
      </c>
      <c r="H20" s="22">
        <f>IF(G20&lt;&gt;0,G20+'Basic Price Adjustment'!$E43,"")</f>
        <v>79.940000000000012</v>
      </c>
      <c r="I20" s="109">
        <v>86.35</v>
      </c>
      <c r="J20" s="22">
        <f>IF(I20&lt;&gt;0,I20+'Basic Price Adjustment'!$E43,"")</f>
        <v>84.14</v>
      </c>
      <c r="K20" s="109">
        <v>86.35</v>
      </c>
      <c r="L20" s="22">
        <f>IF(K20&lt;&gt;0,K20+'Basic Price Adjustment'!$E43,"")</f>
        <v>84.14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77.790000000000006</v>
      </c>
      <c r="Q20" s="109">
        <v>98</v>
      </c>
      <c r="R20" s="22">
        <f>IF(Q20&lt;&gt;0,Q20+'Basic Price Adjustment'!$E43,"")</f>
        <v>95.79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85.23</v>
      </c>
      <c r="E21" s="109">
        <v>81.099999999999994</v>
      </c>
      <c r="F21" s="21">
        <f>IF(E21&lt;&gt;0,E21+'Basic Price Adjustment'!$E44,"")</f>
        <v>78.33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98.37</v>
      </c>
      <c r="E22" s="109">
        <v>86.1</v>
      </c>
      <c r="F22" s="22">
        <f>IF(E22&lt;&gt;0,E22+'Basic Price Adjustment'!$E45,"")</f>
        <v>83.47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84.33</v>
      </c>
      <c r="E23" s="109">
        <v>81.099999999999994</v>
      </c>
      <c r="F23" s="21">
        <f>IF(E23&lt;&gt;0,E23+'Basic Price Adjustment'!$E46,"")</f>
        <v>78.429999999999993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102.33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100.26</v>
      </c>
      <c r="E24" s="109">
        <v>86.1</v>
      </c>
      <c r="F24" s="22">
        <f>IF(E24&lt;&gt;0,E24+'Basic Price Adjustment'!$E47,"")</f>
        <v>83.36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80.930000000000007</v>
      </c>
      <c r="E25" s="109">
        <v>69.400000000000006</v>
      </c>
      <c r="F25" s="21">
        <f>IF(E25&lt;&gt;0,E25+'Basic Price Adjustment'!$E48,"")</f>
        <v>67.330000000000013</v>
      </c>
      <c r="G25" s="109">
        <v>81.349999999999994</v>
      </c>
      <c r="H25" s="21">
        <f>IF(G25&lt;&gt;0,G25+'Basic Price Adjustment'!$E48,"")</f>
        <v>79.28</v>
      </c>
      <c r="I25" s="109">
        <v>92.6</v>
      </c>
      <c r="J25" s="21">
        <f>IF(I25&lt;&gt;0,I25+'Basic Price Adjustment'!$E48,"")</f>
        <v>90.53</v>
      </c>
      <c r="K25" s="109">
        <v>92.6</v>
      </c>
      <c r="L25" s="21">
        <f>IF(K25&lt;&gt;0,K25+'Basic Price Adjustment'!$E48,"")</f>
        <v>90.53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97.93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84.93</v>
      </c>
      <c r="E26" s="109">
        <v>72</v>
      </c>
      <c r="F26" s="22">
        <f>IF(E26&lt;&gt;0,E26+'Basic Price Adjustment'!$E49,"")</f>
        <v>69.930000000000007</v>
      </c>
      <c r="G26" s="109">
        <v>81.349999999999994</v>
      </c>
      <c r="H26" s="22">
        <f>IF(G26&lt;&gt;0,G26+'Basic Price Adjustment'!$E49,"")</f>
        <v>79.28</v>
      </c>
      <c r="I26" s="109">
        <v>93.6</v>
      </c>
      <c r="J26" s="22">
        <f>IF(I26&lt;&gt;0,I26+'Basic Price Adjustment'!$E49,"")</f>
        <v>91.53</v>
      </c>
      <c r="K26" s="109">
        <v>93.6</v>
      </c>
      <c r="L26" s="22">
        <f>IF(K26&lt;&gt;0,K26+'Basic Price Adjustment'!$E49,"")</f>
        <v>91.53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74.930000000000007</v>
      </c>
      <c r="Q26" s="109">
        <v>100</v>
      </c>
      <c r="R26" s="22">
        <f>IF(Q26&lt;&gt;0,Q26+'Basic Price Adjustment'!$E49,"")</f>
        <v>97.93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117.4</v>
      </c>
      <c r="E27" s="110">
        <v>150</v>
      </c>
      <c r="F27" s="21">
        <f>IF(E27&lt;&gt;0,E27+'Basic Price Adjustment'!$E50,"")</f>
        <v>147.4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167.23</v>
      </c>
      <c r="E28" s="110">
        <v>150</v>
      </c>
      <c r="F28" s="26">
        <f>IF(E28&lt;&gt;0,E28+'Basic Price Adjustment'!$E51,"")</f>
        <v>147.22999999999999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1" t="s">
        <v>317</v>
      </c>
      <c r="D2" s="181"/>
      <c r="E2" s="177" t="s">
        <v>319</v>
      </c>
      <c r="F2" s="177"/>
      <c r="G2" s="177"/>
      <c r="H2" s="177"/>
      <c r="I2" s="177" t="s">
        <v>318</v>
      </c>
      <c r="J2" s="177"/>
      <c r="K2" s="177" t="s">
        <v>346</v>
      </c>
      <c r="L2" s="177"/>
      <c r="M2" s="177" t="s">
        <v>330</v>
      </c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</row>
    <row r="5" spans="1:1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</row>
    <row r="7" spans="1:1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1" t="s">
        <v>274</v>
      </c>
      <c r="N7" s="191"/>
    </row>
    <row r="8" spans="1:14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189" t="s">
        <v>275</v>
      </c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69.52</v>
      </c>
      <c r="E10" s="121">
        <v>75.5</v>
      </c>
      <c r="F10" s="25">
        <f>IF(E10&lt;&gt;0,E10+'Basic Price Adjustment'!$E33,"")</f>
        <v>74.02</v>
      </c>
      <c r="G10" s="121">
        <v>72</v>
      </c>
      <c r="H10" s="25">
        <f>IF(G10&lt;&gt;0,G10+'Basic Price Adjustment'!$E33,"")</f>
        <v>70.52</v>
      </c>
      <c r="I10" s="111">
        <v>72</v>
      </c>
      <c r="J10" s="25">
        <f>IF(I10&lt;&gt;0,I10+'Basic Price Adjustment'!$E33,"")</f>
        <v>70.52</v>
      </c>
      <c r="K10" s="121">
        <v>76</v>
      </c>
      <c r="L10" s="25">
        <f>IF(K10&lt;&gt;0,K10+'Basic Price Adjustment'!$E33,"")</f>
        <v>74.52</v>
      </c>
      <c r="M10" s="121">
        <v>84.5</v>
      </c>
      <c r="N10" s="25">
        <f>IF(M10&lt;&gt;0,M10+'Basic Price Adjustment'!$E33,"")</f>
        <v>83.02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09">
        <v>76.5</v>
      </c>
      <c r="F11" s="21">
        <f>IF(E11&lt;&gt;0,E11+'Basic Price Adjustment'!$E34,"")</f>
        <v>74.849999999999994</v>
      </c>
      <c r="G11" s="109">
        <v>75</v>
      </c>
      <c r="H11" s="21">
        <f>IF(G11&lt;&gt;0,G11+'Basic Price Adjustment'!$E34,"")</f>
        <v>73.349999999999994</v>
      </c>
      <c r="I11" s="111">
        <v>74</v>
      </c>
      <c r="J11" s="21">
        <f>IF(I11&lt;&gt;0,I11+'Basic Price Adjustment'!$E34,"")</f>
        <v>72.349999999999994</v>
      </c>
      <c r="K11" s="109">
        <v>77</v>
      </c>
      <c r="L11" s="21">
        <f>IF(K11&lt;&gt;0,K11+'Basic Price Adjustment'!$E34,"")</f>
        <v>75.349999999999994</v>
      </c>
      <c r="M11" s="109">
        <v>88</v>
      </c>
      <c r="N11" s="21">
        <f>IF(M11&lt;&gt;0,M11+'Basic Price Adjustment'!$E34,"")</f>
        <v>86.35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66.14</v>
      </c>
      <c r="E12" s="109">
        <v>77.5</v>
      </c>
      <c r="F12" s="22">
        <f>IF(E12&lt;&gt;0,E12+'Basic Price Adjustment'!$E35,"")</f>
        <v>75.64</v>
      </c>
      <c r="G12" s="109">
        <v>72.5</v>
      </c>
      <c r="H12" s="22">
        <f>IF(G12&lt;&gt;0,G12+'Basic Price Adjustment'!$E35,"")</f>
        <v>70.64</v>
      </c>
      <c r="I12" s="111">
        <v>71</v>
      </c>
      <c r="J12" s="22">
        <f>IF(I12&lt;&gt;0,I12+'Basic Price Adjustment'!$E35,"")</f>
        <v>69.14</v>
      </c>
      <c r="K12" s="109">
        <v>76</v>
      </c>
      <c r="L12" s="22">
        <f>IF(K12&lt;&gt;0,K12+'Basic Price Adjustment'!$E35,"")</f>
        <v>74.14</v>
      </c>
      <c r="M12" s="109">
        <v>88.5</v>
      </c>
      <c r="N12" s="22">
        <f>IF(M12&lt;&gt;0,M12+'Basic Price Adjustment'!$E35,"")</f>
        <v>86.64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09">
        <v>77.5</v>
      </c>
      <c r="F13" s="21">
        <f>IF(E13&lt;&gt;0,E13+'Basic Price Adjustment'!$E36,"")</f>
        <v>75.64</v>
      </c>
      <c r="G13" s="109">
        <v>72</v>
      </c>
      <c r="H13" s="21">
        <f>IF(G13&lt;&gt;0,G13+'Basic Price Adjustment'!$E36,"")</f>
        <v>70.14</v>
      </c>
      <c r="I13" s="111">
        <v>71</v>
      </c>
      <c r="J13" s="21">
        <f>IF(I13&lt;&gt;0,I13+'Basic Price Adjustment'!$E36,"")</f>
        <v>69.14</v>
      </c>
      <c r="K13" s="109">
        <v>77</v>
      </c>
      <c r="L13" s="21">
        <f>IF(K13&lt;&gt;0,K13+'Basic Price Adjustment'!$E36,"")</f>
        <v>75.14</v>
      </c>
      <c r="M13" s="109">
        <v>88.5</v>
      </c>
      <c r="N13" s="21">
        <f>IF(M13&lt;&gt;0,M13+'Basic Price Adjustment'!$E36,"")</f>
        <v>86.64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69.069999999999993</v>
      </c>
      <c r="E14" s="109">
        <v>78</v>
      </c>
      <c r="F14" s="22">
        <f>IF(E14&lt;&gt;0,E14+'Basic Price Adjustment'!$E37,"")</f>
        <v>76.069999999999993</v>
      </c>
      <c r="G14" s="109">
        <v>74</v>
      </c>
      <c r="H14" s="22">
        <f>IF(G14&lt;&gt;0,G14+'Basic Price Adjustment'!$E37,"")</f>
        <v>72.069999999999993</v>
      </c>
      <c r="I14" s="111">
        <v>73</v>
      </c>
      <c r="J14" s="22">
        <f>IF(I14&lt;&gt;0,I14+'Basic Price Adjustment'!$E37,"")</f>
        <v>71.069999999999993</v>
      </c>
      <c r="K14" s="109">
        <v>77</v>
      </c>
      <c r="L14" s="22">
        <f>IF(K14&lt;&gt;0,K14+'Basic Price Adjustment'!$E37,"")</f>
        <v>75.069999999999993</v>
      </c>
      <c r="M14" s="109">
        <v>88.5</v>
      </c>
      <c r="N14" s="22">
        <f>IF(M14&lt;&gt;0,M14+'Basic Price Adjustment'!$E37,"")</f>
        <v>86.57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09">
        <v>84.5</v>
      </c>
      <c r="F15" s="21">
        <f>IF(E15&lt;&gt;0,E15+'Basic Price Adjustment'!$E38,"")</f>
        <v>82.6</v>
      </c>
      <c r="G15" s="109">
        <v>76</v>
      </c>
      <c r="H15" s="21">
        <f>IF(G15&lt;&gt;0,G15+'Basic Price Adjustment'!$E38,"")</f>
        <v>74.099999999999994</v>
      </c>
      <c r="I15" s="112">
        <v>76</v>
      </c>
      <c r="J15" s="21">
        <f>IF(I15&lt;&gt;0,I15+'Basic Price Adjustment'!$E38,"")</f>
        <v>74.099999999999994</v>
      </c>
      <c r="K15" s="109">
        <v>86</v>
      </c>
      <c r="L15" s="21">
        <f>IF(K15&lt;&gt;0,K15+'Basic Price Adjustment'!$E38,"")</f>
        <v>84.1</v>
      </c>
      <c r="M15" s="109">
        <v>102</v>
      </c>
      <c r="N15" s="21">
        <f>IF(M15&lt;&gt;0,M15+'Basic Price Adjustment'!$E38,"")</f>
        <v>100.1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77.239999999999995</v>
      </c>
      <c r="E16" s="109">
        <v>81</v>
      </c>
      <c r="F16" s="22">
        <f>IF(E16&lt;&gt;0,E16+'Basic Price Adjustment'!$E39,"")</f>
        <v>79.239999999999995</v>
      </c>
      <c r="G16" s="109">
        <v>74</v>
      </c>
      <c r="H16" s="22">
        <f>IF(G16&lt;&gt;0,G16+'Basic Price Adjustment'!$E39,"")</f>
        <v>72.239999999999995</v>
      </c>
      <c r="I16" s="112">
        <v>73</v>
      </c>
      <c r="J16" s="22">
        <f>IF(I16&lt;&gt;0,I16+'Basic Price Adjustment'!$E39,"")</f>
        <v>71.239999999999995</v>
      </c>
      <c r="K16" s="109">
        <v>80</v>
      </c>
      <c r="L16" s="22">
        <f>IF(K16&lt;&gt;0,K16+'Basic Price Adjustment'!$E39,"")</f>
        <v>78.239999999999995</v>
      </c>
      <c r="M16" s="109">
        <v>89</v>
      </c>
      <c r="N16" s="22">
        <f>IF(M16&lt;&gt;0,M16+'Basic Price Adjustment'!$E39,"")</f>
        <v>87.24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09">
        <v>85</v>
      </c>
      <c r="F17" s="21">
        <f>IF(E17&lt;&gt;0,E17+'Basic Price Adjustment'!$E40,"")</f>
        <v>82.72</v>
      </c>
      <c r="G17" s="109">
        <v>78</v>
      </c>
      <c r="H17" s="21">
        <f>IF(G17&lt;&gt;0,G17+'Basic Price Adjustment'!$E40,"")</f>
        <v>75.72</v>
      </c>
      <c r="I17" s="111">
        <v>77</v>
      </c>
      <c r="J17" s="21">
        <f>IF(I17&lt;&gt;0,I17+'Basic Price Adjustment'!$E40,"")</f>
        <v>74.72</v>
      </c>
      <c r="K17" s="109">
        <v>84</v>
      </c>
      <c r="L17" s="21">
        <f>IF(K17&lt;&gt;0,K17+'Basic Price Adjustment'!$E40,"")</f>
        <v>81.72</v>
      </c>
      <c r="M17" s="109">
        <v>93</v>
      </c>
      <c r="N17" s="21">
        <f>IF(M17&lt;&gt;0,M17+'Basic Price Adjustment'!$E40,"")</f>
        <v>90.72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78.75</v>
      </c>
      <c r="E18" s="109">
        <v>86</v>
      </c>
      <c r="F18" s="22">
        <f>IF(E18&lt;&gt;0,E18+'Basic Price Adjustment'!$E41,"")</f>
        <v>83.75</v>
      </c>
      <c r="G18" s="109">
        <v>82</v>
      </c>
      <c r="H18" s="22">
        <f>IF(G18&lt;&gt;0,G18+'Basic Price Adjustment'!$E41,"")</f>
        <v>79.75</v>
      </c>
      <c r="I18" s="111">
        <v>83</v>
      </c>
      <c r="J18" s="22">
        <f>IF(I18&lt;&gt;0,I18+'Basic Price Adjustment'!$E41,"")</f>
        <v>80.75</v>
      </c>
      <c r="K18" s="109">
        <v>89</v>
      </c>
      <c r="L18" s="22">
        <f>IF(K18&lt;&gt;0,K18+'Basic Price Adjustment'!$E41,"")</f>
        <v>86.75</v>
      </c>
      <c r="M18" s="109">
        <v>103</v>
      </c>
      <c r="N18" s="22">
        <f>IF(M18&lt;&gt;0,M18+'Basic Price Adjustment'!$E41,"")</f>
        <v>100.75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09">
        <v>82.55</v>
      </c>
      <c r="F19" s="21">
        <f>IF(E19&lt;&gt;0,E19+'Basic Price Adjustment'!$E42,"")</f>
        <v>80.3</v>
      </c>
      <c r="G19" s="109">
        <v>76</v>
      </c>
      <c r="H19" s="21">
        <f>IF(G19&lt;&gt;0,G19+'Basic Price Adjustment'!$E42,"")</f>
        <v>73.75</v>
      </c>
      <c r="I19" s="111">
        <v>75</v>
      </c>
      <c r="J19" s="21">
        <f>IF(I19&lt;&gt;0,I19+'Basic Price Adjustment'!$E42,"")</f>
        <v>72.75</v>
      </c>
      <c r="K19" s="109">
        <v>82</v>
      </c>
      <c r="L19" s="21">
        <f>IF(K19&lt;&gt;0,K19+'Basic Price Adjustment'!$E42,"")</f>
        <v>79.75</v>
      </c>
      <c r="M19" s="109">
        <v>91</v>
      </c>
      <c r="N19" s="21">
        <f>IF(M19&lt;&gt;0,M19+'Basic Price Adjustment'!$E42,"")</f>
        <v>88.75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89.79</v>
      </c>
      <c r="E20" s="109">
        <v>92</v>
      </c>
      <c r="F20" s="22">
        <f>IF(E20&lt;&gt;0,E20+'Basic Price Adjustment'!$E43,"")</f>
        <v>89.79</v>
      </c>
      <c r="G20" s="109">
        <v>83</v>
      </c>
      <c r="H20" s="22">
        <f>IF(G20&lt;&gt;0,G20+'Basic Price Adjustment'!$E43,"")</f>
        <v>80.790000000000006</v>
      </c>
      <c r="I20" s="111">
        <v>82</v>
      </c>
      <c r="J20" s="22">
        <f>IF(I20&lt;&gt;0,I20+'Basic Price Adjustment'!$E43,"")</f>
        <v>79.790000000000006</v>
      </c>
      <c r="K20" s="109">
        <v>89</v>
      </c>
      <c r="L20" s="22">
        <f>IF(K20&lt;&gt;0,K20+'Basic Price Adjustment'!$E43,"")</f>
        <v>86.79</v>
      </c>
      <c r="M20" s="109">
        <v>101</v>
      </c>
      <c r="N20" s="22">
        <f>IF(M20&lt;&gt;0,M20+'Basic Price Adjustment'!$E43,"")</f>
        <v>98.79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09">
        <v>120</v>
      </c>
      <c r="F21" s="21">
        <f>IF(E21&lt;&gt;0,E21+'Basic Price Adjustment'!$E44,"")</f>
        <v>117.23</v>
      </c>
      <c r="G21" s="109">
        <v>120</v>
      </c>
      <c r="H21" s="21">
        <f>IF(G21&lt;&gt;0,G21+'Basic Price Adjustment'!$E44,"")</f>
        <v>117.23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107.37</v>
      </c>
      <c r="E22" s="109">
        <v>120</v>
      </c>
      <c r="F22" s="22">
        <f>IF(E22&lt;&gt;0,E22+'Basic Price Adjustment'!$E45,"")</f>
        <v>117.37</v>
      </c>
      <c r="G22" s="109">
        <v>120</v>
      </c>
      <c r="H22" s="22">
        <f>IF(G22&lt;&gt;0,G22+'Basic Price Adjustment'!$E45,"")</f>
        <v>117.37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09">
        <v>120</v>
      </c>
      <c r="F23" s="21">
        <f>IF(E23&lt;&gt;0,E23+'Basic Price Adjustment'!$E46,"")</f>
        <v>117.33</v>
      </c>
      <c r="G23" s="109">
        <v>120</v>
      </c>
      <c r="H23" s="21">
        <f>IF(G23&lt;&gt;0,G23+'Basic Price Adjustment'!$E46,"")</f>
        <v>117.33</v>
      </c>
      <c r="I23" s="112">
        <v>105</v>
      </c>
      <c r="J23" s="21">
        <f>IF(I23&lt;&gt;0,I23+'Basic Price Adjustment'!$E46,"")</f>
        <v>102.33</v>
      </c>
      <c r="K23" s="109">
        <v>105</v>
      </c>
      <c r="L23" s="21">
        <f>IF(K23&lt;&gt;0,K23+'Basic Price Adjustment'!$E46,"")</f>
        <v>102.33</v>
      </c>
      <c r="M23" s="109">
        <v>105</v>
      </c>
      <c r="N23" s="21">
        <f>IF(M23&lt;&gt;0,M23+'Basic Price Adjustment'!$E46,"")</f>
        <v>102.33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97.26</v>
      </c>
      <c r="E24" s="109">
        <v>120</v>
      </c>
      <c r="F24" s="22">
        <f>IF(E24&lt;&gt;0,E24+'Basic Price Adjustment'!$E47,"")</f>
        <v>117.26</v>
      </c>
      <c r="G24" s="109">
        <v>120</v>
      </c>
      <c r="H24" s="22">
        <f>IF(G24&lt;&gt;0,G24+'Basic Price Adjustment'!$E47,"")</f>
        <v>117.26</v>
      </c>
      <c r="I24" s="112">
        <v>105</v>
      </c>
      <c r="J24" s="22">
        <f>IF(I24&lt;&gt;0,I24+'Basic Price Adjustment'!$E47,"")</f>
        <v>102.26</v>
      </c>
      <c r="K24" s="112">
        <v>105</v>
      </c>
      <c r="L24" s="22">
        <f>IF(K24&lt;&gt;0,K24+'Basic Price Adjustment'!$E47,"")</f>
        <v>102.26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09">
        <v>81.5</v>
      </c>
      <c r="F25" s="21">
        <f>IF(E25&lt;&gt;0,E25+'Basic Price Adjustment'!$E48,"")</f>
        <v>79.430000000000007</v>
      </c>
      <c r="G25" s="109">
        <v>79</v>
      </c>
      <c r="H25" s="21">
        <f>IF(G25&lt;&gt;0,G25+'Basic Price Adjustment'!$E48,"")</f>
        <v>76.930000000000007</v>
      </c>
      <c r="I25" s="112">
        <v>80</v>
      </c>
      <c r="J25" s="21">
        <f>IF(I25&lt;&gt;0,I25+'Basic Price Adjustment'!$E48,"")</f>
        <v>77.930000000000007</v>
      </c>
      <c r="K25" s="109">
        <v>83</v>
      </c>
      <c r="L25" s="21">
        <f>IF(K25&lt;&gt;0,K25+'Basic Price Adjustment'!$E48,"")</f>
        <v>80.930000000000007</v>
      </c>
      <c r="M25" s="109">
        <v>95</v>
      </c>
      <c r="N25" s="21">
        <f>IF(M25&lt;&gt;0,M25+'Basic Price Adjustment'!$E48,"")</f>
        <v>92.93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102.93</v>
      </c>
      <c r="E26" s="109">
        <v>93</v>
      </c>
      <c r="F26" s="22">
        <f>IF(E26&lt;&gt;0,E26+'Basic Price Adjustment'!$E49,"")</f>
        <v>90.93</v>
      </c>
      <c r="G26" s="109">
        <v>86</v>
      </c>
      <c r="H26" s="22">
        <f>IF(G26&lt;&gt;0,G26+'Basic Price Adjustment'!$E49,"")</f>
        <v>83.93</v>
      </c>
      <c r="I26" s="112">
        <v>85</v>
      </c>
      <c r="J26" s="22">
        <f>IF(I26&lt;&gt;0,I26+'Basic Price Adjustment'!$E49,"")</f>
        <v>82.93</v>
      </c>
      <c r="K26" s="109">
        <v>90</v>
      </c>
      <c r="L26" s="22">
        <f>IF(K26&lt;&gt;0,K26+'Basic Price Adjustment'!$E49,"")</f>
        <v>87.93</v>
      </c>
      <c r="M26" s="109">
        <v>103</v>
      </c>
      <c r="N26" s="22">
        <f>IF(M26&lt;&gt;0,M26+'Basic Price Adjustment'!$E49,"")</f>
        <v>100.93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K2:L2"/>
    <mergeCell ref="M2:N2"/>
    <mergeCell ref="K7:L7"/>
    <mergeCell ref="M7:N7"/>
    <mergeCell ref="E7:F7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I7:J7"/>
    <mergeCell ref="E3:H3"/>
    <mergeCell ref="G6:H6"/>
    <mergeCell ref="E6:F6"/>
    <mergeCell ref="C2:D2"/>
    <mergeCell ref="C3:D3"/>
    <mergeCell ref="C4:D4"/>
    <mergeCell ref="E4:H4"/>
    <mergeCell ref="E5:H5"/>
    <mergeCell ref="E2:H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77" t="s">
        <v>327</v>
      </c>
      <c r="D2" s="177"/>
      <c r="E2" s="177" t="s">
        <v>314</v>
      </c>
      <c r="F2" s="177"/>
      <c r="G2" s="177"/>
      <c r="H2" s="177"/>
      <c r="I2" s="177"/>
      <c r="J2" s="177"/>
      <c r="K2" s="177" t="s">
        <v>310</v>
      </c>
      <c r="L2" s="177"/>
      <c r="O2" s="177" t="s">
        <v>312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0"/>
      <c r="L4" s="72"/>
      <c r="M4" s="72"/>
      <c r="N4" s="53"/>
      <c r="O4" s="161"/>
      <c r="P4" s="162"/>
    </row>
    <row r="5" spans="1:16" s="27" customFormat="1" ht="30" customHeight="1" thickBot="1" x14ac:dyDescent="0.25">
      <c r="A5" s="171"/>
      <c r="B5" s="173" t="s">
        <v>11</v>
      </c>
      <c r="C5" s="159" t="s">
        <v>95</v>
      </c>
      <c r="D5" s="16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49" t="s">
        <v>253</v>
      </c>
      <c r="F6" s="150"/>
      <c r="G6" s="149" t="s">
        <v>254</v>
      </c>
      <c r="H6" s="150"/>
      <c r="I6" s="149" t="s">
        <v>74</v>
      </c>
      <c r="J6" s="150"/>
      <c r="K6" s="71" t="s">
        <v>54</v>
      </c>
      <c r="L6" s="53"/>
      <c r="M6" s="71" t="s">
        <v>56</v>
      </c>
      <c r="N6" s="53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276</v>
      </c>
      <c r="F7" s="152"/>
      <c r="G7" s="155" t="s">
        <v>278</v>
      </c>
      <c r="H7" s="156"/>
      <c r="I7" s="151" t="s">
        <v>76</v>
      </c>
      <c r="J7" s="152"/>
      <c r="K7" s="151" t="s">
        <v>19</v>
      </c>
      <c r="L7" s="152"/>
      <c r="M7" s="151" t="s">
        <v>21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277</v>
      </c>
      <c r="F8" s="154"/>
      <c r="G8" s="157" t="s">
        <v>279</v>
      </c>
      <c r="H8" s="158"/>
      <c r="I8" s="153" t="s">
        <v>77</v>
      </c>
      <c r="J8" s="154"/>
      <c r="K8" s="153" t="s">
        <v>57</v>
      </c>
      <c r="L8" s="154"/>
      <c r="M8" s="153" t="s">
        <v>59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61.52</v>
      </c>
      <c r="E10" s="121">
        <v>66.849999999999994</v>
      </c>
      <c r="F10" s="25">
        <f>IF(E10&lt;&gt;0,E10+'Basic Price Adjustment'!$E33,"")</f>
        <v>65.36999999999999</v>
      </c>
      <c r="G10" s="121">
        <v>66.849999999999994</v>
      </c>
      <c r="H10" s="25">
        <f>IF(G10&lt;&gt;0,G10+'Basic Price Adjustment'!$E33,"")</f>
        <v>65.36999999999999</v>
      </c>
      <c r="I10" s="121">
        <v>61.7</v>
      </c>
      <c r="J10" s="25">
        <f>IF(I10&lt;&gt;0,I10+'Basic Price Adjustment'!$E33,"")</f>
        <v>60.220000000000006</v>
      </c>
      <c r="K10" s="111">
        <v>67.56</v>
      </c>
      <c r="L10" s="25">
        <f>IF(K10&lt;&gt;0,K10+'Basic Price Adjustment'!$E33,"")</f>
        <v>66.08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71.02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66.349999999999994</v>
      </c>
      <c r="E11" s="109">
        <v>71.349999999999994</v>
      </c>
      <c r="F11" s="21">
        <f>IF(E11&lt;&gt;0,E11+'Basic Price Adjustment'!$E34,"")</f>
        <v>69.699999999999989</v>
      </c>
      <c r="G11" s="109">
        <v>71.349999999999994</v>
      </c>
      <c r="H11" s="21">
        <f>IF(G11&lt;&gt;0,G11+'Basic Price Adjustment'!$E34,"")</f>
        <v>69.699999999999989</v>
      </c>
      <c r="I11" s="109">
        <v>67.95</v>
      </c>
      <c r="J11" s="21">
        <f>IF(I11&lt;&gt;0,I11+'Basic Price Adjustment'!$E34,"")</f>
        <v>66.3</v>
      </c>
      <c r="K11" s="111">
        <v>67.31</v>
      </c>
      <c r="L11" s="21">
        <f>IF(K11&lt;&gt;0,K11+'Basic Price Adjustment'!$E34,"")</f>
        <v>65.66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70.849999999999994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65.64</v>
      </c>
      <c r="E12" s="109">
        <v>74.3</v>
      </c>
      <c r="F12" s="22">
        <f>IF(E12&lt;&gt;0,E12+'Basic Price Adjustment'!$E35,"")</f>
        <v>72.44</v>
      </c>
      <c r="G12" s="109">
        <v>74.3</v>
      </c>
      <c r="H12" s="22">
        <f>IF(G12&lt;&gt;0,G12+'Basic Price Adjustment'!$E35,"")</f>
        <v>72.44</v>
      </c>
      <c r="I12" s="109">
        <v>69.3</v>
      </c>
      <c r="J12" s="22">
        <f>IF(I12&lt;&gt;0,I12+'Basic Price Adjustment'!$E35,"")</f>
        <v>67.44</v>
      </c>
      <c r="K12" s="111">
        <v>73.260000000000005</v>
      </c>
      <c r="L12" s="22">
        <f>IF(K12&lt;&gt;0,K12+'Basic Price Adjustment'!$E35,"")</f>
        <v>71.400000000000006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76.14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65.64</v>
      </c>
      <c r="E13" s="109">
        <v>74.3</v>
      </c>
      <c r="F13" s="21">
        <f>IF(E13&lt;&gt;0,E13+'Basic Price Adjustment'!$E36,"")</f>
        <v>72.44</v>
      </c>
      <c r="G13" s="109">
        <v>74.3</v>
      </c>
      <c r="H13" s="21">
        <f>IF(G13&lt;&gt;0,G13+'Basic Price Adjustment'!$E36,"")</f>
        <v>72.44</v>
      </c>
      <c r="I13" s="109">
        <v>69.3</v>
      </c>
      <c r="J13" s="21">
        <f>IF(I13&lt;&gt;0,I13+'Basic Price Adjustment'!$E36,"")</f>
        <v>67.44</v>
      </c>
      <c r="K13" s="111">
        <v>73.260000000000005</v>
      </c>
      <c r="L13" s="21">
        <f>IF(K13&lt;&gt;0,K13+'Basic Price Adjustment'!$E36,"")</f>
        <v>71.400000000000006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76.14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66.069999999999993</v>
      </c>
      <c r="E14" s="109">
        <v>74.3</v>
      </c>
      <c r="F14" s="22">
        <f>IF(E14&lt;&gt;0,E14+'Basic Price Adjustment'!$E37,"")</f>
        <v>72.36999999999999</v>
      </c>
      <c r="G14" s="109">
        <v>74.3</v>
      </c>
      <c r="H14" s="22">
        <f>IF(G14&lt;&gt;0,G14+'Basic Price Adjustment'!$E37,"")</f>
        <v>72.36999999999999</v>
      </c>
      <c r="I14" s="109">
        <v>69.3</v>
      </c>
      <c r="J14" s="22">
        <f>IF(I14&lt;&gt;0,I14+'Basic Price Adjustment'!$E37,"")</f>
        <v>67.36999999999999</v>
      </c>
      <c r="K14" s="111">
        <v>73.23</v>
      </c>
      <c r="L14" s="22">
        <f>IF(K14&lt;&gt;0,K14+'Basic Price Adjustment'!$E37,"")</f>
        <v>71.3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76.069999999999993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79.099999999999994</v>
      </c>
      <c r="E15" s="109">
        <v>82.7</v>
      </c>
      <c r="F15" s="21">
        <f>IF(E15&lt;&gt;0,E15+'Basic Price Adjustment'!$E38,"")</f>
        <v>80.8</v>
      </c>
      <c r="G15" s="109">
        <v>82.7</v>
      </c>
      <c r="H15" s="21">
        <f>IF(G15&lt;&gt;0,G15+'Basic Price Adjustment'!$E38,"")</f>
        <v>80.8</v>
      </c>
      <c r="I15" s="109">
        <v>72.25</v>
      </c>
      <c r="J15" s="21">
        <f>IF(I15&lt;&gt;0,I15+'Basic Price Adjustment'!$E38,"")</f>
        <v>70.349999999999994</v>
      </c>
      <c r="K15" s="112">
        <v>79.44</v>
      </c>
      <c r="L15" s="21">
        <f>IF(K15&lt;&gt;0,K15+'Basic Price Adjustment'!$E38,"")</f>
        <v>77.539999999999992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92.1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67.239999999999995</v>
      </c>
      <c r="E16" s="109">
        <v>77.45</v>
      </c>
      <c r="F16" s="22">
        <f>IF(E16&lt;&gt;0,E16+'Basic Price Adjustment'!$E39,"")</f>
        <v>75.69</v>
      </c>
      <c r="G16" s="109">
        <v>77.45</v>
      </c>
      <c r="H16" s="22">
        <f>IF(G16&lt;&gt;0,G16+'Basic Price Adjustment'!$E39,"")</f>
        <v>75.69</v>
      </c>
      <c r="I16" s="109">
        <v>69.099999999999994</v>
      </c>
      <c r="J16" s="22">
        <f>IF(I16&lt;&gt;0,I16+'Basic Price Adjustment'!$E39,"")</f>
        <v>67.339999999999989</v>
      </c>
      <c r="K16" s="112">
        <v>74.430000000000007</v>
      </c>
      <c r="L16" s="22">
        <f>IF(K16&lt;&gt;0,K16+'Basic Price Adjustment'!$E39,"")</f>
        <v>72.67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78.239999999999995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70.72</v>
      </c>
      <c r="E17" s="109">
        <v>83.5</v>
      </c>
      <c r="F17" s="21">
        <f>IF(E17&lt;&gt;0,E17+'Basic Price Adjustment'!$E40,"")</f>
        <v>81.22</v>
      </c>
      <c r="G17" s="109">
        <v>83.5</v>
      </c>
      <c r="H17" s="21">
        <f>IF(G17&lt;&gt;0,G17+'Basic Price Adjustment'!$E40,"")</f>
        <v>81.22</v>
      </c>
      <c r="I17" s="109">
        <v>76.150000000000006</v>
      </c>
      <c r="J17" s="21">
        <f>IF(I17&lt;&gt;0,I17+'Basic Price Adjustment'!$E40,"")</f>
        <v>73.87</v>
      </c>
      <c r="K17" s="111">
        <v>82.15</v>
      </c>
      <c r="L17" s="21">
        <f>IF(K17&lt;&gt;0,K17+'Basic Price Adjustment'!$E40,"")</f>
        <v>79.87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82.72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81.75</v>
      </c>
      <c r="E18" s="109">
        <v>91.5</v>
      </c>
      <c r="F18" s="22">
        <f>IF(E18&lt;&gt;0,E18+'Basic Price Adjustment'!$E41,"")</f>
        <v>89.25</v>
      </c>
      <c r="G18" s="109">
        <v>91.5</v>
      </c>
      <c r="H18" s="22">
        <f>IF(G18&lt;&gt;0,G18+'Basic Price Adjustment'!$E41,"")</f>
        <v>89.25</v>
      </c>
      <c r="I18" s="109">
        <v>85.93</v>
      </c>
      <c r="J18" s="22">
        <f>IF(I18&lt;&gt;0,I18+'Basic Price Adjustment'!$E41,"")</f>
        <v>83.68</v>
      </c>
      <c r="K18" s="111">
        <v>82.98</v>
      </c>
      <c r="L18" s="22">
        <f>IF(K18&lt;&gt;0,K18+'Basic Price Adjustment'!$E41,"")</f>
        <v>80.73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95.75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69.25</v>
      </c>
      <c r="E19" s="109">
        <v>83.5</v>
      </c>
      <c r="F19" s="21">
        <f>IF(E19&lt;&gt;0,E19+'Basic Price Adjustment'!$E42,"")</f>
        <v>81.25</v>
      </c>
      <c r="G19" s="109">
        <v>83.5</v>
      </c>
      <c r="H19" s="21">
        <f>IF(G19&lt;&gt;0,G19+'Basic Price Adjustment'!$E42,"")</f>
        <v>81.25</v>
      </c>
      <c r="I19" s="109">
        <v>76.150000000000006</v>
      </c>
      <c r="J19" s="21">
        <f>IF(I19&lt;&gt;0,I19+'Basic Price Adjustment'!$E42,"")</f>
        <v>73.900000000000006</v>
      </c>
      <c r="K19" s="111">
        <v>79.430000000000007</v>
      </c>
      <c r="L19" s="21">
        <f>IF(K19&lt;&gt;0,K19+'Basic Price Adjustment'!$E42,"")</f>
        <v>77.180000000000007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80.75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81.790000000000006</v>
      </c>
      <c r="E20" s="109">
        <v>86.35</v>
      </c>
      <c r="F20" s="22">
        <f>IF(E20&lt;&gt;0,E20+'Basic Price Adjustment'!$E43,"")</f>
        <v>84.14</v>
      </c>
      <c r="G20" s="109">
        <v>86.35</v>
      </c>
      <c r="H20" s="22">
        <f>IF(G20&lt;&gt;0,G20+'Basic Price Adjustment'!$E43,"")</f>
        <v>84.14</v>
      </c>
      <c r="I20" s="109">
        <v>82.15</v>
      </c>
      <c r="J20" s="22">
        <f>IF(I20&lt;&gt;0,I20+'Basic Price Adjustment'!$E43,"")</f>
        <v>79.940000000000012</v>
      </c>
      <c r="K20" s="111">
        <v>82.19</v>
      </c>
      <c r="L20" s="22">
        <f>IF(K20&lt;&gt;0,K20+'Basic Price Adjustment'!$E43,"")</f>
        <v>79.98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95.79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85.23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92.18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98.37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94.25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84.33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94.22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102.33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100.26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98.240000000000009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80.930000000000007</v>
      </c>
      <c r="E25" s="109">
        <v>92.6</v>
      </c>
      <c r="F25" s="21">
        <f>IF(E25&lt;&gt;0,E25+'Basic Price Adjustment'!$E48,"")</f>
        <v>90.53</v>
      </c>
      <c r="G25" s="109">
        <v>92.6</v>
      </c>
      <c r="H25" s="21">
        <f>IF(G25&lt;&gt;0,G25+'Basic Price Adjustment'!$E48,"")</f>
        <v>90.53</v>
      </c>
      <c r="I25" s="109">
        <v>81.349999999999994</v>
      </c>
      <c r="J25" s="21">
        <f>IF(I25&lt;&gt;0,I25+'Basic Price Adjustment'!$E48,"")</f>
        <v>79.28</v>
      </c>
      <c r="K25" s="112">
        <v>79.8</v>
      </c>
      <c r="L25" s="21">
        <f>IF(K25&lt;&gt;0,K25+'Basic Price Adjustment'!$E48,"")</f>
        <v>77.73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97.93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84.93</v>
      </c>
      <c r="E26" s="109">
        <v>93.6</v>
      </c>
      <c r="F26" s="22">
        <f>IF(E26&lt;&gt;0,E26+'Basic Price Adjustment'!$E49,"")</f>
        <v>91.53</v>
      </c>
      <c r="G26" s="109">
        <v>93.6</v>
      </c>
      <c r="H26" s="22">
        <f>IF(G26&lt;&gt;0,G26+'Basic Price Adjustment'!$E49,"")</f>
        <v>91.53</v>
      </c>
      <c r="I26" s="109">
        <v>81.349999999999994</v>
      </c>
      <c r="J26" s="22">
        <f>IF(I26&lt;&gt;0,I26+'Basic Price Adjustment'!$E49,"")</f>
        <v>79.28</v>
      </c>
      <c r="K26" s="112">
        <v>81.8</v>
      </c>
      <c r="L26" s="22">
        <f>IF(K26&lt;&gt;0,K26+'Basic Price Adjustment'!$E49,"")</f>
        <v>79.73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97.93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117.4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167.23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K2:L2"/>
    <mergeCell ref="E4:J4"/>
    <mergeCell ref="I7:J7"/>
    <mergeCell ref="I8:J8"/>
    <mergeCell ref="C2:D2"/>
    <mergeCell ref="G8:H8"/>
    <mergeCell ref="G7:H7"/>
    <mergeCell ref="E2:J2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M7:N7"/>
    <mergeCell ref="K8:L8"/>
    <mergeCell ref="M8:N8"/>
    <mergeCell ref="O3:P3"/>
    <mergeCell ref="O4:P4"/>
    <mergeCell ref="O5:P5"/>
    <mergeCell ref="O6:P6"/>
    <mergeCell ref="O7:P7"/>
    <mergeCell ref="K7:L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7" t="s">
        <v>330</v>
      </c>
      <c r="R2" s="177"/>
      <c r="S2" s="177" t="s">
        <v>320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205" t="s">
        <v>353</v>
      </c>
      <c r="F7" s="206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207" t="s">
        <v>65</v>
      </c>
      <c r="F8" s="208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84.5</v>
      </c>
      <c r="R10" s="25">
        <f>IF(Q10&lt;&gt;0,Q10+'Basic Price Adjustment'!$E33,"")</f>
        <v>83.02</v>
      </c>
      <c r="S10" s="121">
        <v>87</v>
      </c>
      <c r="T10" s="25">
        <f>IF(S10&lt;&gt;0,S10+'Basic Price Adjustment'!$E33,"")</f>
        <v>85.52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88</v>
      </c>
      <c r="R11" s="21">
        <f>IF(Q11&lt;&gt;0,Q11+'Basic Price Adjustment'!$E34,"")</f>
        <v>86.35</v>
      </c>
      <c r="S11" s="109">
        <v>91</v>
      </c>
      <c r="T11" s="21">
        <f>IF(S11&lt;&gt;0,S11+'Basic Price Adjustment'!$E34,"")</f>
        <v>89.35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88.5</v>
      </c>
      <c r="R12" s="22">
        <f>IF(Q12&lt;&gt;0,Q12+'Basic Price Adjustment'!$E35,"")</f>
        <v>86.64</v>
      </c>
      <c r="S12" s="109">
        <v>89.5</v>
      </c>
      <c r="T12" s="22">
        <f>IF(S12&lt;&gt;0,S12+'Basic Price Adjustment'!$E35,"")</f>
        <v>87.64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88.5</v>
      </c>
      <c r="R13" s="21">
        <f>IF(Q13&lt;&gt;0,Q13+'Basic Price Adjustment'!$E36,"")</f>
        <v>86.64</v>
      </c>
      <c r="S13" s="109">
        <v>89.5</v>
      </c>
      <c r="T13" s="21">
        <f>IF(S13&lt;&gt;0,S13+'Basic Price Adjustment'!$E36,"")</f>
        <v>87.64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88.5</v>
      </c>
      <c r="R14" s="22">
        <f>IF(Q14&lt;&gt;0,Q14+'Basic Price Adjustment'!$E37,"")</f>
        <v>86.57</v>
      </c>
      <c r="S14" s="109">
        <v>91</v>
      </c>
      <c r="T14" s="22">
        <f>IF(S14&lt;&gt;0,S14+'Basic Price Adjustment'!$E37,"")</f>
        <v>89.07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102</v>
      </c>
      <c r="R15" s="21">
        <f>IF(Q15&lt;&gt;0,Q15+'Basic Price Adjustment'!$E38,"")</f>
        <v>100.1</v>
      </c>
      <c r="S15" s="109">
        <v>105</v>
      </c>
      <c r="T15" s="21">
        <f>IF(S15&lt;&gt;0,S15+'Basic Price Adjustment'!$E38,"")</f>
        <v>103.1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89</v>
      </c>
      <c r="R16" s="22">
        <f>IF(Q16&lt;&gt;0,Q16+'Basic Price Adjustment'!$E39,"")</f>
        <v>87.24</v>
      </c>
      <c r="S16" s="109">
        <v>91</v>
      </c>
      <c r="T16" s="22">
        <f>IF(S16&lt;&gt;0,S16+'Basic Price Adjustment'!$E39,"")</f>
        <v>89.24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93</v>
      </c>
      <c r="R17" s="21">
        <f>IF(Q17&lt;&gt;0,Q17+'Basic Price Adjustment'!$E40,"")</f>
        <v>90.72</v>
      </c>
      <c r="S17" s="109">
        <v>93.75</v>
      </c>
      <c r="T17" s="21">
        <f>IF(S17&lt;&gt;0,S17+'Basic Price Adjustment'!$E40,"")</f>
        <v>91.47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103</v>
      </c>
      <c r="R18" s="22">
        <f>IF(Q18&lt;&gt;0,Q18+'Basic Price Adjustment'!$E41,"")</f>
        <v>100.75</v>
      </c>
      <c r="S18" s="109">
        <v>105</v>
      </c>
      <c r="T18" s="22">
        <f>IF(S18&lt;&gt;0,S18+'Basic Price Adjustment'!$E41,"")</f>
        <v>102.75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91</v>
      </c>
      <c r="R19" s="21">
        <f>IF(Q19&lt;&gt;0,Q19+'Basic Price Adjustment'!$E42,"")</f>
        <v>88.75</v>
      </c>
      <c r="S19" s="109">
        <v>93</v>
      </c>
      <c r="T19" s="21">
        <f>IF(S19&lt;&gt;0,S19+'Basic Price Adjustment'!$E42,"")</f>
        <v>90.75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101</v>
      </c>
      <c r="R20" s="22">
        <f>IF(Q20&lt;&gt;0,Q20+'Basic Price Adjustment'!$E43,"")</f>
        <v>98.79</v>
      </c>
      <c r="S20" s="109">
        <v>103</v>
      </c>
      <c r="T20" s="22">
        <f>IF(S20&lt;&gt;0,S20+'Basic Price Adjustment'!$E43,"")</f>
        <v>100.79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102.23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102.37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105</v>
      </c>
      <c r="R23" s="21">
        <f>IF(Q23&lt;&gt;0,Q23+'Basic Price Adjustment'!$E46,"")</f>
        <v>102.33</v>
      </c>
      <c r="S23" s="109">
        <v>105</v>
      </c>
      <c r="T23" s="21">
        <f>IF(S23&lt;&gt;0,S23+'Basic Price Adjustment'!$E46,"")</f>
        <v>102.33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102.26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95</v>
      </c>
      <c r="R25" s="21">
        <f>IF(Q25&lt;&gt;0,Q25+'Basic Price Adjustment'!$E48,"")</f>
        <v>92.93</v>
      </c>
      <c r="S25" s="109">
        <v>96</v>
      </c>
      <c r="T25" s="21">
        <f>IF(S25&lt;&gt;0,S25+'Basic Price Adjustment'!$E48,"")</f>
        <v>93.93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103</v>
      </c>
      <c r="R26" s="22">
        <f>IF(Q26&lt;&gt;0,Q26+'Basic Price Adjustment'!$E49,"")</f>
        <v>100.93</v>
      </c>
      <c r="S26" s="109">
        <v>106</v>
      </c>
      <c r="T26" s="22">
        <f>IF(S26&lt;&gt;0,S26+'Basic Price Adjustment'!$E49,"")</f>
        <v>103.93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S8:T8"/>
    <mergeCell ref="Q3:T3"/>
    <mergeCell ref="Q5:T5"/>
    <mergeCell ref="S2:T2"/>
    <mergeCell ref="S4:T4"/>
    <mergeCell ref="S6:T6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D5" sqref="D5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306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307</v>
      </c>
      <c r="B4" s="5" t="s">
        <v>308</v>
      </c>
      <c r="C4" s="96">
        <v>579</v>
      </c>
      <c r="D4" s="97">
        <v>2.4226000000000001</v>
      </c>
    </row>
    <row r="5" spans="1:6" x14ac:dyDescent="0.2">
      <c r="A5" s="5" t="s">
        <v>305</v>
      </c>
      <c r="B5" s="6" t="str">
        <f>A5</f>
        <v xml:space="preserve"> Price Index January 2026, Ip</v>
      </c>
      <c r="C5" s="96">
        <v>544</v>
      </c>
      <c r="D5" s="97">
        <v>2.1558000000000002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-1.37</v>
      </c>
      <c r="D33" s="41">
        <f>ROUND((($D$5/$D$4)-1)*$D$4*0.43,2)</f>
        <v>-0.11</v>
      </c>
      <c r="E33" s="42">
        <f>C33+D33</f>
        <v>-1.4800000000000002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-1.54</v>
      </c>
      <c r="D34" s="41">
        <f t="shared" ref="D34:D51" si="1">ROUND((($D$5/$D$4)-1)*$D$4*0.43,2)</f>
        <v>-0.11</v>
      </c>
      <c r="E34" s="42">
        <f t="shared" ref="E34:E47" si="2">C34+D34</f>
        <v>-1.6500000000000001</v>
      </c>
    </row>
    <row r="35" spans="1:5" x14ac:dyDescent="0.2">
      <c r="A35" s="37">
        <v>3</v>
      </c>
      <c r="B35" s="39" t="s">
        <v>105</v>
      </c>
      <c r="C35" s="40">
        <f t="shared" si="0"/>
        <v>-1.75</v>
      </c>
      <c r="D35" s="41">
        <f t="shared" si="1"/>
        <v>-0.11</v>
      </c>
      <c r="E35" s="42">
        <f t="shared" si="2"/>
        <v>-1.86</v>
      </c>
    </row>
    <row r="36" spans="1:5" x14ac:dyDescent="0.2">
      <c r="A36" s="37">
        <v>4</v>
      </c>
      <c r="B36" s="39" t="s">
        <v>106</v>
      </c>
      <c r="C36" s="40">
        <f t="shared" si="0"/>
        <v>-1.75</v>
      </c>
      <c r="D36" s="41">
        <f t="shared" si="1"/>
        <v>-0.11</v>
      </c>
      <c r="E36" s="42">
        <f t="shared" si="2"/>
        <v>-1.86</v>
      </c>
    </row>
    <row r="37" spans="1:5" x14ac:dyDescent="0.2">
      <c r="A37" s="37">
        <v>5</v>
      </c>
      <c r="B37" s="39" t="s">
        <v>107</v>
      </c>
      <c r="C37" s="40">
        <f t="shared" si="0"/>
        <v>-1.82</v>
      </c>
      <c r="D37" s="41">
        <f t="shared" si="1"/>
        <v>-0.11</v>
      </c>
      <c r="E37" s="42">
        <f t="shared" si="2"/>
        <v>-1.9300000000000002</v>
      </c>
    </row>
    <row r="38" spans="1:5" x14ac:dyDescent="0.2">
      <c r="A38" s="37">
        <v>6</v>
      </c>
      <c r="B38" s="39" t="s">
        <v>108</v>
      </c>
      <c r="C38" s="40">
        <f t="shared" si="0"/>
        <v>-1.79</v>
      </c>
      <c r="D38" s="41">
        <f t="shared" si="1"/>
        <v>-0.11</v>
      </c>
      <c r="E38" s="42">
        <f t="shared" si="2"/>
        <v>-1.9000000000000001</v>
      </c>
    </row>
    <row r="39" spans="1:5" x14ac:dyDescent="0.2">
      <c r="A39" s="37">
        <v>7</v>
      </c>
      <c r="B39" s="39" t="s">
        <v>109</v>
      </c>
      <c r="C39" s="40">
        <f t="shared" si="0"/>
        <v>-1.65</v>
      </c>
      <c r="D39" s="41">
        <f t="shared" si="1"/>
        <v>-0.11</v>
      </c>
      <c r="E39" s="42">
        <f t="shared" si="2"/>
        <v>-1.76</v>
      </c>
    </row>
    <row r="40" spans="1:5" x14ac:dyDescent="0.2">
      <c r="A40" s="37">
        <v>8</v>
      </c>
      <c r="B40" s="39" t="s">
        <v>110</v>
      </c>
      <c r="C40" s="40">
        <f t="shared" si="0"/>
        <v>-2.17</v>
      </c>
      <c r="D40" s="41">
        <f t="shared" si="1"/>
        <v>-0.11</v>
      </c>
      <c r="E40" s="42">
        <f t="shared" si="2"/>
        <v>-2.2799999999999998</v>
      </c>
    </row>
    <row r="41" spans="1:5" x14ac:dyDescent="0.2">
      <c r="A41" s="37">
        <v>9</v>
      </c>
      <c r="B41" s="39" t="s">
        <v>111</v>
      </c>
      <c r="C41" s="40">
        <f t="shared" si="0"/>
        <v>-2.14</v>
      </c>
      <c r="D41" s="41">
        <f t="shared" si="1"/>
        <v>-0.11</v>
      </c>
      <c r="E41" s="42">
        <f t="shared" si="2"/>
        <v>-2.25</v>
      </c>
    </row>
    <row r="42" spans="1:5" x14ac:dyDescent="0.2">
      <c r="A42" s="37">
        <v>10</v>
      </c>
      <c r="B42" s="39" t="s">
        <v>112</v>
      </c>
      <c r="C42" s="40">
        <f t="shared" si="0"/>
        <v>-2.14</v>
      </c>
      <c r="D42" s="41">
        <f t="shared" si="1"/>
        <v>-0.11</v>
      </c>
      <c r="E42" s="42">
        <f t="shared" si="2"/>
        <v>-2.25</v>
      </c>
    </row>
    <row r="43" spans="1:5" x14ac:dyDescent="0.2">
      <c r="A43" s="37">
        <v>11</v>
      </c>
      <c r="B43" s="39" t="s">
        <v>113</v>
      </c>
      <c r="C43" s="40">
        <f t="shared" si="0"/>
        <v>-2.1</v>
      </c>
      <c r="D43" s="41">
        <f t="shared" si="1"/>
        <v>-0.11</v>
      </c>
      <c r="E43" s="42">
        <f t="shared" si="2"/>
        <v>-2.21</v>
      </c>
    </row>
    <row r="44" spans="1:5" x14ac:dyDescent="0.2">
      <c r="A44" s="37">
        <v>12</v>
      </c>
      <c r="B44" s="39" t="s">
        <v>114</v>
      </c>
      <c r="C44" s="40">
        <f t="shared" si="0"/>
        <v>-2.66</v>
      </c>
      <c r="D44" s="41">
        <f t="shared" si="1"/>
        <v>-0.11</v>
      </c>
      <c r="E44" s="42">
        <f t="shared" si="2"/>
        <v>-2.77</v>
      </c>
    </row>
    <row r="45" spans="1:5" x14ac:dyDescent="0.2">
      <c r="A45" s="37">
        <v>13</v>
      </c>
      <c r="B45" s="39" t="s">
        <v>115</v>
      </c>
      <c r="C45" s="40">
        <f t="shared" si="0"/>
        <v>-2.52</v>
      </c>
      <c r="D45" s="41">
        <f t="shared" si="1"/>
        <v>-0.11</v>
      </c>
      <c r="E45" s="42">
        <f t="shared" si="2"/>
        <v>-2.63</v>
      </c>
    </row>
    <row r="46" spans="1:5" x14ac:dyDescent="0.2">
      <c r="A46" s="37">
        <v>14</v>
      </c>
      <c r="B46" s="39" t="s">
        <v>116</v>
      </c>
      <c r="C46" s="40">
        <f t="shared" si="0"/>
        <v>-2.56</v>
      </c>
      <c r="D46" s="41">
        <f t="shared" si="1"/>
        <v>-0.11</v>
      </c>
      <c r="E46" s="42">
        <f t="shared" si="2"/>
        <v>-2.67</v>
      </c>
    </row>
    <row r="47" spans="1:5" x14ac:dyDescent="0.2">
      <c r="A47" s="37">
        <v>15</v>
      </c>
      <c r="B47" s="39" t="s">
        <v>117</v>
      </c>
      <c r="C47" s="40">
        <f t="shared" si="0"/>
        <v>-2.63</v>
      </c>
      <c r="D47" s="41">
        <f t="shared" si="1"/>
        <v>-0.11</v>
      </c>
      <c r="E47" s="42">
        <f t="shared" si="2"/>
        <v>-2.7399999999999998</v>
      </c>
    </row>
    <row r="48" spans="1:5" x14ac:dyDescent="0.2">
      <c r="A48" s="37">
        <v>16</v>
      </c>
      <c r="B48" s="39" t="s">
        <v>118</v>
      </c>
      <c r="C48" s="40">
        <f t="shared" si="0"/>
        <v>-1.96</v>
      </c>
      <c r="D48" s="41">
        <f t="shared" si="1"/>
        <v>-0.11</v>
      </c>
      <c r="E48" s="42">
        <f>C48+D48</f>
        <v>-2.0699999999999998</v>
      </c>
    </row>
    <row r="49" spans="1:5" x14ac:dyDescent="0.2">
      <c r="A49" s="37">
        <v>17</v>
      </c>
      <c r="B49" s="39" t="s">
        <v>119</v>
      </c>
      <c r="C49" s="40">
        <f t="shared" si="0"/>
        <v>-1.96</v>
      </c>
      <c r="D49" s="41">
        <f t="shared" si="1"/>
        <v>-0.11</v>
      </c>
      <c r="E49" s="42">
        <f>C49+D49</f>
        <v>-2.0699999999999998</v>
      </c>
    </row>
    <row r="50" spans="1:5" x14ac:dyDescent="0.2">
      <c r="A50" s="37">
        <v>81</v>
      </c>
      <c r="B50" s="39" t="s">
        <v>120</v>
      </c>
      <c r="C50" s="40">
        <f t="shared" si="0"/>
        <v>-2.4900000000000002</v>
      </c>
      <c r="D50" s="41">
        <f t="shared" si="1"/>
        <v>-0.11</v>
      </c>
      <c r="E50" s="42">
        <f>C50+D50</f>
        <v>-2.6</v>
      </c>
    </row>
    <row r="51" spans="1:5" x14ac:dyDescent="0.2">
      <c r="A51" s="37">
        <v>84</v>
      </c>
      <c r="B51" s="39" t="s">
        <v>121</v>
      </c>
      <c r="C51" s="40">
        <f t="shared" si="0"/>
        <v>-2.66</v>
      </c>
      <c r="D51" s="41">
        <f t="shared" si="1"/>
        <v>-0.11</v>
      </c>
      <c r="E51" s="42">
        <f>C51+D51</f>
        <v>-2.77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1" t="s">
        <v>316</v>
      </c>
      <c r="D2" s="181"/>
      <c r="E2" s="177" t="s">
        <v>330</v>
      </c>
      <c r="F2" s="177"/>
      <c r="G2" s="177" t="s">
        <v>320</v>
      </c>
      <c r="H2" s="177"/>
      <c r="I2" s="177" t="s">
        <v>312</v>
      </c>
      <c r="J2" s="177"/>
      <c r="K2" s="177"/>
      <c r="L2" s="177"/>
      <c r="M2" s="177"/>
      <c r="N2" s="177"/>
      <c r="O2" s="177"/>
      <c r="P2" s="177"/>
    </row>
    <row r="3" spans="1:1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71"/>
      <c r="B4" s="172"/>
      <c r="C4" s="60"/>
      <c r="D4" s="61"/>
      <c r="E4" s="161"/>
      <c r="F4" s="180"/>
      <c r="G4" s="161"/>
      <c r="H4" s="162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58" t="s">
        <v>28</v>
      </c>
      <c r="J5" s="59"/>
      <c r="K5" s="59"/>
      <c r="L5" s="59"/>
      <c r="M5" s="59"/>
      <c r="N5" s="59"/>
      <c r="O5" s="163"/>
      <c r="P5" s="160"/>
    </row>
    <row r="6" spans="1:1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75" t="s">
        <v>40</v>
      </c>
      <c r="J6" s="176"/>
      <c r="K6" s="175" t="s">
        <v>41</v>
      </c>
      <c r="L6" s="176"/>
      <c r="M6" s="175" t="s">
        <v>124</v>
      </c>
      <c r="N6" s="176"/>
      <c r="O6" s="149" t="s">
        <v>240</v>
      </c>
      <c r="P6" s="164"/>
    </row>
    <row r="7" spans="1:1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5" t="s">
        <v>43</v>
      </c>
      <c r="J7" s="156"/>
      <c r="K7" s="155" t="s">
        <v>16</v>
      </c>
      <c r="L7" s="156"/>
      <c r="M7" s="209">
        <v>38.824260000000002</v>
      </c>
      <c r="N7" s="210"/>
      <c r="O7" s="151">
        <v>38.85622</v>
      </c>
      <c r="P7" s="214"/>
    </row>
    <row r="8" spans="1:1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7" t="s">
        <v>44</v>
      </c>
      <c r="J8" s="158"/>
      <c r="K8" s="157" t="s">
        <v>45</v>
      </c>
      <c r="L8" s="158"/>
      <c r="M8" s="211">
        <v>-81.750870000000006</v>
      </c>
      <c r="N8" s="212"/>
      <c r="O8" s="189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84.5</v>
      </c>
      <c r="F10" s="25">
        <f>IF(E10&lt;&gt;0,E10+'Basic Price Adjustment'!$E33,"")</f>
        <v>83.02</v>
      </c>
      <c r="G10" s="121">
        <v>87</v>
      </c>
      <c r="H10" s="25">
        <f>IF(G10&lt;&gt;0,G10+'Basic Price Adjustment'!$E33,"")</f>
        <v>85.52</v>
      </c>
      <c r="I10" s="121">
        <v>80</v>
      </c>
      <c r="J10" s="25">
        <f>IF(I10&lt;&gt;0,I10+'Basic Price Adjustment'!$E33,"")</f>
        <v>78.52</v>
      </c>
      <c r="K10" s="121">
        <v>80</v>
      </c>
      <c r="L10" s="25">
        <f>IF(K10&lt;&gt;0,K10+'Basic Price Adjustment'!$E33,"")</f>
        <v>78.52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88</v>
      </c>
      <c r="F11" s="21">
        <f>IF(E11&lt;&gt;0,E11+'Basic Price Adjustment'!$E34,"")</f>
        <v>86.35</v>
      </c>
      <c r="G11" s="109">
        <v>91</v>
      </c>
      <c r="H11" s="21">
        <f>IF(G11&lt;&gt;0,G11+'Basic Price Adjustment'!$E34,"")</f>
        <v>89.35</v>
      </c>
      <c r="I11" s="109">
        <v>80.75</v>
      </c>
      <c r="J11" s="21">
        <f>IF(I11&lt;&gt;0,I11+'Basic Price Adjustment'!$E34,"")</f>
        <v>79.099999999999994</v>
      </c>
      <c r="K11" s="109">
        <v>80.75</v>
      </c>
      <c r="L11" s="21">
        <f>IF(K11&lt;&gt;0,K11+'Basic Price Adjustment'!$E34,"")</f>
        <v>79.099999999999994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88.5</v>
      </c>
      <c r="F12" s="22">
        <f>IF(E12&lt;&gt;0,E12+'Basic Price Adjustment'!$E35,"")</f>
        <v>86.64</v>
      </c>
      <c r="G12" s="109">
        <v>89.5</v>
      </c>
      <c r="H12" s="22">
        <f>IF(G12&lt;&gt;0,G12+'Basic Price Adjustment'!$E35,"")</f>
        <v>87.64</v>
      </c>
      <c r="I12" s="109">
        <v>82.25</v>
      </c>
      <c r="J12" s="22">
        <f>IF(I12&lt;&gt;0,I12+'Basic Price Adjustment'!$E35,"")</f>
        <v>80.39</v>
      </c>
      <c r="K12" s="109">
        <v>82.25</v>
      </c>
      <c r="L12" s="22">
        <f>IF(K12&lt;&gt;0,K12+'Basic Price Adjustment'!$E35,"")</f>
        <v>80.39</v>
      </c>
      <c r="M12" s="109">
        <v>98.75</v>
      </c>
      <c r="N12" s="22">
        <f>IF(M12&lt;&gt;0,M12+'Basic Price Adjustment'!$E35,"")</f>
        <v>96.89</v>
      </c>
      <c r="O12" s="109">
        <v>94.25</v>
      </c>
      <c r="P12" s="22">
        <f>IF(O12&lt;&gt;0,O12+'Basic Price Adjustment'!$E35,"")</f>
        <v>92.39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88.5</v>
      </c>
      <c r="F13" s="21">
        <f>IF(E13&lt;&gt;0,E13+'Basic Price Adjustment'!$E36,"")</f>
        <v>86.64</v>
      </c>
      <c r="G13" s="109">
        <v>89.5</v>
      </c>
      <c r="H13" s="21">
        <f>IF(G13&lt;&gt;0,G13+'Basic Price Adjustment'!$E36,"")</f>
        <v>87.64</v>
      </c>
      <c r="I13" s="109">
        <v>82.25</v>
      </c>
      <c r="J13" s="21">
        <f>IF(I13&lt;&gt;0,I13+'Basic Price Adjustment'!$E36,"")</f>
        <v>80.39</v>
      </c>
      <c r="K13" s="109">
        <v>82.25</v>
      </c>
      <c r="L13" s="21">
        <f>IF(K13&lt;&gt;0,K13+'Basic Price Adjustment'!$E36,"")</f>
        <v>80.39</v>
      </c>
      <c r="M13" s="109">
        <v>98.75</v>
      </c>
      <c r="N13" s="21">
        <f>IF(M13&lt;&gt;0,M13+'Basic Price Adjustment'!$E36,"")</f>
        <v>96.89</v>
      </c>
      <c r="O13" s="109">
        <v>94.25</v>
      </c>
      <c r="P13" s="21">
        <f>IF(O13&lt;&gt;0,O13+'Basic Price Adjustment'!$E36,"")</f>
        <v>92.39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88.5</v>
      </c>
      <c r="F14" s="22">
        <f>IF(E14&lt;&gt;0,E14+'Basic Price Adjustment'!$E37,"")</f>
        <v>86.57</v>
      </c>
      <c r="G14" s="109">
        <v>91</v>
      </c>
      <c r="H14" s="22">
        <f>IF(G14&lt;&gt;0,G14+'Basic Price Adjustment'!$E37,"")</f>
        <v>89.07</v>
      </c>
      <c r="I14" s="109">
        <v>82.25</v>
      </c>
      <c r="J14" s="22">
        <f>IF(I14&lt;&gt;0,I14+'Basic Price Adjustment'!$E37,"")</f>
        <v>80.319999999999993</v>
      </c>
      <c r="K14" s="109">
        <v>82.25</v>
      </c>
      <c r="L14" s="22">
        <f>IF(K14&lt;&gt;0,K14+'Basic Price Adjustment'!$E37,"")</f>
        <v>80.319999999999993</v>
      </c>
      <c r="M14" s="109">
        <v>98.75</v>
      </c>
      <c r="N14" s="22">
        <f>IF(M14&lt;&gt;0,M14+'Basic Price Adjustment'!$E37,"")</f>
        <v>96.82</v>
      </c>
      <c r="O14" s="109">
        <v>94.25</v>
      </c>
      <c r="P14" s="22">
        <f>IF(O14&lt;&gt;0,O14+'Basic Price Adjustment'!$E37,"")</f>
        <v>92.32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102</v>
      </c>
      <c r="F15" s="21">
        <f>IF(E15&lt;&gt;0,E15+'Basic Price Adjustment'!$E38,"")</f>
        <v>100.1</v>
      </c>
      <c r="G15" s="109">
        <v>105</v>
      </c>
      <c r="H15" s="21">
        <f>IF(G15&lt;&gt;0,G15+'Basic Price Adjustment'!$E38,"")</f>
        <v>103.1</v>
      </c>
      <c r="I15" s="109">
        <v>91</v>
      </c>
      <c r="J15" s="21">
        <f>IF(I15&lt;&gt;0,I15+'Basic Price Adjustment'!$E38,"")</f>
        <v>89.1</v>
      </c>
      <c r="K15" s="109">
        <v>91</v>
      </c>
      <c r="L15" s="21">
        <f>IF(K15&lt;&gt;0,K15+'Basic Price Adjustment'!$E38,"")</f>
        <v>89.1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89</v>
      </c>
      <c r="F16" s="22">
        <f>IF(E16&lt;&gt;0,E16+'Basic Price Adjustment'!$E39,"")</f>
        <v>87.24</v>
      </c>
      <c r="G16" s="109">
        <v>91</v>
      </c>
      <c r="H16" s="22">
        <f>IF(G16&lt;&gt;0,G16+'Basic Price Adjustment'!$E39,"")</f>
        <v>89.24</v>
      </c>
      <c r="I16" s="109">
        <v>84.35</v>
      </c>
      <c r="J16" s="22">
        <f>IF(I16&lt;&gt;0,I16+'Basic Price Adjustment'!$E39,"")</f>
        <v>82.589999999999989</v>
      </c>
      <c r="K16" s="109">
        <v>84.35</v>
      </c>
      <c r="L16" s="22">
        <f>IF(K16&lt;&gt;0,K16+'Basic Price Adjustment'!$E39,"")</f>
        <v>82.589999999999989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93</v>
      </c>
      <c r="F17" s="21">
        <f>IF(E17&lt;&gt;0,E17+'Basic Price Adjustment'!$E40,"")</f>
        <v>90.72</v>
      </c>
      <c r="G17" s="109">
        <v>93.75</v>
      </c>
      <c r="H17" s="21">
        <f>IF(G17&lt;&gt;0,G17+'Basic Price Adjustment'!$E40,"")</f>
        <v>91.47</v>
      </c>
      <c r="I17" s="109">
        <v>88.75</v>
      </c>
      <c r="J17" s="21">
        <f>IF(I17&lt;&gt;0,I17+'Basic Price Adjustment'!$E40,"")</f>
        <v>86.47</v>
      </c>
      <c r="K17" s="109">
        <v>88.75</v>
      </c>
      <c r="L17" s="21">
        <f>IF(K17&lt;&gt;0,K17+'Basic Price Adjustment'!$E40,"")</f>
        <v>86.47</v>
      </c>
      <c r="M17" s="109">
        <v>104.25</v>
      </c>
      <c r="N17" s="21">
        <f>IF(M17&lt;&gt;0,M17+'Basic Price Adjustment'!$E40,"")</f>
        <v>101.97</v>
      </c>
      <c r="O17" s="109">
        <v>104.25</v>
      </c>
      <c r="P17" s="21">
        <f>IF(O17&lt;&gt;0,O17+'Basic Price Adjustment'!$E40,"")</f>
        <v>101.97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103</v>
      </c>
      <c r="F18" s="22">
        <f>IF(E18&lt;&gt;0,E18+'Basic Price Adjustment'!$E41,"")</f>
        <v>100.75</v>
      </c>
      <c r="G18" s="109">
        <v>105</v>
      </c>
      <c r="H18" s="22">
        <f>IF(G18&lt;&gt;0,G18+'Basic Price Adjustment'!$E41,"")</f>
        <v>102.75</v>
      </c>
      <c r="I18" s="109">
        <v>98.5</v>
      </c>
      <c r="J18" s="22">
        <f>IF(I18&lt;&gt;0,I18+'Basic Price Adjustment'!$E41,"")</f>
        <v>96.25</v>
      </c>
      <c r="K18" s="109">
        <v>98.5</v>
      </c>
      <c r="L18" s="22">
        <f>IF(K18&lt;&gt;0,K18+'Basic Price Adjustment'!$E41,"")</f>
        <v>96.25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91</v>
      </c>
      <c r="F19" s="21">
        <f>IF(E19&lt;&gt;0,E19+'Basic Price Adjustment'!$E42,"")</f>
        <v>88.75</v>
      </c>
      <c r="G19" s="109">
        <v>93</v>
      </c>
      <c r="H19" s="21">
        <f>IF(G19&lt;&gt;0,G19+'Basic Price Adjustment'!$E42,"")</f>
        <v>90.75</v>
      </c>
      <c r="I19" s="109">
        <v>88.75</v>
      </c>
      <c r="J19" s="21">
        <f>IF(I19&lt;&gt;0,I19+'Basic Price Adjustment'!$E42,"")</f>
        <v>86.5</v>
      </c>
      <c r="K19" s="109">
        <v>88.75</v>
      </c>
      <c r="L19" s="21">
        <f>IF(K19&lt;&gt;0,K19+'Basic Price Adjustment'!$E42,"")</f>
        <v>86.5</v>
      </c>
      <c r="M19" s="109">
        <v>104.25</v>
      </c>
      <c r="N19" s="21">
        <f>IF(M19&lt;&gt;0,M19+'Basic Price Adjustment'!$E42,"")</f>
        <v>102</v>
      </c>
      <c r="O19" s="109">
        <v>104.25</v>
      </c>
      <c r="P19" s="21">
        <f>IF(O19&lt;&gt;0,O19+'Basic Price Adjustment'!$E42,"")</f>
        <v>102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101</v>
      </c>
      <c r="F20" s="22">
        <f>IF(E20&lt;&gt;0,E20+'Basic Price Adjustment'!$E43,"")</f>
        <v>98.79</v>
      </c>
      <c r="G20" s="109">
        <v>103</v>
      </c>
      <c r="H20" s="22">
        <f>IF(G20&lt;&gt;0,G20+'Basic Price Adjustment'!$E43,"")</f>
        <v>100.79</v>
      </c>
      <c r="I20" s="109">
        <v>98</v>
      </c>
      <c r="J20" s="22">
        <f>IF(I20&lt;&gt;0,I20+'Basic Price Adjustment'!$E43,"")</f>
        <v>95.79</v>
      </c>
      <c r="K20" s="109">
        <v>98</v>
      </c>
      <c r="L20" s="22">
        <f>IF(K20&lt;&gt;0,K20+'Basic Price Adjustment'!$E43,"")</f>
        <v>95.79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102.23</v>
      </c>
      <c r="I21" s="109">
        <v>120</v>
      </c>
      <c r="J21" s="21">
        <f>IF(I21&lt;&gt;0,I21+'Basic Price Adjustment'!$E44,"")</f>
        <v>117.23</v>
      </c>
      <c r="K21" s="109">
        <v>120</v>
      </c>
      <c r="L21" s="21">
        <f>IF(K21&lt;&gt;0,K21+'Basic Price Adjustment'!$E44,"")</f>
        <v>117.23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102.37</v>
      </c>
      <c r="I22" s="109">
        <v>120</v>
      </c>
      <c r="J22" s="22">
        <f>IF(I22&lt;&gt;0,I22+'Basic Price Adjustment'!$E45,"")</f>
        <v>117.37</v>
      </c>
      <c r="K22" s="109">
        <v>120</v>
      </c>
      <c r="L22" s="22">
        <f>IF(K22&lt;&gt;0,K22+'Basic Price Adjustment'!$E45,"")</f>
        <v>117.37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</v>
      </c>
      <c r="F23" s="21">
        <f>IF(E23&lt;&gt;0,E23+'Basic Price Adjustment'!$E46,"")</f>
        <v>102.33</v>
      </c>
      <c r="G23" s="109">
        <v>105</v>
      </c>
      <c r="H23" s="21">
        <f>IF(G23&lt;&gt;0,G23+'Basic Price Adjustment'!$E46,"")</f>
        <v>102.33</v>
      </c>
      <c r="I23" s="109">
        <v>115</v>
      </c>
      <c r="J23" s="21">
        <f>IF(I23&lt;&gt;0,I23+'Basic Price Adjustment'!$E46,"")</f>
        <v>112.33</v>
      </c>
      <c r="K23" s="109">
        <v>115</v>
      </c>
      <c r="L23" s="21">
        <f>IF(K23&lt;&gt;0,K23+'Basic Price Adjustment'!$E46,"")</f>
        <v>112.33</v>
      </c>
      <c r="M23" s="109">
        <v>104.25</v>
      </c>
      <c r="N23" s="21">
        <f>IF(M23&lt;&gt;0,M23+'Basic Price Adjustment'!$E46,"")</f>
        <v>101.58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102.26</v>
      </c>
      <c r="I24" s="109">
        <v>120</v>
      </c>
      <c r="J24" s="22">
        <f>IF(I24&lt;&gt;0,I24+'Basic Price Adjustment'!$E47,"")</f>
        <v>117.26</v>
      </c>
      <c r="K24" s="109">
        <v>120</v>
      </c>
      <c r="L24" s="22">
        <f>IF(K24&lt;&gt;0,K24+'Basic Price Adjustment'!$E47,"")</f>
        <v>117.26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95</v>
      </c>
      <c r="F25" s="21">
        <f>IF(E25&lt;&gt;0,E25+'Basic Price Adjustment'!$E48,"")</f>
        <v>92.93</v>
      </c>
      <c r="G25" s="109">
        <v>96</v>
      </c>
      <c r="H25" s="21">
        <f>IF(G25&lt;&gt;0,G25+'Basic Price Adjustment'!$E48,"")</f>
        <v>93.93</v>
      </c>
      <c r="I25" s="109">
        <v>97.25</v>
      </c>
      <c r="J25" s="21">
        <f>IF(I25&lt;&gt;0,I25+'Basic Price Adjustment'!$E48,"")</f>
        <v>95.18</v>
      </c>
      <c r="K25" s="109">
        <v>97.25</v>
      </c>
      <c r="L25" s="21">
        <f>IF(K25&lt;&gt;0,K25+'Basic Price Adjustment'!$E48,"")</f>
        <v>95.18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103</v>
      </c>
      <c r="F26" s="22">
        <f>IF(E26&lt;&gt;0,E26+'Basic Price Adjustment'!$E49,"")</f>
        <v>100.93</v>
      </c>
      <c r="G26" s="109">
        <v>106</v>
      </c>
      <c r="H26" s="22">
        <f>IF(G26&lt;&gt;0,G26+'Basic Price Adjustment'!$E49,"")</f>
        <v>103.93</v>
      </c>
      <c r="I26" s="109">
        <v>97.25</v>
      </c>
      <c r="J26" s="22">
        <f>IF(I26&lt;&gt;0,I26+'Basic Price Adjustment'!$E49,"")</f>
        <v>95.18</v>
      </c>
      <c r="K26" s="109">
        <v>97.25</v>
      </c>
      <c r="L26" s="22">
        <f>IF(K26&lt;&gt;0,K26+'Basic Price Adjustment'!$E49,"")</f>
        <v>95.18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I7:J7"/>
    <mergeCell ref="G4:H4"/>
    <mergeCell ref="G6:H6"/>
    <mergeCell ref="E3:H3"/>
    <mergeCell ref="E5:H5"/>
    <mergeCell ref="C2:D2"/>
    <mergeCell ref="C5:D5"/>
    <mergeCell ref="B5:B6"/>
    <mergeCell ref="C6:D6"/>
    <mergeCell ref="E6:F6"/>
    <mergeCell ref="E2:F2"/>
    <mergeCell ref="E4:F4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A3:A8"/>
    <mergeCell ref="B3:B4"/>
    <mergeCell ref="C7:D7"/>
    <mergeCell ref="E8:F8"/>
    <mergeCell ref="E7:F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313</v>
      </c>
      <c r="D2" s="177"/>
      <c r="E2" s="177" t="s">
        <v>292</v>
      </c>
      <c r="F2" s="177"/>
      <c r="G2" s="181" t="s">
        <v>314</v>
      </c>
      <c r="H2" s="181"/>
      <c r="I2" s="181"/>
      <c r="J2" s="181"/>
      <c r="K2" s="181"/>
      <c r="L2" s="181"/>
      <c r="M2" s="181"/>
      <c r="N2" s="181"/>
    </row>
    <row r="3" spans="1:14" s="27" customFormat="1" ht="30" customHeight="1" thickBot="1" x14ac:dyDescent="0.25">
      <c r="A3" s="170" t="s">
        <v>10</v>
      </c>
      <c r="B3" s="128" t="s">
        <v>238</v>
      </c>
      <c r="C3" s="159">
        <v>192590</v>
      </c>
      <c r="D3" s="160"/>
      <c r="E3" s="159">
        <v>120293</v>
      </c>
      <c r="F3" s="16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71"/>
      <c r="B4" s="173" t="s">
        <v>11</v>
      </c>
      <c r="C4" s="159" t="s">
        <v>267</v>
      </c>
      <c r="D4" s="16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71"/>
      <c r="B5" s="174"/>
      <c r="C5" s="149" t="s">
        <v>268</v>
      </c>
      <c r="D5" s="150"/>
      <c r="E5" s="149" t="s">
        <v>151</v>
      </c>
      <c r="F5" s="150"/>
      <c r="G5" s="149" t="s">
        <v>101</v>
      </c>
      <c r="H5" s="150"/>
      <c r="I5" s="149" t="s">
        <v>254</v>
      </c>
      <c r="J5" s="164"/>
      <c r="K5" s="71" t="s">
        <v>74</v>
      </c>
      <c r="L5" s="53"/>
      <c r="M5" s="71" t="s">
        <v>333</v>
      </c>
      <c r="N5" s="53"/>
    </row>
    <row r="6" spans="1:14" ht="20.100000000000001" customHeight="1" x14ac:dyDescent="0.2">
      <c r="A6" s="171"/>
      <c r="B6" s="23" t="s">
        <v>15</v>
      </c>
      <c r="C6" s="151" t="s">
        <v>331</v>
      </c>
      <c r="D6" s="152"/>
      <c r="E6" s="151"/>
      <c r="F6" s="152"/>
      <c r="G6" s="151" t="s">
        <v>17</v>
      </c>
      <c r="H6" s="152"/>
      <c r="I6" s="151" t="s">
        <v>278</v>
      </c>
      <c r="J6" s="191"/>
      <c r="K6" s="90" t="s">
        <v>76</v>
      </c>
      <c r="L6" s="91"/>
      <c r="M6" s="90" t="s">
        <v>334</v>
      </c>
      <c r="N6" s="91"/>
    </row>
    <row r="7" spans="1:14" ht="20.100000000000001" customHeight="1" thickBot="1" x14ac:dyDescent="0.25">
      <c r="A7" s="172"/>
      <c r="B7" s="24"/>
      <c r="C7" s="153" t="s">
        <v>332</v>
      </c>
      <c r="D7" s="154"/>
      <c r="E7" s="153"/>
      <c r="F7" s="154"/>
      <c r="G7" s="153" t="s">
        <v>85</v>
      </c>
      <c r="H7" s="154"/>
      <c r="I7" s="189" t="s">
        <v>279</v>
      </c>
      <c r="J7" s="190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55.02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65.36999999999999</v>
      </c>
      <c r="K9" s="121">
        <v>61.7</v>
      </c>
      <c r="L9" s="25">
        <f>IF(K9&lt;&gt;0,K9+'Basic Price Adjustment'!$E33,"")</f>
        <v>60.220000000000006</v>
      </c>
      <c r="M9" s="121">
        <v>65.150000000000006</v>
      </c>
      <c r="N9" s="25">
        <f>IF(M9&lt;&gt;0,M9+'Basic Price Adjustment'!$E33,"")</f>
        <v>63.670000000000009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61.95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69.699999999999989</v>
      </c>
      <c r="K10" s="109">
        <v>67.95</v>
      </c>
      <c r="L10" s="21">
        <f>IF(K10&lt;&gt;0,K10+'Basic Price Adjustment'!$E34,"")</f>
        <v>66.3</v>
      </c>
      <c r="M10" s="109">
        <v>71.95</v>
      </c>
      <c r="N10" s="21">
        <f>IF(M10&lt;&gt;0,M10+'Basic Price Adjustment'!$E34,"")</f>
        <v>70.3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63.040000000000006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72.44</v>
      </c>
      <c r="K11" s="109">
        <v>69.3</v>
      </c>
      <c r="L11" s="22">
        <f>IF(K11&lt;&gt;0,K11+'Basic Price Adjustment'!$E35,"")</f>
        <v>67.44</v>
      </c>
      <c r="M11" s="109">
        <v>72.849999999999994</v>
      </c>
      <c r="N11" s="22">
        <f>IF(M11&lt;&gt;0,M11+'Basic Price Adjustment'!$E35,"")</f>
        <v>70.989999999999995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63.040000000000006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72.44</v>
      </c>
      <c r="K12" s="109">
        <v>69.3</v>
      </c>
      <c r="L12" s="21">
        <f>IF(K12&lt;&gt;0,K12+'Basic Price Adjustment'!$E36,"")</f>
        <v>67.44</v>
      </c>
      <c r="M12" s="109">
        <v>72.849999999999994</v>
      </c>
      <c r="N12" s="21">
        <f>IF(M12&lt;&gt;0,M12+'Basic Price Adjustment'!$E36,"")</f>
        <v>70.989999999999995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62.970000000000006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72.36999999999999</v>
      </c>
      <c r="K13" s="109">
        <v>69.3</v>
      </c>
      <c r="L13" s="22">
        <f>IF(K13&lt;&gt;0,K13+'Basic Price Adjustment'!$E37,"")</f>
        <v>67.36999999999999</v>
      </c>
      <c r="M13" s="109">
        <v>72.849999999999994</v>
      </c>
      <c r="N13" s="22">
        <f>IF(M13&lt;&gt;0,M13+'Basic Price Adjustment'!$E37,"")</f>
        <v>70.919999999999987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65.699999999999989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80.8</v>
      </c>
      <c r="K14" s="109">
        <v>72.25</v>
      </c>
      <c r="L14" s="21">
        <f>IF(K14&lt;&gt;0,K14+'Basic Price Adjustment'!$E38,"")</f>
        <v>70.349999999999994</v>
      </c>
      <c r="M14" s="109">
        <v>74.58</v>
      </c>
      <c r="N14" s="21">
        <f>IF(M14&lt;&gt;0,M14+'Basic Price Adjustment'!$E38,"")</f>
        <v>72.679999999999993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63.140000000000008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75.69</v>
      </c>
      <c r="K15" s="109">
        <v>69.099999999999994</v>
      </c>
      <c r="L15" s="22">
        <f>IF(K15&lt;&gt;0,K15+'Basic Price Adjustment'!$E39,"")</f>
        <v>67.339999999999989</v>
      </c>
      <c r="M15" s="109">
        <v>72.44</v>
      </c>
      <c r="N15" s="22">
        <f>IF(M15&lt;&gt;0,M15+'Basic Price Adjustment'!$E39,"")</f>
        <v>70.679999999999993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70.819999999999993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81.22</v>
      </c>
      <c r="K16" s="109">
        <v>76.150000000000006</v>
      </c>
      <c r="L16" s="21">
        <f>IF(K16&lt;&gt;0,K16+'Basic Price Adjustment'!$E40,"")</f>
        <v>73.87</v>
      </c>
      <c r="M16" s="109">
        <v>81.5</v>
      </c>
      <c r="N16" s="21">
        <f>IF(M16&lt;&gt;0,M16+'Basic Price Adjustment'!$E40,"")</f>
        <v>79.22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74.150000000000006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89.25</v>
      </c>
      <c r="K17" s="109">
        <v>85.93</v>
      </c>
      <c r="L17" s="22">
        <f>IF(K17&lt;&gt;0,K17+'Basic Price Adjustment'!$E41,"")</f>
        <v>83.68</v>
      </c>
      <c r="M17" s="109">
        <v>84.37</v>
      </c>
      <c r="N17" s="22">
        <f>IF(M17&lt;&gt;0,M17+'Basic Price Adjustment'!$E41,"")</f>
        <v>82.12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70.849999999999994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81.25</v>
      </c>
      <c r="K18" s="109">
        <v>76.150000000000006</v>
      </c>
      <c r="L18" s="21">
        <f>IF(K18&lt;&gt;0,K18+'Basic Price Adjustment'!$E42,"")</f>
        <v>73.900000000000006</v>
      </c>
      <c r="M18" s="109">
        <v>81.5</v>
      </c>
      <c r="N18" s="21">
        <f>IF(M18&lt;&gt;0,M18+'Basic Price Adjustment'!$E42,"")</f>
        <v>79.25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74.190000000000012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84.14</v>
      </c>
      <c r="K19" s="109">
        <v>82.15</v>
      </c>
      <c r="L19" s="22">
        <f>IF(K19&lt;&gt;0,K19+'Basic Price Adjustment'!$E43,"")</f>
        <v>79.940000000000012</v>
      </c>
      <c r="M19" s="109">
        <v>84.25</v>
      </c>
      <c r="N19" s="22">
        <f>IF(M19&lt;&gt;0,M19+'Basic Price Adjustment'!$E43,"")</f>
        <v>82.04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78.33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83.47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78.429999999999993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83.36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67.330000000000013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90.53</v>
      </c>
      <c r="K24" s="109">
        <v>81.349999999999994</v>
      </c>
      <c r="L24" s="21">
        <f>IF(K24&lt;&gt;0,K24+'Basic Price Adjustment'!$E48,"")</f>
        <v>79.28</v>
      </c>
      <c r="M24" s="109">
        <v>78.260000000000005</v>
      </c>
      <c r="N24" s="21">
        <f>IF(M24&lt;&gt;0,M24+'Basic Price Adjustment'!$E48,"")</f>
        <v>76.190000000000012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69.930000000000007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91.53</v>
      </c>
      <c r="K25" s="109">
        <v>81.349999999999994</v>
      </c>
      <c r="L25" s="22">
        <f>IF(K25&lt;&gt;0,K25+'Basic Price Adjustment'!$E49,"")</f>
        <v>79.28</v>
      </c>
      <c r="M25" s="109">
        <v>79.260000000000005</v>
      </c>
      <c r="N25" s="22">
        <f>IF(M25&lt;&gt;0,M25+'Basic Price Adjustment'!$E49,"")</f>
        <v>77.190000000000012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147.4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147.22999999999999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E2:F2"/>
    <mergeCell ref="G2:N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77" t="s">
        <v>316</v>
      </c>
      <c r="D2" s="177"/>
      <c r="E2" s="192" t="s">
        <v>311</v>
      </c>
      <c r="F2" s="192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74</v>
      </c>
      <c r="F10" s="25">
        <f>IF(E10&lt;&gt;0,E10+'Basic Price Adjustment'!$E33,"")</f>
        <v>72.52</v>
      </c>
      <c r="G10" s="121">
        <v>80</v>
      </c>
      <c r="H10" s="25">
        <f>IF(G10&lt;&gt;0,G10+'Basic Price Adjustment'!$E33,"")</f>
        <v>78.52</v>
      </c>
      <c r="I10" s="121">
        <v>80</v>
      </c>
      <c r="J10" s="25">
        <f>IF(I10&lt;&gt;0,I10+'Basic Price Adjustment'!$E33,"")</f>
        <v>78.52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81</v>
      </c>
      <c r="F11" s="21">
        <f>IF(E11&lt;&gt;0,E11+'Basic Price Adjustment'!$E34,"")</f>
        <v>79.349999999999994</v>
      </c>
      <c r="G11" s="109">
        <v>80.75</v>
      </c>
      <c r="H11" s="21">
        <f>IF(G11&lt;&gt;0,G11+'Basic Price Adjustment'!$E34,"")</f>
        <v>79.099999999999994</v>
      </c>
      <c r="I11" s="109">
        <v>80.75</v>
      </c>
      <c r="J11" s="21">
        <f>IF(I11&lt;&gt;0,I11+'Basic Price Adjustment'!$E34,"")</f>
        <v>79.099999999999994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79</v>
      </c>
      <c r="F12" s="22">
        <f>IF(E12&lt;&gt;0,E12+'Basic Price Adjustment'!$E35,"")</f>
        <v>77.14</v>
      </c>
      <c r="G12" s="109">
        <v>82.25</v>
      </c>
      <c r="H12" s="22">
        <f>IF(G12&lt;&gt;0,G12+'Basic Price Adjustment'!$E35,"")</f>
        <v>80.39</v>
      </c>
      <c r="I12" s="109">
        <v>82.25</v>
      </c>
      <c r="J12" s="22">
        <f>IF(I12&lt;&gt;0,I12+'Basic Price Adjustment'!$E35,"")</f>
        <v>80.39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79</v>
      </c>
      <c r="F13" s="21">
        <f>IF(E13&lt;&gt;0,E13+'Basic Price Adjustment'!$E36,"")</f>
        <v>77.14</v>
      </c>
      <c r="G13" s="109">
        <v>82.25</v>
      </c>
      <c r="H13" s="21">
        <f>IF(G13&lt;&gt;0,G13+'Basic Price Adjustment'!$E36,"")</f>
        <v>80.39</v>
      </c>
      <c r="I13" s="109">
        <v>82.25</v>
      </c>
      <c r="J13" s="21">
        <f>IF(I13&lt;&gt;0,I13+'Basic Price Adjustment'!$E36,"")</f>
        <v>80.39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79</v>
      </c>
      <c r="F14" s="22">
        <f>IF(E14&lt;&gt;0,E14+'Basic Price Adjustment'!$E37,"")</f>
        <v>77.069999999999993</v>
      </c>
      <c r="G14" s="109">
        <v>82.25</v>
      </c>
      <c r="H14" s="22">
        <f>IF(G14&lt;&gt;0,G14+'Basic Price Adjustment'!$E37,"")</f>
        <v>80.319999999999993</v>
      </c>
      <c r="I14" s="109">
        <v>82.25</v>
      </c>
      <c r="J14" s="22">
        <f>IF(I14&lt;&gt;0,I14+'Basic Price Adjustment'!$E37,"")</f>
        <v>80.319999999999993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93</v>
      </c>
      <c r="F15" s="21">
        <f>IF(E15&lt;&gt;0,E15+'Basic Price Adjustment'!$E38,"")</f>
        <v>91.1</v>
      </c>
      <c r="G15" s="109">
        <v>91</v>
      </c>
      <c r="H15" s="21">
        <f>IF(G15&lt;&gt;0,G15+'Basic Price Adjustment'!$E38,"")</f>
        <v>89.1</v>
      </c>
      <c r="I15" s="109">
        <v>91</v>
      </c>
      <c r="J15" s="21">
        <f>IF(I15&lt;&gt;0,I15+'Basic Price Adjustment'!$E38,"")</f>
        <v>89.1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80</v>
      </c>
      <c r="F16" s="22">
        <f>IF(E16&lt;&gt;0,E16+'Basic Price Adjustment'!$E39,"")</f>
        <v>78.239999999999995</v>
      </c>
      <c r="G16" s="109">
        <v>84.35</v>
      </c>
      <c r="H16" s="22">
        <f>IF(G16&lt;&gt;0,G16+'Basic Price Adjustment'!$E39,"")</f>
        <v>82.589999999999989</v>
      </c>
      <c r="I16" s="109">
        <v>84.35</v>
      </c>
      <c r="J16" s="22">
        <f>IF(I16&lt;&gt;0,I16+'Basic Price Adjustment'!$E39,"")</f>
        <v>82.589999999999989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82</v>
      </c>
      <c r="F17" s="21">
        <f>IF(E17&lt;&gt;0,E17+'Basic Price Adjustment'!$E40,"")</f>
        <v>79.72</v>
      </c>
      <c r="G17" s="109">
        <v>88.75</v>
      </c>
      <c r="H17" s="21">
        <f>IF(G17&lt;&gt;0,G17+'Basic Price Adjustment'!$E40,"")</f>
        <v>86.47</v>
      </c>
      <c r="I17" s="109">
        <v>88.75</v>
      </c>
      <c r="J17" s="21">
        <f>IF(I17&lt;&gt;0,I17+'Basic Price Adjustment'!$E40,"")</f>
        <v>86.47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87</v>
      </c>
      <c r="F18" s="22">
        <f>IF(E18&lt;&gt;0,E18+'Basic Price Adjustment'!$E41,"")</f>
        <v>84.75</v>
      </c>
      <c r="G18" s="109">
        <v>98.5</v>
      </c>
      <c r="H18" s="22">
        <f>IF(G18&lt;&gt;0,G18+'Basic Price Adjustment'!$E41,"")</f>
        <v>96.25</v>
      </c>
      <c r="I18" s="109">
        <v>98.5</v>
      </c>
      <c r="J18" s="22">
        <f>IF(I18&lt;&gt;0,I18+'Basic Price Adjustment'!$E41,"")</f>
        <v>96.25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82</v>
      </c>
      <c r="F19" s="21">
        <f>IF(E19&lt;&gt;0,E19+'Basic Price Adjustment'!$E42,"")</f>
        <v>79.75</v>
      </c>
      <c r="G19" s="109">
        <v>88.75</v>
      </c>
      <c r="H19" s="21">
        <f>IF(G19&lt;&gt;0,G19+'Basic Price Adjustment'!$E42,"")</f>
        <v>86.5</v>
      </c>
      <c r="I19" s="109">
        <v>88.75</v>
      </c>
      <c r="J19" s="21">
        <f>IF(I19&lt;&gt;0,I19+'Basic Price Adjustment'!$E42,"")</f>
        <v>86.5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101</v>
      </c>
      <c r="F20" s="22">
        <f>IF(E20&lt;&gt;0,E20+'Basic Price Adjustment'!$E43,"")</f>
        <v>98.79</v>
      </c>
      <c r="G20" s="109">
        <v>98</v>
      </c>
      <c r="H20" s="22">
        <f>IF(G20&lt;&gt;0,G20+'Basic Price Adjustment'!$E43,"")</f>
        <v>95.79</v>
      </c>
      <c r="I20" s="109">
        <v>98</v>
      </c>
      <c r="J20" s="22">
        <f>IF(I20&lt;&gt;0,I20+'Basic Price Adjustment'!$E43,"")</f>
        <v>95.79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113</v>
      </c>
      <c r="F21" s="21">
        <f>IF(E21&lt;&gt;0,E21+'Basic Price Adjustment'!$E44,"")</f>
        <v>110.23</v>
      </c>
      <c r="G21" s="109">
        <v>120</v>
      </c>
      <c r="H21" s="21">
        <f>IF(G21&lt;&gt;0,G21+'Basic Price Adjustment'!$E44,"")</f>
        <v>117.23</v>
      </c>
      <c r="I21" s="109">
        <v>120</v>
      </c>
      <c r="J21" s="21">
        <f>IF(I21&lt;&gt;0,I21+'Basic Price Adjustment'!$E44,"")</f>
        <v>117.23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125</v>
      </c>
      <c r="F22" s="22">
        <f>IF(E22&lt;&gt;0,E22+'Basic Price Adjustment'!$E45,"")</f>
        <v>122.37</v>
      </c>
      <c r="G22" s="109">
        <v>120</v>
      </c>
      <c r="H22" s="22">
        <f>IF(G22&lt;&gt;0,G22+'Basic Price Adjustment'!$E45,"")</f>
        <v>117.37</v>
      </c>
      <c r="I22" s="109">
        <v>120</v>
      </c>
      <c r="J22" s="22">
        <f>IF(I22&lt;&gt;0,I22+'Basic Price Adjustment'!$E45,"")</f>
        <v>117.37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112</v>
      </c>
      <c r="F23" s="21">
        <f>IF(E23&lt;&gt;0,E23+'Basic Price Adjustment'!$E46,"")</f>
        <v>109.33</v>
      </c>
      <c r="G23" s="109">
        <v>115</v>
      </c>
      <c r="H23" s="21">
        <f>IF(G23&lt;&gt;0,G23+'Basic Price Adjustment'!$E46,"")</f>
        <v>112.33</v>
      </c>
      <c r="I23" s="109">
        <v>115</v>
      </c>
      <c r="J23" s="21">
        <f>IF(I23&lt;&gt;0,I23+'Basic Price Adjustment'!$E46,"")</f>
        <v>112.33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122</v>
      </c>
      <c r="F24" s="22">
        <f>IF(E24&lt;&gt;0,E24+'Basic Price Adjustment'!$E47,"")</f>
        <v>119.26</v>
      </c>
      <c r="G24" s="109">
        <v>120</v>
      </c>
      <c r="H24" s="22">
        <f>IF(G24&lt;&gt;0,G24+'Basic Price Adjustment'!$E47,"")</f>
        <v>117.26</v>
      </c>
      <c r="I24" s="109">
        <v>120</v>
      </c>
      <c r="J24" s="22">
        <f>IF(I24&lt;&gt;0,I24+'Basic Price Adjustment'!$E47,"")</f>
        <v>117.26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90</v>
      </c>
      <c r="F25" s="21">
        <f>IF(E25&lt;&gt;0,E25+'Basic Price Adjustment'!$E48,"")</f>
        <v>87.93</v>
      </c>
      <c r="G25" s="109">
        <v>97.25</v>
      </c>
      <c r="H25" s="21">
        <f>IF(G25&lt;&gt;0,G25+'Basic Price Adjustment'!$E48,"")</f>
        <v>95.18</v>
      </c>
      <c r="I25" s="109">
        <v>97.25</v>
      </c>
      <c r="J25" s="21">
        <f>IF(I25&lt;&gt;0,I25+'Basic Price Adjustment'!$E48,"")</f>
        <v>95.18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104</v>
      </c>
      <c r="F26" s="22">
        <f>IF(E26&lt;&gt;0,E26+'Basic Price Adjustment'!$E49,"")</f>
        <v>101.93</v>
      </c>
      <c r="G26" s="109">
        <v>97.25</v>
      </c>
      <c r="H26" s="22">
        <f>IF(G26&lt;&gt;0,G26+'Basic Price Adjustment'!$E49,"")</f>
        <v>95.18</v>
      </c>
      <c r="I26" s="109">
        <v>97.25</v>
      </c>
      <c r="J26" s="22">
        <f>IF(I26&lt;&gt;0,I26+'Basic Price Adjustment'!$E49,"")</f>
        <v>95.18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8" t="s">
        <v>311</v>
      </c>
      <c r="R2" s="178"/>
      <c r="S2" s="178"/>
      <c r="T2" s="178"/>
      <c r="U2" s="179" t="s">
        <v>312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15" t="s">
        <v>263</v>
      </c>
      <c r="R3" s="168"/>
      <c r="S3" s="168"/>
      <c r="T3" s="216"/>
      <c r="U3" s="141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72</v>
      </c>
      <c r="R10" s="25">
        <f>IF(Q10&lt;&gt;0,Q10+'Basic Price Adjustment'!$E33,"")</f>
        <v>70.52</v>
      </c>
      <c r="S10" s="121">
        <v>64</v>
      </c>
      <c r="T10" s="25">
        <f>IF(S10&lt;&gt;0,S10+'Basic Price Adjustment'!$E33,"")</f>
        <v>62.52</v>
      </c>
      <c r="U10" s="121">
        <v>67.5</v>
      </c>
      <c r="V10" s="25">
        <f>IF(U10&lt;&gt;0,U10+'Basic Price Adjustment'!$E33,"")</f>
        <v>66.02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80</v>
      </c>
      <c r="R11" s="21">
        <f>IF(Q11&lt;&gt;0,Q11+'Basic Price Adjustment'!$E34,"")</f>
        <v>78.349999999999994</v>
      </c>
      <c r="S11" s="109">
        <v>68</v>
      </c>
      <c r="T11" s="21">
        <f>IF(S11&lt;&gt;0,S11+'Basic Price Adjustment'!$E34,"")</f>
        <v>66.349999999999994</v>
      </c>
      <c r="U11" s="109">
        <v>67.5</v>
      </c>
      <c r="V11" s="21">
        <f>IF(U11&lt;&gt;0,U11+'Basic Price Adjustment'!$E34,"")</f>
        <v>65.849999999999994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77</v>
      </c>
      <c r="R12" s="22">
        <f>IF(Q12&lt;&gt;0,Q12+'Basic Price Adjustment'!$E35,"")</f>
        <v>75.14</v>
      </c>
      <c r="S12" s="109">
        <v>68</v>
      </c>
      <c r="T12" s="22">
        <f>IF(S12&lt;&gt;0,S12+'Basic Price Adjustment'!$E35,"")</f>
        <v>66.14</v>
      </c>
      <c r="U12" s="109">
        <v>73.5</v>
      </c>
      <c r="V12" s="22">
        <f>IF(U12&lt;&gt;0,U12+'Basic Price Adjustment'!$E35,"")</f>
        <v>71.64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77</v>
      </c>
      <c r="R13" s="21">
        <f>IF(Q13&lt;&gt;0,Q13+'Basic Price Adjustment'!$E36,"")</f>
        <v>75.14</v>
      </c>
      <c r="S13" s="109">
        <v>68</v>
      </c>
      <c r="T13" s="21">
        <f>IF(S13&lt;&gt;0,S13+'Basic Price Adjustment'!$E36,"")</f>
        <v>66.14</v>
      </c>
      <c r="U13" s="109">
        <v>73.5</v>
      </c>
      <c r="V13" s="21">
        <f>IF(U13&lt;&gt;0,U13+'Basic Price Adjustment'!$E36,"")</f>
        <v>71.64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77</v>
      </c>
      <c r="R14" s="22">
        <f>IF(Q14&lt;&gt;0,Q14+'Basic Price Adjustment'!$E37,"")</f>
        <v>75.069999999999993</v>
      </c>
      <c r="S14" s="109">
        <v>68</v>
      </c>
      <c r="T14" s="22">
        <f>IF(S14&lt;&gt;0,S14+'Basic Price Adjustment'!$E37,"")</f>
        <v>66.069999999999993</v>
      </c>
      <c r="U14" s="109">
        <v>73.5</v>
      </c>
      <c r="V14" s="22">
        <f>IF(U14&lt;&gt;0,U14+'Basic Price Adjustment'!$E37,"")</f>
        <v>71.569999999999993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92</v>
      </c>
      <c r="R15" s="21">
        <f>IF(Q15&lt;&gt;0,Q15+'Basic Price Adjustment'!$E38,"")</f>
        <v>90.1</v>
      </c>
      <c r="S15" s="109">
        <v>88</v>
      </c>
      <c r="T15" s="21">
        <f>IF(S15&lt;&gt;0,S15+'Basic Price Adjustment'!$E38,"")</f>
        <v>86.1</v>
      </c>
      <c r="U15" s="109">
        <v>78</v>
      </c>
      <c r="V15" s="21">
        <f>IF(U15&lt;&gt;0,U15+'Basic Price Adjustment'!$E38,"")</f>
        <v>76.099999999999994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79</v>
      </c>
      <c r="R16" s="22">
        <f>IF(Q16&lt;&gt;0,Q16+'Basic Price Adjustment'!$E39,"")</f>
        <v>77.239999999999995</v>
      </c>
      <c r="S16" s="109">
        <v>70</v>
      </c>
      <c r="T16" s="22">
        <f>IF(S16&lt;&gt;0,S16+'Basic Price Adjustment'!$E39,"")</f>
        <v>68.239999999999995</v>
      </c>
      <c r="U16" s="109">
        <v>74.75</v>
      </c>
      <c r="V16" s="22">
        <f>IF(U16&lt;&gt;0,U16+'Basic Price Adjustment'!$E39,"")</f>
        <v>72.989999999999995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81</v>
      </c>
      <c r="R17" s="21">
        <f>IF(Q17&lt;&gt;0,Q17+'Basic Price Adjustment'!$E40,"")</f>
        <v>78.72</v>
      </c>
      <c r="S17" s="109">
        <v>76</v>
      </c>
      <c r="T17" s="21">
        <f>IF(S17&lt;&gt;0,S17+'Basic Price Adjustment'!$E40,"")</f>
        <v>73.72</v>
      </c>
      <c r="U17" s="109">
        <v>79.349999999999994</v>
      </c>
      <c r="V17" s="21">
        <f>IF(U17&lt;&gt;0,U17+'Basic Price Adjustment'!$E40,"")</f>
        <v>77.069999999999993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86</v>
      </c>
      <c r="R18" s="22">
        <f>IF(Q18&lt;&gt;0,Q18+'Basic Price Adjustment'!$E41,"")</f>
        <v>83.75</v>
      </c>
      <c r="S18" s="109">
        <v>77</v>
      </c>
      <c r="T18" s="22">
        <f>IF(S18&lt;&gt;0,S18+'Basic Price Adjustment'!$E41,"")</f>
        <v>74.75</v>
      </c>
      <c r="U18" s="109">
        <v>83.25</v>
      </c>
      <c r="V18" s="22">
        <f>IF(U18&lt;&gt;0,U18+'Basic Price Adjustment'!$E41,"")</f>
        <v>81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81</v>
      </c>
      <c r="R19" s="21">
        <f>IF(Q19&lt;&gt;0,Q19+'Basic Price Adjustment'!$E42,"")</f>
        <v>78.75</v>
      </c>
      <c r="S19" s="109">
        <v>76</v>
      </c>
      <c r="T19" s="21">
        <f>IF(S19&lt;&gt;0,S19+'Basic Price Adjustment'!$E42,"")</f>
        <v>73.75</v>
      </c>
      <c r="U19" s="109">
        <v>79.349999999999994</v>
      </c>
      <c r="V19" s="21">
        <f>IF(U19&lt;&gt;0,U19+'Basic Price Adjustment'!$E42,"")</f>
        <v>77.099999999999994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100</v>
      </c>
      <c r="R20" s="22">
        <f>IF(Q20&lt;&gt;0,Q20+'Basic Price Adjustment'!$E43,"")</f>
        <v>97.79</v>
      </c>
      <c r="S20" s="109">
        <v>93</v>
      </c>
      <c r="T20" s="22">
        <f>IF(S20&lt;&gt;0,S20+'Basic Price Adjustment'!$E43,"")</f>
        <v>90.79</v>
      </c>
      <c r="U20" s="109">
        <v>83.5</v>
      </c>
      <c r="V20" s="22">
        <f>IF(U20&lt;&gt;0,U20+'Basic Price Adjustment'!$E43,"")</f>
        <v>81.290000000000006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112</v>
      </c>
      <c r="R21" s="21">
        <f>IF(Q21&lt;&gt;0,Q21+'Basic Price Adjustment'!$E44,"")</f>
        <v>109.23</v>
      </c>
      <c r="S21" s="109">
        <v>98</v>
      </c>
      <c r="T21" s="21">
        <f>IF(S21&lt;&gt;0,S21+'Basic Price Adjustment'!$E44,"")</f>
        <v>95.23</v>
      </c>
      <c r="U21" s="109">
        <v>92.25</v>
      </c>
      <c r="V21" s="21">
        <f>IF(U21&lt;&gt;0,U21+'Basic Price Adjustment'!$E44,"")</f>
        <v>89.48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>
        <v>124</v>
      </c>
      <c r="R22" s="22">
        <f>IF(Q22&lt;&gt;0,Q22+'Basic Price Adjustment'!$E45,"")</f>
        <v>121.37</v>
      </c>
      <c r="S22" s="109">
        <v>116</v>
      </c>
      <c r="T22" s="22">
        <f>IF(S22&lt;&gt;0,S22+'Basic Price Adjustment'!$E45,"")</f>
        <v>113.37</v>
      </c>
      <c r="U22" s="109">
        <v>94.25</v>
      </c>
      <c r="V22" s="22">
        <f>IF(U22&lt;&gt;0,U22+'Basic Price Adjustment'!$E45,"")</f>
        <v>91.62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110</v>
      </c>
      <c r="R23" s="21">
        <f>IF(Q23&lt;&gt;0,Q23+'Basic Price Adjustment'!$E46,"")</f>
        <v>107.33</v>
      </c>
      <c r="S23" s="109">
        <v>95</v>
      </c>
      <c r="T23" s="21">
        <f>IF(S23&lt;&gt;0,S23+'Basic Price Adjustment'!$E46,"")</f>
        <v>92.33</v>
      </c>
      <c r="U23" s="109">
        <v>94.25</v>
      </c>
      <c r="V23" s="21">
        <f>IF(U23&lt;&gt;0,U23+'Basic Price Adjustment'!$E46,"")</f>
        <v>91.58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>
        <v>121</v>
      </c>
      <c r="R24" s="22">
        <f>IF(Q24&lt;&gt;0,Q24+'Basic Price Adjustment'!$E47,"")</f>
        <v>118.26</v>
      </c>
      <c r="S24" s="109">
        <v>120</v>
      </c>
      <c r="T24" s="22">
        <f>IF(S24&lt;&gt;0,S24+'Basic Price Adjustment'!$E47,"")</f>
        <v>117.26</v>
      </c>
      <c r="U24" s="109">
        <v>98.25</v>
      </c>
      <c r="V24" s="22">
        <f>IF(U24&lt;&gt;0,U24+'Basic Price Adjustment'!$E47,"")</f>
        <v>95.51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89</v>
      </c>
      <c r="R25" s="21">
        <f>IF(Q25&lt;&gt;0,Q25+'Basic Price Adjustment'!$E48,"")</f>
        <v>86.93</v>
      </c>
      <c r="S25" s="109">
        <v>77</v>
      </c>
      <c r="T25" s="21">
        <f>IF(S25&lt;&gt;0,S25+'Basic Price Adjustment'!$E48,"")</f>
        <v>74.930000000000007</v>
      </c>
      <c r="U25" s="109">
        <v>83.4</v>
      </c>
      <c r="V25" s="21">
        <f>IF(U25&lt;&gt;0,U25+'Basic Price Adjustment'!$E48,"")</f>
        <v>81.330000000000013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102</v>
      </c>
      <c r="R26" s="22">
        <f>IF(Q26&lt;&gt;0,Q26+'Basic Price Adjustment'!$E49,"")</f>
        <v>99.93</v>
      </c>
      <c r="S26" s="109">
        <v>98</v>
      </c>
      <c r="T26" s="22">
        <f>IF(S26&lt;&gt;0,S26+'Basic Price Adjustment'!$E49,"")</f>
        <v>95.93</v>
      </c>
      <c r="U26" s="109">
        <v>83.4</v>
      </c>
      <c r="V26" s="22">
        <f>IF(U26&lt;&gt;0,U26+'Basic Price Adjustment'!$E49,"")</f>
        <v>81.330000000000013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K5:P5"/>
    <mergeCell ref="K6:L6"/>
    <mergeCell ref="M6:N6"/>
    <mergeCell ref="O6:P6"/>
    <mergeCell ref="E6:F6"/>
    <mergeCell ref="E7:F7"/>
    <mergeCell ref="E8:F8"/>
    <mergeCell ref="U6:V6"/>
    <mergeCell ref="U7:V7"/>
    <mergeCell ref="S6:T6"/>
    <mergeCell ref="Q6:R6"/>
    <mergeCell ref="U8:V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  <c r="K2" s="177"/>
      <c r="L2" s="177"/>
      <c r="M2" s="177"/>
      <c r="N2" s="177"/>
    </row>
    <row r="3" spans="1:14" s="27" customFormat="1" ht="30" customHeight="1" x14ac:dyDescent="0.2">
      <c r="A3" s="170" t="s">
        <v>10</v>
      </c>
      <c r="B3" s="219" t="s">
        <v>238</v>
      </c>
      <c r="C3" s="163">
        <v>219141</v>
      </c>
      <c r="D3" s="163"/>
      <c r="E3" s="163"/>
      <c r="F3" s="160"/>
      <c r="G3" s="159">
        <v>203089</v>
      </c>
      <c r="H3" s="163"/>
      <c r="I3" s="163"/>
      <c r="J3" s="163"/>
      <c r="K3" s="163"/>
      <c r="L3" s="163"/>
      <c r="M3" s="163"/>
      <c r="N3" s="160"/>
    </row>
    <row r="4" spans="1:14" s="27" customFormat="1" ht="30" customHeight="1" thickBot="1" x14ac:dyDescent="0.25">
      <c r="A4" s="171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159" t="s">
        <v>28</v>
      </c>
      <c r="H5" s="163"/>
      <c r="I5" s="163"/>
      <c r="J5" s="163"/>
      <c r="K5" s="163"/>
      <c r="L5" s="163"/>
      <c r="M5" s="163"/>
      <c r="N5" s="160"/>
    </row>
    <row r="6" spans="1:14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  <c r="I7" s="217" t="s">
        <v>335</v>
      </c>
      <c r="J7" s="218"/>
      <c r="K7" s="217" t="s">
        <v>337</v>
      </c>
      <c r="L7" s="218"/>
      <c r="M7" s="87" t="s">
        <v>47</v>
      </c>
      <c r="N7" s="88"/>
    </row>
    <row r="8" spans="1:14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  <c r="I8" s="211" t="s">
        <v>336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>
        <v>107.5</v>
      </c>
      <c r="H10" s="25">
        <f>IF(G10&lt;&gt;0,G10+'Basic Price Adjustment'!$E33,"")</f>
        <v>106.02</v>
      </c>
      <c r="I10" s="121">
        <v>80</v>
      </c>
      <c r="J10" s="25">
        <f>IF(I10&lt;&gt;0,I10+'Basic Price Adjustment'!$E33,"")</f>
        <v>78.52</v>
      </c>
      <c r="K10" s="121">
        <v>80</v>
      </c>
      <c r="L10" s="25">
        <f>IF(K10&lt;&gt;0,K10+'Basic Price Adjustment'!$E33,"")</f>
        <v>78.52</v>
      </c>
      <c r="M10" s="121">
        <v>77.55</v>
      </c>
      <c r="N10" s="25">
        <f>IF(M10&lt;&gt;0,M10+'Basic Price Adjustment'!$E33,"")</f>
        <v>76.069999999999993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7.5</v>
      </c>
      <c r="H11" s="21">
        <f>IF(G11&lt;&gt;0,G11+'Basic Price Adjustment'!$E34,"")</f>
        <v>5.85</v>
      </c>
      <c r="I11" s="109">
        <v>80.75</v>
      </c>
      <c r="J11" s="21">
        <f>IF(I11&lt;&gt;0,I11+'Basic Price Adjustment'!$E34,"")</f>
        <v>79.099999999999994</v>
      </c>
      <c r="K11" s="109">
        <v>80.75</v>
      </c>
      <c r="L11" s="21">
        <f>IF(K11&lt;&gt;0,K11+'Basic Price Adjustment'!$E34,"")</f>
        <v>79.099999999999994</v>
      </c>
      <c r="M11" s="109">
        <v>78.45</v>
      </c>
      <c r="N11" s="21">
        <f>IF(M11&lt;&gt;0,M11+'Basic Price Adjustment'!$E34,"")</f>
        <v>76.8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114</v>
      </c>
      <c r="H12" s="22">
        <f>IF(G12&lt;&gt;0,G12+'Basic Price Adjustment'!$E35,"")</f>
        <v>112.14</v>
      </c>
      <c r="I12" s="109">
        <v>82.25</v>
      </c>
      <c r="J12" s="22">
        <f>IF(I12&lt;&gt;0,I12+'Basic Price Adjustment'!$E35,"")</f>
        <v>80.39</v>
      </c>
      <c r="K12" s="109">
        <v>82.25</v>
      </c>
      <c r="L12" s="22">
        <f>IF(K12&lt;&gt;0,K12+'Basic Price Adjustment'!$E35,"")</f>
        <v>80.39</v>
      </c>
      <c r="M12" s="109">
        <v>80.25</v>
      </c>
      <c r="N12" s="22">
        <f>IF(M12&lt;&gt;0,M12+'Basic Price Adjustment'!$E35,"")</f>
        <v>78.39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114</v>
      </c>
      <c r="H13" s="21">
        <f>IF(G13&lt;&gt;0,G13+'Basic Price Adjustment'!$E36,"")</f>
        <v>112.14</v>
      </c>
      <c r="I13" s="109">
        <v>82.25</v>
      </c>
      <c r="J13" s="21">
        <f>IF(I13&lt;&gt;0,I13+'Basic Price Adjustment'!$E36,"")</f>
        <v>80.39</v>
      </c>
      <c r="K13" s="109">
        <v>82.25</v>
      </c>
      <c r="L13" s="21">
        <f>IF(K13&lt;&gt;0,K13+'Basic Price Adjustment'!$E36,"")</f>
        <v>80.39</v>
      </c>
      <c r="M13" s="109">
        <v>80.25</v>
      </c>
      <c r="N13" s="21">
        <f>IF(M13&lt;&gt;0,M13+'Basic Price Adjustment'!$E36,"")</f>
        <v>78.39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114</v>
      </c>
      <c r="H14" s="22">
        <f>IF(G14&lt;&gt;0,G14+'Basic Price Adjustment'!$E37,"")</f>
        <v>112.07</v>
      </c>
      <c r="I14" s="109">
        <v>82.25</v>
      </c>
      <c r="J14" s="22">
        <f>IF(I14&lt;&gt;0,I14+'Basic Price Adjustment'!$E37,"")</f>
        <v>80.319999999999993</v>
      </c>
      <c r="K14" s="109">
        <v>82.25</v>
      </c>
      <c r="L14" s="22">
        <f>IF(K14&lt;&gt;0,K14+'Basic Price Adjustment'!$E37,"")</f>
        <v>80.319999999999993</v>
      </c>
      <c r="M14" s="109">
        <v>81</v>
      </c>
      <c r="N14" s="22">
        <f>IF(M14&lt;&gt;0,M14+'Basic Price Adjustment'!$E37,"")</f>
        <v>79.069999999999993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119.5</v>
      </c>
      <c r="H15" s="21">
        <f>IF(G15&lt;&gt;0,G15+'Basic Price Adjustment'!$E38,"")</f>
        <v>117.6</v>
      </c>
      <c r="I15" s="109">
        <v>91</v>
      </c>
      <c r="J15" s="21">
        <f>IF(I15&lt;&gt;0,I15+'Basic Price Adjustment'!$E38,"")</f>
        <v>89.1</v>
      </c>
      <c r="K15" s="109">
        <v>91</v>
      </c>
      <c r="L15" s="21">
        <f>IF(K15&lt;&gt;0,K15+'Basic Price Adjustment'!$E38,"")</f>
        <v>89.1</v>
      </c>
      <c r="M15" s="109">
        <v>89.9</v>
      </c>
      <c r="N15" s="21">
        <f>IF(M15&lt;&gt;0,M15+'Basic Price Adjustment'!$E38,"")</f>
        <v>88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>
        <v>115.5</v>
      </c>
      <c r="H16" s="22">
        <f>IF(G16&lt;&gt;0,G16+'Basic Price Adjustment'!$E39,"")</f>
        <v>113.74</v>
      </c>
      <c r="I16" s="109">
        <v>84.35</v>
      </c>
      <c r="J16" s="22">
        <f>IF(I16&lt;&gt;0,I16+'Basic Price Adjustment'!$E39,"")</f>
        <v>82.589999999999989</v>
      </c>
      <c r="K16" s="109">
        <v>84.35</v>
      </c>
      <c r="L16" s="22">
        <f>IF(K16&lt;&gt;0,K16+'Basic Price Adjustment'!$E39,"")</f>
        <v>82.589999999999989</v>
      </c>
      <c r="M16" s="109">
        <v>80.75</v>
      </c>
      <c r="N16" s="22">
        <f>IF(M16&lt;&gt;0,M16+'Basic Price Adjustment'!$E39,"")</f>
        <v>78.989999999999995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121.5</v>
      </c>
      <c r="H17" s="21">
        <f>IF(G17&lt;&gt;0,G17+'Basic Price Adjustment'!$E40,"")</f>
        <v>119.22</v>
      </c>
      <c r="I17" s="109">
        <v>88.75</v>
      </c>
      <c r="J17" s="21">
        <f>IF(I17&lt;&gt;0,I17+'Basic Price Adjustment'!$E40,"")</f>
        <v>86.47</v>
      </c>
      <c r="K17" s="109">
        <v>88.75</v>
      </c>
      <c r="L17" s="21">
        <f>IF(K17&lt;&gt;0,K17+'Basic Price Adjustment'!$E40,"")</f>
        <v>86.47</v>
      </c>
      <c r="M17" s="109">
        <v>87.9</v>
      </c>
      <c r="N17" s="21">
        <f>IF(M17&lt;&gt;0,M17+'Basic Price Adjustment'!$E40,"")</f>
        <v>85.62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>
        <v>123.5</v>
      </c>
      <c r="H18" s="22">
        <f>IF(G18&lt;&gt;0,G18+'Basic Price Adjustment'!$E41,"")</f>
        <v>121.25</v>
      </c>
      <c r="I18" s="109">
        <v>98.5</v>
      </c>
      <c r="J18" s="22">
        <f>IF(I18&lt;&gt;0,I18+'Basic Price Adjustment'!$E41,"")</f>
        <v>96.25</v>
      </c>
      <c r="K18" s="109">
        <v>98.5</v>
      </c>
      <c r="L18" s="22">
        <f>IF(K18&lt;&gt;0,K18+'Basic Price Adjustment'!$E41,"")</f>
        <v>96.25</v>
      </c>
      <c r="M18" s="109">
        <v>93.5</v>
      </c>
      <c r="N18" s="22">
        <f>IF(M18&lt;&gt;0,M18+'Basic Price Adjustment'!$E41,"")</f>
        <v>91.25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121.5</v>
      </c>
      <c r="H19" s="21">
        <f>IF(G19&lt;&gt;0,G19+'Basic Price Adjustment'!$E42,"")</f>
        <v>119.25</v>
      </c>
      <c r="I19" s="109">
        <v>88.75</v>
      </c>
      <c r="J19" s="21">
        <f>IF(I19&lt;&gt;0,I19+'Basic Price Adjustment'!$E42,"")</f>
        <v>86.5</v>
      </c>
      <c r="K19" s="109">
        <v>88.75</v>
      </c>
      <c r="L19" s="21">
        <f>IF(K19&lt;&gt;0,K19+'Basic Price Adjustment'!$E42,"")</f>
        <v>86.5</v>
      </c>
      <c r="M19" s="109">
        <v>87.9</v>
      </c>
      <c r="N19" s="21">
        <f>IF(M19&lt;&gt;0,M19+'Basic Price Adjustment'!$E42,"")</f>
        <v>85.65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>
        <v>122.5</v>
      </c>
      <c r="H20" s="22">
        <f>IF(G20&lt;&gt;0,G20+'Basic Price Adjustment'!$E43,"")</f>
        <v>120.29</v>
      </c>
      <c r="I20" s="109">
        <v>98</v>
      </c>
      <c r="J20" s="22">
        <f>IF(I20&lt;&gt;0,I20+'Basic Price Adjustment'!$E43,"")</f>
        <v>95.79</v>
      </c>
      <c r="K20" s="109">
        <v>98</v>
      </c>
      <c r="L20" s="22">
        <f>IF(K20&lt;&gt;0,K20+'Basic Price Adjustment'!$E43,"")</f>
        <v>95.79</v>
      </c>
      <c r="M20" s="109">
        <v>96.3</v>
      </c>
      <c r="N20" s="22">
        <f>IF(M20&lt;&gt;0,M20+'Basic Price Adjustment'!$E43,"")</f>
        <v>94.09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117.23</v>
      </c>
      <c r="K21" s="109">
        <v>120</v>
      </c>
      <c r="L21" s="21">
        <f>IF(K21&lt;&gt;0,K21+'Basic Price Adjustment'!$E44,"")</f>
        <v>117.23</v>
      </c>
      <c r="M21" s="109">
        <v>119.75</v>
      </c>
      <c r="N21" s="21">
        <f>IF(M21&lt;&gt;0,M21+'Basic Price Adjustment'!$E44,"")</f>
        <v>116.98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117.37</v>
      </c>
      <c r="K22" s="109">
        <v>120</v>
      </c>
      <c r="L22" s="22">
        <f>IF(K22&lt;&gt;0,K22+'Basic Price Adjustment'!$E45,"")</f>
        <v>117.37</v>
      </c>
      <c r="M22" s="109">
        <v>119.75</v>
      </c>
      <c r="N22" s="22">
        <f>IF(M22&lt;&gt;0,M22+'Basic Price Adjustment'!$E45,"")</f>
        <v>117.12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112.33</v>
      </c>
      <c r="K23" s="109">
        <v>115</v>
      </c>
      <c r="L23" s="21">
        <f>IF(K23&lt;&gt;0,K23+'Basic Price Adjustment'!$E46,"")</f>
        <v>112.33</v>
      </c>
      <c r="M23" s="109">
        <v>104.5</v>
      </c>
      <c r="N23" s="21">
        <f>IF(M23&lt;&gt;0,M23+'Basic Price Adjustment'!$E46,"")</f>
        <v>101.83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117.26</v>
      </c>
      <c r="K24" s="109">
        <v>120</v>
      </c>
      <c r="L24" s="22">
        <f>IF(K24&lt;&gt;0,K24+'Basic Price Adjustment'!$E47,"")</f>
        <v>117.26</v>
      </c>
      <c r="M24" s="109">
        <v>119.75</v>
      </c>
      <c r="N24" s="22">
        <f>IF(M24&lt;&gt;0,M24+'Basic Price Adjustment'!$E47,"")</f>
        <v>117.01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120.5</v>
      </c>
      <c r="H25" s="21">
        <f>IF(G25&lt;&gt;0,G25+'Basic Price Adjustment'!$E48,"")</f>
        <v>118.43</v>
      </c>
      <c r="I25" s="109">
        <v>97.25</v>
      </c>
      <c r="J25" s="21">
        <f>IF(I25&lt;&gt;0,I25+'Basic Price Adjustment'!$E48,"")</f>
        <v>95.18</v>
      </c>
      <c r="K25" s="109">
        <v>97.25</v>
      </c>
      <c r="L25" s="21">
        <f>IF(K25&lt;&gt;0,K25+'Basic Price Adjustment'!$E48,"")</f>
        <v>95.18</v>
      </c>
      <c r="M25" s="109">
        <v>96.75</v>
      </c>
      <c r="N25" s="21">
        <f>IF(M25&lt;&gt;0,M25+'Basic Price Adjustment'!$E48,"")</f>
        <v>94.68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>
        <v>120.5</v>
      </c>
      <c r="H26" s="22">
        <f>IF(G26&lt;&gt;0,G26+'Basic Price Adjustment'!$E49,"")</f>
        <v>118.43</v>
      </c>
      <c r="I26" s="109">
        <v>97.25</v>
      </c>
      <c r="J26" s="22">
        <f>IF(I26&lt;&gt;0,I26+'Basic Price Adjustment'!$E49,"")</f>
        <v>95.18</v>
      </c>
      <c r="K26" s="109">
        <v>97.25</v>
      </c>
      <c r="L26" s="22">
        <f>IF(K26&lt;&gt;0,K26+'Basic Price Adjustment'!$E49,"")</f>
        <v>95.18</v>
      </c>
      <c r="M26" s="109">
        <v>96.75</v>
      </c>
      <c r="N26" s="22">
        <f>IF(M26&lt;&gt;0,M26+'Basic Price Adjustment'!$E49,"")</f>
        <v>94.68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  <mergeCell ref="I8:J8"/>
    <mergeCell ref="K7:L7"/>
    <mergeCell ref="K8:L8"/>
    <mergeCell ref="G5:N5"/>
    <mergeCell ref="G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5"/>
    </row>
    <row r="6" spans="1: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</row>
    <row r="7" spans="1: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</row>
    <row r="8" spans="1: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>
        <v>107.5</v>
      </c>
      <c r="H10" s="25">
        <f>IF(G10&lt;&gt;0,G10+'Basic Price Adjustment'!$E33,"")</f>
        <v>106.02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7.5</v>
      </c>
      <c r="H11" s="21">
        <f>IF(G11&lt;&gt;0,G11+'Basic Price Adjustment'!$E34,"")</f>
        <v>5.85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114</v>
      </c>
      <c r="H12" s="22">
        <f>IF(G12&lt;&gt;0,G12+'Basic Price Adjustment'!$E35,"")</f>
        <v>112.14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114</v>
      </c>
      <c r="H13" s="21">
        <f>IF(G13&lt;&gt;0,G13+'Basic Price Adjustment'!$E36,"")</f>
        <v>112.14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114</v>
      </c>
      <c r="H14" s="22">
        <f>IF(G14&lt;&gt;0,G14+'Basic Price Adjustment'!$E37,"")</f>
        <v>112.07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119.5</v>
      </c>
      <c r="H15" s="21">
        <f>IF(G15&lt;&gt;0,G15+'Basic Price Adjustment'!$E38,"")</f>
        <v>117.6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>
        <v>115.5</v>
      </c>
      <c r="H16" s="22">
        <f>IF(G16&lt;&gt;0,G16+'Basic Price Adjustment'!$E39,"")</f>
        <v>113.74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121.5</v>
      </c>
      <c r="H17" s="21">
        <f>IF(G17&lt;&gt;0,G17+'Basic Price Adjustment'!$E40,"")</f>
        <v>119.22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>
        <v>123.5</v>
      </c>
      <c r="H18" s="22">
        <f>IF(G18&lt;&gt;0,G18+'Basic Price Adjustment'!$E41,"")</f>
        <v>121.25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121.5</v>
      </c>
      <c r="H19" s="21">
        <f>IF(G19&lt;&gt;0,G19+'Basic Price Adjustment'!$E42,"")</f>
        <v>119.25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>
        <v>122.5</v>
      </c>
      <c r="H20" s="22">
        <f>IF(G20&lt;&gt;0,G20+'Basic Price Adjustment'!$E43,"")</f>
        <v>120.29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120.5</v>
      </c>
      <c r="H25" s="21">
        <f>IF(G25&lt;&gt;0,G25+'Basic Price Adjustment'!$E48,"")</f>
        <v>118.43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>
        <v>120.5</v>
      </c>
      <c r="H26" s="22">
        <f>IF(G26&lt;&gt;0,G26+'Basic Price Adjustment'!$E49,"")</f>
        <v>118.43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M2" s="177" t="s">
        <v>309</v>
      </c>
      <c r="N2" s="177"/>
      <c r="O2" s="177"/>
      <c r="P2" s="177"/>
      <c r="Q2" s="177" t="s">
        <v>320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28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82</v>
      </c>
      <c r="R10" s="25">
        <f>IF(Q10&lt;&gt;0,Q10+'Basic Price Adjustment'!$E33,"")</f>
        <v>80.52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2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88</v>
      </c>
      <c r="R11" s="21">
        <f>IF(Q11&lt;&gt;0,Q11+'Basic Price Adjustment'!$E34,"")</f>
        <v>86.35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30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88</v>
      </c>
      <c r="R12" s="22">
        <f>IF(Q12&lt;&gt;0,Q12+'Basic Price Adjustment'!$E35,"")</f>
        <v>86.14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2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88</v>
      </c>
      <c r="R13" s="21">
        <f>IF(Q13&lt;&gt;0,Q13+'Basic Price Adjustment'!$E36,"")</f>
        <v>86.14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30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88</v>
      </c>
      <c r="R14" s="22">
        <f>IF(Q14&lt;&gt;0,Q14+'Basic Price Adjustment'!$E37,"")</f>
        <v>86.07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2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100</v>
      </c>
      <c r="R15" s="21">
        <f>IF(Q15&lt;&gt;0,Q15+'Basic Price Adjustment'!$E38,"")</f>
        <v>98.1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30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88</v>
      </c>
      <c r="R16" s="22">
        <f>IF(Q16&lt;&gt;0,Q16+'Basic Price Adjustment'!$E39,"")</f>
        <v>86.24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2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92</v>
      </c>
      <c r="R17" s="21">
        <f>IF(Q17&lt;&gt;0,Q17+'Basic Price Adjustment'!$E40,"")</f>
        <v>89.72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30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103</v>
      </c>
      <c r="R18" s="22">
        <f>IF(Q18&lt;&gt;0,Q18+'Basic Price Adjustment'!$E41,"")</f>
        <v>100.75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2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92</v>
      </c>
      <c r="R19" s="21">
        <f>IF(Q19&lt;&gt;0,Q19+'Basic Price Adjustment'!$E42,"")</f>
        <v>89.75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30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100</v>
      </c>
      <c r="R20" s="22">
        <f>IF(Q20&lt;&gt;0,Q20+'Basic Price Adjustment'!$E43,"")</f>
        <v>97.79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2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30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2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102</v>
      </c>
      <c r="R23" s="21">
        <f>IF(Q23&lt;&gt;0,Q23+'Basic Price Adjustment'!$E46,"")</f>
        <v>99.33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30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>
        <v>104</v>
      </c>
      <c r="R24" s="22">
        <f>IF(Q24&lt;&gt;0,Q24+'Basic Price Adjustment'!$E47,"")</f>
        <v>101.26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2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96</v>
      </c>
      <c r="R25" s="21">
        <f>IF(Q25&lt;&gt;0,Q25+'Basic Price Adjustment'!$E48,"")</f>
        <v>93.93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30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102</v>
      </c>
      <c r="R26" s="22">
        <f>IF(Q26&lt;&gt;0,Q26+'Basic Price Adjustment'!$E49,"")</f>
        <v>99.93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8:D8"/>
    <mergeCell ref="G8:H8"/>
    <mergeCell ref="K3:P3"/>
    <mergeCell ref="Q4:R4"/>
    <mergeCell ref="C4:J4"/>
    <mergeCell ref="E7:F7"/>
    <mergeCell ref="E8:F8"/>
    <mergeCell ref="B5:B6"/>
    <mergeCell ref="Q5:R5"/>
    <mergeCell ref="C5:J5"/>
    <mergeCell ref="I6:J6"/>
    <mergeCell ref="K4:P4"/>
    <mergeCell ref="K5:P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1" t="s">
        <v>317</v>
      </c>
      <c r="D2" s="181"/>
      <c r="E2" s="177" t="s">
        <v>309</v>
      </c>
      <c r="F2" s="177"/>
      <c r="G2" s="177"/>
      <c r="H2" s="177"/>
      <c r="I2" s="177"/>
      <c r="J2" s="177"/>
      <c r="K2" s="177"/>
      <c r="L2" s="177"/>
      <c r="M2" s="221" t="s">
        <v>319</v>
      </c>
      <c r="N2" s="222"/>
      <c r="O2" s="222"/>
      <c r="P2" s="222"/>
      <c r="Q2" s="221" t="s">
        <v>318</v>
      </c>
      <c r="R2" s="222"/>
      <c r="S2" s="177" t="s">
        <v>346</v>
      </c>
      <c r="T2" s="177"/>
      <c r="U2" s="177" t="s">
        <v>330</v>
      </c>
      <c r="V2" s="177"/>
      <c r="W2" s="177" t="s">
        <v>338</v>
      </c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344</v>
      </c>
      <c r="F3" s="163"/>
      <c r="G3" s="163"/>
      <c r="H3" s="163"/>
      <c r="I3" s="163"/>
      <c r="J3" s="163"/>
      <c r="K3" s="163"/>
      <c r="L3" s="160"/>
      <c r="M3" s="159" t="s">
        <v>257</v>
      </c>
      <c r="N3" s="163"/>
      <c r="O3" s="163"/>
      <c r="P3" s="160"/>
      <c r="Q3" s="58" t="s">
        <v>259</v>
      </c>
      <c r="R3" s="52"/>
      <c r="S3" s="59"/>
      <c r="T3" s="59"/>
      <c r="U3" s="58"/>
      <c r="V3" s="52"/>
      <c r="W3" s="159">
        <v>203859</v>
      </c>
      <c r="X3" s="163"/>
      <c r="Y3" s="163"/>
      <c r="Z3" s="160"/>
    </row>
    <row r="4" spans="1:2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62"/>
      <c r="Q4" s="63"/>
      <c r="R4" s="64"/>
      <c r="S4" s="65"/>
      <c r="T4" s="65"/>
      <c r="U4" s="149"/>
      <c r="V4" s="150"/>
      <c r="W4" s="161"/>
      <c r="X4" s="180"/>
      <c r="Y4" s="180"/>
      <c r="Z4" s="162"/>
    </row>
    <row r="5" spans="1:2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102</v>
      </c>
      <c r="N5" s="163"/>
      <c r="O5" s="163"/>
      <c r="P5" s="160"/>
      <c r="Q5" s="66" t="s">
        <v>60</v>
      </c>
      <c r="R5" s="67"/>
      <c r="S5" s="67"/>
      <c r="T5" s="67"/>
      <c r="U5" s="58"/>
      <c r="V5" s="52"/>
      <c r="W5" s="159" t="s">
        <v>280</v>
      </c>
      <c r="X5" s="163"/>
      <c r="Y5" s="163"/>
      <c r="Z5" s="160"/>
    </row>
    <row r="6" spans="1:2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352</v>
      </c>
      <c r="L6" s="150"/>
      <c r="M6" s="161" t="s">
        <v>87</v>
      </c>
      <c r="N6" s="162"/>
      <c r="O6" s="161" t="s">
        <v>144</v>
      </c>
      <c r="P6" s="162"/>
      <c r="Q6" s="186" t="s">
        <v>261</v>
      </c>
      <c r="R6" s="188"/>
      <c r="S6" s="175" t="s">
        <v>260</v>
      </c>
      <c r="T6" s="176"/>
      <c r="U6" s="149" t="s">
        <v>262</v>
      </c>
      <c r="V6" s="164"/>
      <c r="W6" s="161" t="s">
        <v>285</v>
      </c>
      <c r="X6" s="162"/>
      <c r="Y6" s="161" t="s">
        <v>286</v>
      </c>
      <c r="Z6" s="162"/>
    </row>
    <row r="7" spans="1:2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353</v>
      </c>
      <c r="H7" s="152"/>
      <c r="I7" s="151" t="s">
        <v>51</v>
      </c>
      <c r="J7" s="152"/>
      <c r="K7" s="151" t="s">
        <v>297</v>
      </c>
      <c r="L7" s="152"/>
      <c r="M7" s="151" t="s">
        <v>23</v>
      </c>
      <c r="N7" s="152"/>
      <c r="O7" s="90" t="s">
        <v>143</v>
      </c>
      <c r="P7" s="91"/>
      <c r="Q7" s="155" t="s">
        <v>270</v>
      </c>
      <c r="R7" s="156"/>
      <c r="S7" s="155" t="s">
        <v>272</v>
      </c>
      <c r="T7" s="156"/>
      <c r="U7" s="155" t="s">
        <v>152</v>
      </c>
      <c r="V7" s="156"/>
      <c r="W7" s="151" t="s">
        <v>281</v>
      </c>
      <c r="X7" s="152"/>
      <c r="Y7" s="217" t="s">
        <v>283</v>
      </c>
      <c r="Z7" s="218"/>
    </row>
    <row r="8" spans="1:2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354</v>
      </c>
      <c r="L8" s="154"/>
      <c r="M8" s="153" t="s">
        <v>88</v>
      </c>
      <c r="N8" s="154"/>
      <c r="O8" s="92" t="s">
        <v>142</v>
      </c>
      <c r="P8" s="93"/>
      <c r="Q8" s="157" t="s">
        <v>271</v>
      </c>
      <c r="R8" s="158"/>
      <c r="S8" s="157" t="s">
        <v>273</v>
      </c>
      <c r="T8" s="158"/>
      <c r="U8" s="76" t="s">
        <v>153</v>
      </c>
      <c r="V8" s="77"/>
      <c r="W8" s="153" t="s">
        <v>282</v>
      </c>
      <c r="X8" s="154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69.52</v>
      </c>
      <c r="E10" s="121">
        <v>56.5</v>
      </c>
      <c r="F10" s="25">
        <f>IF(E10&lt;&gt;0,E10+'Basic Price Adjustment'!$E33,"")</f>
        <v>55.02</v>
      </c>
      <c r="G10" s="121">
        <v>56.5</v>
      </c>
      <c r="H10" s="25">
        <f>IF(G10&lt;&gt;0,G10+'Basic Price Adjustment'!$E33,"")</f>
        <v>55.02</v>
      </c>
      <c r="I10" s="121">
        <v>67.42</v>
      </c>
      <c r="J10" s="25">
        <f>IF(I10&lt;&gt;0,I10+'Basic Price Adjustment'!$E33,"")</f>
        <v>65.94</v>
      </c>
      <c r="K10" s="121">
        <v>56.5</v>
      </c>
      <c r="L10" s="25">
        <f>IF(K10&lt;&gt;0,K10+'Basic Price Adjustment'!$E33,"")</f>
        <v>55.02</v>
      </c>
      <c r="M10" s="121">
        <v>75.5</v>
      </c>
      <c r="N10" s="25">
        <f>IF(M10&lt;&gt;0,M10+'Basic Price Adjustment'!$E33,"")</f>
        <v>74.02</v>
      </c>
      <c r="O10" s="121">
        <v>72</v>
      </c>
      <c r="P10" s="25">
        <f>IF(O10&lt;&gt;0,O10+'Basic Price Adjustment'!$E33,"")</f>
        <v>70.52</v>
      </c>
      <c r="Q10" s="111">
        <v>72</v>
      </c>
      <c r="R10" s="25">
        <f>IF(Q10&lt;&gt;0,Q10+'Basic Price Adjustment'!$E33,"")</f>
        <v>70.52</v>
      </c>
      <c r="S10" s="121">
        <v>76</v>
      </c>
      <c r="T10" s="25">
        <f>IF(S10&lt;&gt;0,S10+'Basic Price Adjustment'!$E33,"")</f>
        <v>74.52</v>
      </c>
      <c r="U10" s="121">
        <v>84.5</v>
      </c>
      <c r="V10" s="25">
        <f>IF(U10&lt;&gt;0,U10+'Basic Price Adjustment'!$E33,"")</f>
        <v>83.02</v>
      </c>
      <c r="W10" s="121">
        <v>85.75</v>
      </c>
      <c r="X10" s="25">
        <f>IF(W10&lt;&gt;0,W10+'Basic Price Adjustment'!$E33,"")</f>
        <v>84.27</v>
      </c>
      <c r="Y10" s="121">
        <v>85.75</v>
      </c>
      <c r="Z10" s="25">
        <f>IF(Y10&lt;&gt;0,Y10+'Basic Price Adjustment'!$E33,"")</f>
        <v>84.27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09">
        <v>58.76</v>
      </c>
      <c r="F11" s="21">
        <f>IF(E11&lt;&gt;0,E11+'Basic Price Adjustment'!$E34,"")</f>
        <v>57.11</v>
      </c>
      <c r="G11" s="109">
        <v>58.76</v>
      </c>
      <c r="H11" s="21">
        <f>IF(G11&lt;&gt;0,G11+'Basic Price Adjustment'!$E34,"")</f>
        <v>57.11</v>
      </c>
      <c r="I11" s="109">
        <v>70.98</v>
      </c>
      <c r="J11" s="21">
        <f>IF(I11&lt;&gt;0,I11+'Basic Price Adjustment'!$E34,"")</f>
        <v>69.33</v>
      </c>
      <c r="K11" s="109">
        <v>58.76</v>
      </c>
      <c r="L11" s="21">
        <f>IF(K11&lt;&gt;0,K11+'Basic Price Adjustment'!$E34,"")</f>
        <v>57.11</v>
      </c>
      <c r="M11" s="109">
        <v>76.5</v>
      </c>
      <c r="N11" s="21">
        <f>IF(M11&lt;&gt;0,M11+'Basic Price Adjustment'!$E34,"")</f>
        <v>74.849999999999994</v>
      </c>
      <c r="O11" s="109">
        <v>75</v>
      </c>
      <c r="P11" s="21">
        <f>IF(O11&lt;&gt;0,O11+'Basic Price Adjustment'!$E34,"")</f>
        <v>73.349999999999994</v>
      </c>
      <c r="Q11" s="111">
        <v>74</v>
      </c>
      <c r="R11" s="21">
        <f>IF(Q11&lt;&gt;0,Q11+'Basic Price Adjustment'!$E34,"")</f>
        <v>72.349999999999994</v>
      </c>
      <c r="S11" s="109">
        <v>77</v>
      </c>
      <c r="T11" s="21">
        <f>IF(S11&lt;&gt;0,S11+'Basic Price Adjustment'!$E34,"")</f>
        <v>75.349999999999994</v>
      </c>
      <c r="U11" s="109">
        <v>88</v>
      </c>
      <c r="V11" s="21">
        <f>IF(U11&lt;&gt;0,U11+'Basic Price Adjustment'!$E34,"")</f>
        <v>86.35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66.14</v>
      </c>
      <c r="E12" s="109">
        <v>59.18</v>
      </c>
      <c r="F12" s="22">
        <f>IF(E12&lt;&gt;0,E12+'Basic Price Adjustment'!$E35,"")</f>
        <v>57.32</v>
      </c>
      <c r="G12" s="109">
        <v>59.18</v>
      </c>
      <c r="H12" s="22">
        <f>IF(G12&lt;&gt;0,G12+'Basic Price Adjustment'!$E35,"")</f>
        <v>57.32</v>
      </c>
      <c r="I12" s="109">
        <v>69.84</v>
      </c>
      <c r="J12" s="22">
        <f>IF(I12&lt;&gt;0,I12+'Basic Price Adjustment'!$E35,"")</f>
        <v>67.98</v>
      </c>
      <c r="K12" s="109">
        <v>59.18</v>
      </c>
      <c r="L12" s="22">
        <f>IF(K12&lt;&gt;0,K12+'Basic Price Adjustment'!$E35,"")</f>
        <v>57.32</v>
      </c>
      <c r="M12" s="109">
        <v>77.5</v>
      </c>
      <c r="N12" s="22">
        <f>IF(M12&lt;&gt;0,M12+'Basic Price Adjustment'!$E35,"")</f>
        <v>75.64</v>
      </c>
      <c r="O12" s="109">
        <v>72.5</v>
      </c>
      <c r="P12" s="22">
        <f>IF(O12&lt;&gt;0,O12+'Basic Price Adjustment'!$E35,"")</f>
        <v>70.64</v>
      </c>
      <c r="Q12" s="111">
        <v>71</v>
      </c>
      <c r="R12" s="22">
        <f>IF(Q12&lt;&gt;0,Q12+'Basic Price Adjustment'!$E35,"")</f>
        <v>69.14</v>
      </c>
      <c r="S12" s="109">
        <v>76</v>
      </c>
      <c r="T12" s="22">
        <f>IF(S12&lt;&gt;0,S12+'Basic Price Adjustment'!$E35,"")</f>
        <v>74.14</v>
      </c>
      <c r="U12" s="109">
        <v>88.5</v>
      </c>
      <c r="V12" s="22">
        <f>IF(U12&lt;&gt;0,U12+'Basic Price Adjustment'!$E35,"")</f>
        <v>86.64</v>
      </c>
      <c r="W12" s="109">
        <v>85.75</v>
      </c>
      <c r="X12" s="22">
        <f>IF(W12&lt;&gt;0,W12+'Basic Price Adjustment'!$E35,"")</f>
        <v>83.89</v>
      </c>
      <c r="Y12" s="109">
        <v>85.75</v>
      </c>
      <c r="Z12" s="22">
        <f>IF(Y12&lt;&gt;0,Y12+'Basic Price Adjustment'!$E35,"")</f>
        <v>83.89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09">
        <v>59.18</v>
      </c>
      <c r="F13" s="21">
        <f>IF(E13&lt;&gt;0,E13+'Basic Price Adjustment'!$E36,"")</f>
        <v>57.32</v>
      </c>
      <c r="G13" s="109">
        <v>59.18</v>
      </c>
      <c r="H13" s="21">
        <f>IF(G13&lt;&gt;0,G13+'Basic Price Adjustment'!$E36,"")</f>
        <v>57.32</v>
      </c>
      <c r="I13" s="109">
        <v>69.84</v>
      </c>
      <c r="J13" s="21">
        <f>IF(I13&lt;&gt;0,I13+'Basic Price Adjustment'!$E36,"")</f>
        <v>67.98</v>
      </c>
      <c r="K13" s="109">
        <v>59.18</v>
      </c>
      <c r="L13" s="21">
        <f>IF(K13&lt;&gt;0,K13+'Basic Price Adjustment'!$E36,"")</f>
        <v>57.32</v>
      </c>
      <c r="M13" s="109">
        <v>77.5</v>
      </c>
      <c r="N13" s="21">
        <f>IF(M13&lt;&gt;0,M13+'Basic Price Adjustment'!$E36,"")</f>
        <v>75.64</v>
      </c>
      <c r="O13" s="109">
        <v>72</v>
      </c>
      <c r="P13" s="21">
        <f>IF(O13&lt;&gt;0,O13+'Basic Price Adjustment'!$E36,"")</f>
        <v>70.14</v>
      </c>
      <c r="Q13" s="111">
        <v>71</v>
      </c>
      <c r="R13" s="21">
        <f>IF(Q13&lt;&gt;0,Q13+'Basic Price Adjustment'!$E36,"")</f>
        <v>69.14</v>
      </c>
      <c r="S13" s="109">
        <v>77</v>
      </c>
      <c r="T13" s="21">
        <f>IF(S13&lt;&gt;0,S13+'Basic Price Adjustment'!$E36,"")</f>
        <v>75.14</v>
      </c>
      <c r="U13" s="109">
        <v>88.5</v>
      </c>
      <c r="V13" s="21">
        <f>IF(U13&lt;&gt;0,U13+'Basic Price Adjustment'!$E36,"")</f>
        <v>86.64</v>
      </c>
      <c r="W13" s="109">
        <v>85.75</v>
      </c>
      <c r="X13" s="21">
        <f>IF(W13&lt;&gt;0,W13+'Basic Price Adjustment'!$E36,"")</f>
        <v>83.89</v>
      </c>
      <c r="Y13" s="109">
        <v>85.75</v>
      </c>
      <c r="Z13" s="21">
        <f>IF(Y13&lt;&gt;0,Y13+'Basic Price Adjustment'!$E36,"")</f>
        <v>83.89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69.069999999999993</v>
      </c>
      <c r="E14" s="109">
        <v>59.92</v>
      </c>
      <c r="F14" s="22">
        <f>IF(E14&lt;&gt;0,E14+'Basic Price Adjustment'!$E37,"")</f>
        <v>57.99</v>
      </c>
      <c r="G14" s="109">
        <v>59.92</v>
      </c>
      <c r="H14" s="22">
        <f>IF(G14&lt;&gt;0,G14+'Basic Price Adjustment'!$E37,"")</f>
        <v>57.99</v>
      </c>
      <c r="I14" s="109">
        <v>70.84</v>
      </c>
      <c r="J14" s="22">
        <f>IF(I14&lt;&gt;0,I14+'Basic Price Adjustment'!$E37,"")</f>
        <v>68.91</v>
      </c>
      <c r="K14" s="109">
        <v>59.92</v>
      </c>
      <c r="L14" s="22">
        <f>IF(K14&lt;&gt;0,K14+'Basic Price Adjustment'!$E37,"")</f>
        <v>57.99</v>
      </c>
      <c r="M14" s="109">
        <v>78</v>
      </c>
      <c r="N14" s="22">
        <f>IF(M14&lt;&gt;0,M14+'Basic Price Adjustment'!$E37,"")</f>
        <v>76.069999999999993</v>
      </c>
      <c r="O14" s="109">
        <v>74</v>
      </c>
      <c r="P14" s="22">
        <f>IF(O14&lt;&gt;0,O14+'Basic Price Adjustment'!$E37,"")</f>
        <v>72.069999999999993</v>
      </c>
      <c r="Q14" s="111">
        <v>73</v>
      </c>
      <c r="R14" s="22">
        <f>IF(Q14&lt;&gt;0,Q14+'Basic Price Adjustment'!$E37,"")</f>
        <v>71.069999999999993</v>
      </c>
      <c r="S14" s="109">
        <v>77</v>
      </c>
      <c r="T14" s="22">
        <f>IF(S14&lt;&gt;0,S14+'Basic Price Adjustment'!$E37,"")</f>
        <v>75.069999999999993</v>
      </c>
      <c r="U14" s="109">
        <v>88.5</v>
      </c>
      <c r="V14" s="22">
        <f>IF(U14&lt;&gt;0,U14+'Basic Price Adjustment'!$E37,"")</f>
        <v>86.57</v>
      </c>
      <c r="W14" s="109">
        <v>86.25</v>
      </c>
      <c r="X14" s="22">
        <f>IF(W14&lt;&gt;0,W14+'Basic Price Adjustment'!$E37,"")</f>
        <v>84.32</v>
      </c>
      <c r="Y14" s="109">
        <v>86.25</v>
      </c>
      <c r="Z14" s="22">
        <f>IF(Y14&lt;&gt;0,Y14+'Basic Price Adjustment'!$E37,"")</f>
        <v>84.32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09">
        <v>63.58</v>
      </c>
      <c r="F15" s="21">
        <f>IF(E15&lt;&gt;0,E15+'Basic Price Adjustment'!$E38,"")</f>
        <v>61.68</v>
      </c>
      <c r="G15" s="109">
        <v>63.58</v>
      </c>
      <c r="H15" s="21">
        <f>IF(G15&lt;&gt;0,G15+'Basic Price Adjustment'!$E38,"")</f>
        <v>61.68</v>
      </c>
      <c r="I15" s="109">
        <v>76.06</v>
      </c>
      <c r="J15" s="21">
        <f>IF(I15&lt;&gt;0,I15+'Basic Price Adjustment'!$E38,"")</f>
        <v>74.16</v>
      </c>
      <c r="K15" s="109">
        <v>63.58</v>
      </c>
      <c r="L15" s="21">
        <f>IF(K15&lt;&gt;0,K15+'Basic Price Adjustment'!$E38,"")</f>
        <v>61.68</v>
      </c>
      <c r="M15" s="109">
        <v>84.5</v>
      </c>
      <c r="N15" s="21">
        <f>IF(M15&lt;&gt;0,M15+'Basic Price Adjustment'!$E38,"")</f>
        <v>82.6</v>
      </c>
      <c r="O15" s="109">
        <v>76</v>
      </c>
      <c r="P15" s="21">
        <f>IF(O15&lt;&gt;0,O15+'Basic Price Adjustment'!$E38,"")</f>
        <v>74.099999999999994</v>
      </c>
      <c r="Q15" s="112">
        <v>76</v>
      </c>
      <c r="R15" s="21">
        <f>IF(Q15&lt;&gt;0,Q15+'Basic Price Adjustment'!$E38,"")</f>
        <v>74.099999999999994</v>
      </c>
      <c r="S15" s="109">
        <v>86</v>
      </c>
      <c r="T15" s="21">
        <f>IF(S15&lt;&gt;0,S15+'Basic Price Adjustment'!$E38,"")</f>
        <v>84.1</v>
      </c>
      <c r="U15" s="109">
        <v>102</v>
      </c>
      <c r="V15" s="21">
        <f>IF(U15&lt;&gt;0,U15+'Basic Price Adjustment'!$E38,"")</f>
        <v>100.1</v>
      </c>
      <c r="W15" s="109">
        <v>90.25</v>
      </c>
      <c r="X15" s="21">
        <f>IF(W15&lt;&gt;0,W15+'Basic Price Adjustment'!$E38,"")</f>
        <v>88.35</v>
      </c>
      <c r="Y15" s="109">
        <v>90.25</v>
      </c>
      <c r="Z15" s="21">
        <f>IF(Y15&lt;&gt;0,Y15+'Basic Price Adjustment'!$E38,"")</f>
        <v>88.35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77.239999999999995</v>
      </c>
      <c r="E16" s="109">
        <v>62.61</v>
      </c>
      <c r="F16" s="22">
        <f>IF(E16&lt;&gt;0,E16+'Basic Price Adjustment'!$E39,"")</f>
        <v>60.85</v>
      </c>
      <c r="G16" s="109">
        <v>62.61</v>
      </c>
      <c r="H16" s="22">
        <f>IF(G16&lt;&gt;0,G16+'Basic Price Adjustment'!$E39,"")</f>
        <v>60.85</v>
      </c>
      <c r="I16" s="109">
        <v>73.84</v>
      </c>
      <c r="J16" s="22">
        <f>IF(I16&lt;&gt;0,I16+'Basic Price Adjustment'!$E39,"")</f>
        <v>72.08</v>
      </c>
      <c r="K16" s="109">
        <v>62.61</v>
      </c>
      <c r="L16" s="22">
        <f>IF(K16&lt;&gt;0,K16+'Basic Price Adjustment'!$E39,"")</f>
        <v>60.85</v>
      </c>
      <c r="M16" s="109">
        <v>81</v>
      </c>
      <c r="N16" s="22">
        <f>IF(M16&lt;&gt;0,M16+'Basic Price Adjustment'!$E39,"")</f>
        <v>79.239999999999995</v>
      </c>
      <c r="O16" s="109">
        <v>74</v>
      </c>
      <c r="P16" s="22">
        <f>IF(O16&lt;&gt;0,O16+'Basic Price Adjustment'!$E39,"")</f>
        <v>72.239999999999995</v>
      </c>
      <c r="Q16" s="112">
        <v>73</v>
      </c>
      <c r="R16" s="22">
        <f>IF(Q16&lt;&gt;0,Q16+'Basic Price Adjustment'!$E39,"")</f>
        <v>71.239999999999995</v>
      </c>
      <c r="S16" s="109">
        <v>80</v>
      </c>
      <c r="T16" s="22">
        <f>IF(S16&lt;&gt;0,S16+'Basic Price Adjustment'!$E39,"")</f>
        <v>78.239999999999995</v>
      </c>
      <c r="U16" s="109">
        <v>89</v>
      </c>
      <c r="V16" s="22">
        <f>IF(U16&lt;&gt;0,U16+'Basic Price Adjustment'!$E39,"")</f>
        <v>87.24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09">
        <v>68.599999999999994</v>
      </c>
      <c r="F17" s="21">
        <f>IF(E17&lt;&gt;0,E17+'Basic Price Adjustment'!$E40,"")</f>
        <v>66.319999999999993</v>
      </c>
      <c r="G17" s="109">
        <v>68.599999999999994</v>
      </c>
      <c r="H17" s="21">
        <f>IF(G17&lt;&gt;0,G17+'Basic Price Adjustment'!$E40,"")</f>
        <v>66.319999999999993</v>
      </c>
      <c r="I17" s="109">
        <v>77.959999999999994</v>
      </c>
      <c r="J17" s="21">
        <f>IF(I17&lt;&gt;0,I17+'Basic Price Adjustment'!$E40,"")</f>
        <v>75.679999999999993</v>
      </c>
      <c r="K17" s="109">
        <v>68.599999999999994</v>
      </c>
      <c r="L17" s="21">
        <f>IF(K17&lt;&gt;0,K17+'Basic Price Adjustment'!$E40,"")</f>
        <v>66.319999999999993</v>
      </c>
      <c r="M17" s="109">
        <v>85</v>
      </c>
      <c r="N17" s="21">
        <f>IF(M17&lt;&gt;0,M17+'Basic Price Adjustment'!$E40,"")</f>
        <v>82.72</v>
      </c>
      <c r="O17" s="109">
        <v>78</v>
      </c>
      <c r="P17" s="21">
        <f>IF(O17&lt;&gt;0,O17+'Basic Price Adjustment'!$E40,"")</f>
        <v>75.72</v>
      </c>
      <c r="Q17" s="111">
        <v>77</v>
      </c>
      <c r="R17" s="21">
        <f>IF(Q17&lt;&gt;0,Q17+'Basic Price Adjustment'!$E40,"")</f>
        <v>74.72</v>
      </c>
      <c r="S17" s="109">
        <v>84</v>
      </c>
      <c r="T17" s="21">
        <f>IF(S17&lt;&gt;0,S17+'Basic Price Adjustment'!$E40,"")</f>
        <v>81.72</v>
      </c>
      <c r="U17" s="109">
        <v>93</v>
      </c>
      <c r="V17" s="21">
        <f>IF(U17&lt;&gt;0,U17+'Basic Price Adjustment'!$E40,"")</f>
        <v>90.72</v>
      </c>
      <c r="W17" s="109">
        <v>94.9</v>
      </c>
      <c r="X17" s="21">
        <f>IF(W17&lt;&gt;0,W17+'Basic Price Adjustment'!$E40,"")</f>
        <v>92.62</v>
      </c>
      <c r="Y17" s="109">
        <v>94.9</v>
      </c>
      <c r="Z17" s="21">
        <f>IF(Y17&lt;&gt;0,Y17+'Basic Price Adjustment'!$E40,"")</f>
        <v>92.62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78.75</v>
      </c>
      <c r="E18" s="109">
        <v>72.400000000000006</v>
      </c>
      <c r="F18" s="22">
        <f>IF(E18&lt;&gt;0,E18+'Basic Price Adjustment'!$E41,"")</f>
        <v>70.150000000000006</v>
      </c>
      <c r="G18" s="109">
        <v>72.400000000000006</v>
      </c>
      <c r="H18" s="22">
        <f>IF(G18&lt;&gt;0,G18+'Basic Price Adjustment'!$E41,"")</f>
        <v>70.150000000000006</v>
      </c>
      <c r="I18" s="109">
        <v>82.44</v>
      </c>
      <c r="J18" s="22">
        <f>IF(I18&lt;&gt;0,I18+'Basic Price Adjustment'!$E41,"")</f>
        <v>80.19</v>
      </c>
      <c r="K18" s="109">
        <v>72.400000000000006</v>
      </c>
      <c r="L18" s="22">
        <f>IF(K18&lt;&gt;0,K18+'Basic Price Adjustment'!$E41,"")</f>
        <v>70.150000000000006</v>
      </c>
      <c r="M18" s="109">
        <v>86</v>
      </c>
      <c r="N18" s="22">
        <f>IF(M18&lt;&gt;0,M18+'Basic Price Adjustment'!$E41,"")</f>
        <v>83.75</v>
      </c>
      <c r="O18" s="109">
        <v>82</v>
      </c>
      <c r="P18" s="22">
        <f>IF(O18&lt;&gt;0,O18+'Basic Price Adjustment'!$E41,"")</f>
        <v>79.75</v>
      </c>
      <c r="Q18" s="111">
        <v>83</v>
      </c>
      <c r="R18" s="22">
        <f>IF(Q18&lt;&gt;0,Q18+'Basic Price Adjustment'!$E41,"")</f>
        <v>80.75</v>
      </c>
      <c r="S18" s="109">
        <v>89</v>
      </c>
      <c r="T18" s="22">
        <f>IF(S18&lt;&gt;0,S18+'Basic Price Adjustment'!$E41,"")</f>
        <v>86.75</v>
      </c>
      <c r="U18" s="109">
        <v>103</v>
      </c>
      <c r="V18" s="22">
        <f>IF(U18&lt;&gt;0,U18+'Basic Price Adjustment'!$E41,"")</f>
        <v>100.75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09">
        <v>68.61</v>
      </c>
      <c r="F19" s="21">
        <f>IF(E19&lt;&gt;0,E19+'Basic Price Adjustment'!$E42,"")</f>
        <v>66.36</v>
      </c>
      <c r="G19" s="109">
        <v>68.61</v>
      </c>
      <c r="H19" s="21">
        <f>IF(G19&lt;&gt;0,G19+'Basic Price Adjustment'!$E42,"")</f>
        <v>66.36</v>
      </c>
      <c r="I19" s="109">
        <v>77.97</v>
      </c>
      <c r="J19" s="21">
        <f>IF(I19&lt;&gt;0,I19+'Basic Price Adjustment'!$E42,"")</f>
        <v>75.72</v>
      </c>
      <c r="K19" s="109">
        <v>68.61</v>
      </c>
      <c r="L19" s="21">
        <f>IF(K19&lt;&gt;0,K19+'Basic Price Adjustment'!$E42,"")</f>
        <v>66.36</v>
      </c>
      <c r="M19" s="109">
        <v>82.55</v>
      </c>
      <c r="N19" s="21">
        <f>IF(M19&lt;&gt;0,M19+'Basic Price Adjustment'!$E42,"")</f>
        <v>80.3</v>
      </c>
      <c r="O19" s="109">
        <v>76</v>
      </c>
      <c r="P19" s="21">
        <f>IF(O19&lt;&gt;0,O19+'Basic Price Adjustment'!$E42,"")</f>
        <v>73.75</v>
      </c>
      <c r="Q19" s="111">
        <v>75</v>
      </c>
      <c r="R19" s="21">
        <f>IF(Q19&lt;&gt;0,Q19+'Basic Price Adjustment'!$E42,"")</f>
        <v>72.75</v>
      </c>
      <c r="S19" s="109">
        <v>82</v>
      </c>
      <c r="T19" s="21">
        <f>IF(S19&lt;&gt;0,S19+'Basic Price Adjustment'!$E42,"")</f>
        <v>79.75</v>
      </c>
      <c r="U19" s="109">
        <v>91</v>
      </c>
      <c r="V19" s="21">
        <f>IF(U19&lt;&gt;0,U19+'Basic Price Adjustment'!$E42,"")</f>
        <v>88.75</v>
      </c>
      <c r="W19" s="109">
        <v>94.9</v>
      </c>
      <c r="X19" s="21">
        <f>IF(W19&lt;&gt;0,W19+'Basic Price Adjustment'!$E42,"")</f>
        <v>92.65</v>
      </c>
      <c r="Y19" s="109">
        <v>94.9</v>
      </c>
      <c r="Z19" s="21">
        <f>IF(Y19&lt;&gt;0,Y19+'Basic Price Adjustment'!$E42,"")</f>
        <v>92.65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89.79</v>
      </c>
      <c r="E20" s="109">
        <v>69.459999999999994</v>
      </c>
      <c r="F20" s="22">
        <f>IF(E20&lt;&gt;0,E20+'Basic Price Adjustment'!$E43,"")</f>
        <v>67.25</v>
      </c>
      <c r="G20" s="109">
        <v>69.459999999999994</v>
      </c>
      <c r="H20" s="22">
        <f>IF(G20&lt;&gt;0,G20+'Basic Price Adjustment'!$E43,"")</f>
        <v>67.25</v>
      </c>
      <c r="I20" s="109">
        <v>80.069999999999993</v>
      </c>
      <c r="J20" s="22">
        <f>IF(I20&lt;&gt;0,I20+'Basic Price Adjustment'!$E43,"")</f>
        <v>77.86</v>
      </c>
      <c r="K20" s="109">
        <v>69.459999999999994</v>
      </c>
      <c r="L20" s="22">
        <f>IF(K20&lt;&gt;0,K20+'Basic Price Adjustment'!$E43,"")</f>
        <v>67.25</v>
      </c>
      <c r="M20" s="109">
        <v>92</v>
      </c>
      <c r="N20" s="22">
        <f>IF(M20&lt;&gt;0,M20+'Basic Price Adjustment'!$E43,"")</f>
        <v>89.79</v>
      </c>
      <c r="O20" s="109">
        <v>83</v>
      </c>
      <c r="P20" s="22">
        <f>IF(O20&lt;&gt;0,O20+'Basic Price Adjustment'!$E43,"")</f>
        <v>80.790000000000006</v>
      </c>
      <c r="Q20" s="111">
        <v>82</v>
      </c>
      <c r="R20" s="22">
        <f>IF(Q20&lt;&gt;0,Q20+'Basic Price Adjustment'!$E43,"")</f>
        <v>79.790000000000006</v>
      </c>
      <c r="S20" s="109">
        <v>89</v>
      </c>
      <c r="T20" s="22">
        <f>IF(S20&lt;&gt;0,S20+'Basic Price Adjustment'!$E43,"")</f>
        <v>86.79</v>
      </c>
      <c r="U20" s="109">
        <v>101</v>
      </c>
      <c r="V20" s="22">
        <f>IF(U20&lt;&gt;0,U20+'Basic Price Adjustment'!$E43,"")</f>
        <v>98.79</v>
      </c>
      <c r="W20" s="109">
        <v>101.9</v>
      </c>
      <c r="X20" s="22">
        <f>IF(W20&lt;&gt;0,W20+'Basic Price Adjustment'!$E43,"")</f>
        <v>99.690000000000012</v>
      </c>
      <c r="Y20" s="109">
        <v>101.9</v>
      </c>
      <c r="Z20" s="22">
        <f>IF(Y20&lt;&gt;0,Y20+'Basic Price Adjustment'!$E43,"")</f>
        <v>99.690000000000012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09">
        <v>102.68</v>
      </c>
      <c r="F21" s="21">
        <f>IF(E21&lt;&gt;0,E21+'Basic Price Adjustment'!$E44,"")</f>
        <v>99.910000000000011</v>
      </c>
      <c r="G21" s="109">
        <v>102.68</v>
      </c>
      <c r="H21" s="21">
        <f>IF(G21&lt;&gt;0,G21+'Basic Price Adjustment'!$E44,"")</f>
        <v>99.910000000000011</v>
      </c>
      <c r="I21" s="109">
        <v>106.84</v>
      </c>
      <c r="J21" s="21">
        <f>IF(I21&lt;&gt;0,I21+'Basic Price Adjustment'!$E44,"")</f>
        <v>104.07000000000001</v>
      </c>
      <c r="K21" s="109">
        <v>102.68</v>
      </c>
      <c r="L21" s="21">
        <f>IF(K21&lt;&gt;0,K21+'Basic Price Adjustment'!$E44,"")</f>
        <v>99.910000000000011</v>
      </c>
      <c r="M21" s="109">
        <v>120</v>
      </c>
      <c r="N21" s="21">
        <f>IF(M21&lt;&gt;0,M21+'Basic Price Adjustment'!$E44,"")</f>
        <v>117.23</v>
      </c>
      <c r="O21" s="109">
        <v>120</v>
      </c>
      <c r="P21" s="21">
        <f>IF(O21&lt;&gt;0,O21+'Basic Price Adjustment'!$E44,"")</f>
        <v>117.23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107.37</v>
      </c>
      <c r="E22" s="109">
        <v>105.87</v>
      </c>
      <c r="F22" s="22">
        <f>IF(E22&lt;&gt;0,E22+'Basic Price Adjustment'!$E45,"")</f>
        <v>103.24000000000001</v>
      </c>
      <c r="G22" s="109">
        <v>105.87</v>
      </c>
      <c r="H22" s="22">
        <f>IF(G22&lt;&gt;0,G22+'Basic Price Adjustment'!$E45,"")</f>
        <v>103.24000000000001</v>
      </c>
      <c r="I22" s="109">
        <v>110.03</v>
      </c>
      <c r="J22" s="22">
        <f>IF(I22&lt;&gt;0,I22+'Basic Price Adjustment'!$E45,"")</f>
        <v>107.4</v>
      </c>
      <c r="K22" s="109">
        <v>105.87</v>
      </c>
      <c r="L22" s="22">
        <f>IF(K22&lt;&gt;0,K22+'Basic Price Adjustment'!$E45,"")</f>
        <v>103.24000000000001</v>
      </c>
      <c r="M22" s="109">
        <v>120</v>
      </c>
      <c r="N22" s="22">
        <f>IF(M22&lt;&gt;0,M22+'Basic Price Adjustment'!$E45,"")</f>
        <v>117.37</v>
      </c>
      <c r="O22" s="109">
        <v>120</v>
      </c>
      <c r="P22" s="22">
        <f>IF(O22&lt;&gt;0,O22+'Basic Price Adjustment'!$E45,"")</f>
        <v>117.37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09">
        <v>79.64</v>
      </c>
      <c r="F23" s="21">
        <f>IF(E23&lt;&gt;0,E23+'Basic Price Adjustment'!$E46,"")</f>
        <v>76.97</v>
      </c>
      <c r="G23" s="109">
        <v>79.64</v>
      </c>
      <c r="H23" s="21">
        <f>IF(G23&lt;&gt;0,G23+'Basic Price Adjustment'!$E46,"")</f>
        <v>76.97</v>
      </c>
      <c r="I23" s="109">
        <v>95.45</v>
      </c>
      <c r="J23" s="21">
        <f>IF(I23&lt;&gt;0,I23+'Basic Price Adjustment'!$E46,"")</f>
        <v>92.78</v>
      </c>
      <c r="K23" s="109">
        <v>79.64</v>
      </c>
      <c r="L23" s="21">
        <f>IF(K23&lt;&gt;0,K23+'Basic Price Adjustment'!$E46,"")</f>
        <v>76.97</v>
      </c>
      <c r="M23" s="109">
        <v>120</v>
      </c>
      <c r="N23" s="21">
        <f>IF(M23&lt;&gt;0,M23+'Basic Price Adjustment'!$E46,"")</f>
        <v>117.33</v>
      </c>
      <c r="O23" s="109">
        <v>120</v>
      </c>
      <c r="P23" s="21">
        <f>IF(O23&lt;&gt;0,O23+'Basic Price Adjustment'!$E46,"")</f>
        <v>117.33</v>
      </c>
      <c r="Q23" s="112">
        <v>105</v>
      </c>
      <c r="R23" s="21">
        <f>IF(Q23&lt;&gt;0,Q23+'Basic Price Adjustment'!$E46,"")</f>
        <v>102.33</v>
      </c>
      <c r="S23" s="109">
        <v>105</v>
      </c>
      <c r="T23" s="21">
        <f>IF(S23&lt;&gt;0,S23+'Basic Price Adjustment'!$E46,"")</f>
        <v>102.33</v>
      </c>
      <c r="U23" s="109">
        <v>105</v>
      </c>
      <c r="V23" s="21">
        <f>IF(U23&lt;&gt;0,U23+'Basic Price Adjustment'!$E46,"")</f>
        <v>102.33</v>
      </c>
      <c r="W23" s="109">
        <v>112.5</v>
      </c>
      <c r="X23" s="21">
        <f>IF(W23&lt;&gt;0,W23+'Basic Price Adjustment'!$E46,"")</f>
        <v>109.83</v>
      </c>
      <c r="Y23" s="109">
        <v>112.5</v>
      </c>
      <c r="Z23" s="21">
        <f>IF(Y23&lt;&gt;0,Y23+'Basic Price Adjustment'!$E46,"")</f>
        <v>109.83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97.26</v>
      </c>
      <c r="E24" s="109">
        <v>81.900000000000006</v>
      </c>
      <c r="F24" s="22">
        <f>IF(E24&lt;&gt;0,E24+'Basic Price Adjustment'!$E47,"")</f>
        <v>79.160000000000011</v>
      </c>
      <c r="G24" s="109">
        <v>81.900000000000006</v>
      </c>
      <c r="H24" s="22">
        <f>IF(G24&lt;&gt;0,G24+'Basic Price Adjustment'!$E47,"")</f>
        <v>79.160000000000011</v>
      </c>
      <c r="I24" s="109">
        <v>99.58</v>
      </c>
      <c r="J24" s="22">
        <f>IF(I24&lt;&gt;0,I24+'Basic Price Adjustment'!$E47,"")</f>
        <v>96.84</v>
      </c>
      <c r="K24" s="109">
        <v>81.900000000000006</v>
      </c>
      <c r="L24" s="22">
        <f>IF(K24&lt;&gt;0,K24+'Basic Price Adjustment'!$E47,"")</f>
        <v>79.160000000000011</v>
      </c>
      <c r="M24" s="109">
        <v>120</v>
      </c>
      <c r="N24" s="22">
        <f>IF(M24&lt;&gt;0,M24+'Basic Price Adjustment'!$E47,"")</f>
        <v>117.26</v>
      </c>
      <c r="O24" s="109">
        <v>120</v>
      </c>
      <c r="P24" s="22">
        <f>IF(O24&lt;&gt;0,O24+'Basic Price Adjustment'!$E47,"")</f>
        <v>117.26</v>
      </c>
      <c r="Q24" s="112">
        <v>105</v>
      </c>
      <c r="R24" s="22">
        <f>IF(Q24&lt;&gt;0,Q24+'Basic Price Adjustment'!$E47,"")</f>
        <v>102.26</v>
      </c>
      <c r="S24" s="112">
        <v>105</v>
      </c>
      <c r="T24" s="22">
        <f>IF(S24&lt;&gt;0,S24+'Basic Price Adjustment'!$E47,"")</f>
        <v>102.26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09">
        <v>68.95</v>
      </c>
      <c r="F25" s="21">
        <f>IF(E25&lt;&gt;0,E25+'Basic Price Adjustment'!$E48,"")</f>
        <v>66.88000000000001</v>
      </c>
      <c r="G25" s="109">
        <v>68.95</v>
      </c>
      <c r="H25" s="21">
        <f>IF(G25&lt;&gt;0,G25+'Basic Price Adjustment'!$E48,"")</f>
        <v>66.88000000000001</v>
      </c>
      <c r="I25" s="109">
        <v>83.67</v>
      </c>
      <c r="J25" s="21">
        <f>IF(I25&lt;&gt;0,I25+'Basic Price Adjustment'!$E48,"")</f>
        <v>81.600000000000009</v>
      </c>
      <c r="K25" s="109">
        <v>68.95</v>
      </c>
      <c r="L25" s="21">
        <f>IF(K25&lt;&gt;0,K25+'Basic Price Adjustment'!$E48,"")</f>
        <v>66.88000000000001</v>
      </c>
      <c r="M25" s="109">
        <v>81.5</v>
      </c>
      <c r="N25" s="21">
        <f>IF(M25&lt;&gt;0,M25+'Basic Price Adjustment'!$E48,"")</f>
        <v>79.430000000000007</v>
      </c>
      <c r="O25" s="109">
        <v>79</v>
      </c>
      <c r="P25" s="21">
        <f>IF(O25&lt;&gt;0,O25+'Basic Price Adjustment'!$E48,"")</f>
        <v>76.930000000000007</v>
      </c>
      <c r="Q25" s="112">
        <v>80</v>
      </c>
      <c r="R25" s="21">
        <f>IF(Q25&lt;&gt;0,Q25+'Basic Price Adjustment'!$E48,"")</f>
        <v>77.930000000000007</v>
      </c>
      <c r="S25" s="109">
        <v>83</v>
      </c>
      <c r="T25" s="21">
        <f>IF(S25&lt;&gt;0,S25+'Basic Price Adjustment'!$E48,"")</f>
        <v>80.930000000000007</v>
      </c>
      <c r="U25" s="109">
        <v>95</v>
      </c>
      <c r="V25" s="21">
        <f>IF(U25&lt;&gt;0,U25+'Basic Price Adjustment'!$E48,"")</f>
        <v>92.93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102.93</v>
      </c>
      <c r="E26" s="109">
        <v>70.98</v>
      </c>
      <c r="F26" s="22">
        <f>IF(E26&lt;&gt;0,E26+'Basic Price Adjustment'!$E49,"")</f>
        <v>68.910000000000011</v>
      </c>
      <c r="G26" s="109">
        <v>70.98</v>
      </c>
      <c r="H26" s="22">
        <f>IF(G26&lt;&gt;0,G26+'Basic Price Adjustment'!$E49,"")</f>
        <v>68.910000000000011</v>
      </c>
      <c r="I26" s="109">
        <v>83.67</v>
      </c>
      <c r="J26" s="22">
        <f>IF(I26&lt;&gt;0,I26+'Basic Price Adjustment'!$E49,"")</f>
        <v>81.600000000000009</v>
      </c>
      <c r="K26" s="109">
        <v>70.98</v>
      </c>
      <c r="L26" s="22">
        <f>IF(K26&lt;&gt;0,K26+'Basic Price Adjustment'!$E49,"")</f>
        <v>68.910000000000011</v>
      </c>
      <c r="M26" s="109">
        <v>93</v>
      </c>
      <c r="N26" s="22">
        <f>IF(M26&lt;&gt;0,M26+'Basic Price Adjustment'!$E49,"")</f>
        <v>90.93</v>
      </c>
      <c r="O26" s="109">
        <v>86</v>
      </c>
      <c r="P26" s="22">
        <f>IF(O26&lt;&gt;0,O26+'Basic Price Adjustment'!$E49,"")</f>
        <v>83.93</v>
      </c>
      <c r="Q26" s="112">
        <v>85</v>
      </c>
      <c r="R26" s="22">
        <f>IF(Q26&lt;&gt;0,Q26+'Basic Price Adjustment'!$E49,"")</f>
        <v>82.93</v>
      </c>
      <c r="S26" s="109">
        <v>90</v>
      </c>
      <c r="T26" s="22">
        <f>IF(S26&lt;&gt;0,S26+'Basic Price Adjustment'!$E49,"")</f>
        <v>87.93</v>
      </c>
      <c r="U26" s="109">
        <v>103</v>
      </c>
      <c r="V26" s="22">
        <f>IF(U26&lt;&gt;0,U26+'Basic Price Adjustment'!$E49,"")</f>
        <v>100.93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204.16</v>
      </c>
      <c r="G27" s="110">
        <v>206.76</v>
      </c>
      <c r="H27" s="21">
        <f>IF(G27&lt;&gt;0,G27+'Basic Price Adjustment'!$E50,"")</f>
        <v>204.16</v>
      </c>
      <c r="I27" s="110">
        <v>222.36</v>
      </c>
      <c r="J27" s="21">
        <f>IF(I27&lt;&gt;0,I27+'Basic Price Adjustment'!$E50,"")</f>
        <v>219.76000000000002</v>
      </c>
      <c r="K27" s="110">
        <v>206.76</v>
      </c>
      <c r="L27" s="21">
        <f>IF(K27&lt;&gt;0,K27+'Basic Price Adjustment'!$E50,"")</f>
        <v>204.16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99.910000000000011</v>
      </c>
      <c r="G28" s="110">
        <v>102.68</v>
      </c>
      <c r="H28" s="26">
        <f>IF(G28&lt;&gt;0,G28+'Basic Price Adjustment'!$E51,"")</f>
        <v>99.910000000000011</v>
      </c>
      <c r="I28" s="110">
        <v>107.88</v>
      </c>
      <c r="J28" s="26">
        <f>IF(I28&lt;&gt;0,I28+'Basic Price Adjustment'!$E51,"")</f>
        <v>105.11</v>
      </c>
      <c r="K28" s="110">
        <v>102.68</v>
      </c>
      <c r="L28" s="26">
        <f>IF(K28&lt;&gt;0,K28+'Basic Price Adjustment'!$E51,"")</f>
        <v>99.910000000000011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Q2:R2"/>
    <mergeCell ref="S2:T2"/>
    <mergeCell ref="U2:V2"/>
    <mergeCell ref="W2:Z2"/>
    <mergeCell ref="W7:X7"/>
    <mergeCell ref="W8:X8"/>
    <mergeCell ref="Y7:Z7"/>
    <mergeCell ref="Y8:Z8"/>
    <mergeCell ref="W3:Z3"/>
    <mergeCell ref="W4:Z4"/>
    <mergeCell ref="W5:Z5"/>
    <mergeCell ref="W6:X6"/>
    <mergeCell ref="Y6:Z6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M3:P3"/>
    <mergeCell ref="M4:P4"/>
    <mergeCell ref="M5:P5"/>
    <mergeCell ref="O6:P6"/>
    <mergeCell ref="E5:L5"/>
    <mergeCell ref="E4:L4"/>
    <mergeCell ref="M6:N6"/>
    <mergeCell ref="M7:N7"/>
    <mergeCell ref="C6:D6"/>
    <mergeCell ref="I7:J7"/>
    <mergeCell ref="K7:L7"/>
    <mergeCell ref="C7:D7"/>
    <mergeCell ref="G7:H7"/>
    <mergeCell ref="G8:H8"/>
    <mergeCell ref="C4:D4"/>
    <mergeCell ref="C5:D5"/>
    <mergeCell ref="C2:D2"/>
    <mergeCell ref="E2:L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71"/>
      <c r="B4" s="172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46</v>
      </c>
      <c r="J6" s="176"/>
      <c r="K6" s="175" t="s">
        <v>339</v>
      </c>
      <c r="L6" s="176"/>
      <c r="M6" s="175" t="s">
        <v>41</v>
      </c>
      <c r="N6" s="176"/>
      <c r="O6" s="175" t="s">
        <v>239</v>
      </c>
      <c r="P6" s="176"/>
      <c r="Q6" s="175" t="s">
        <v>124</v>
      </c>
      <c r="R6" s="176"/>
    </row>
    <row r="7" spans="1:1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340</v>
      </c>
      <c r="J7" s="156"/>
      <c r="K7" s="155"/>
      <c r="L7" s="156"/>
      <c r="M7" s="155" t="s">
        <v>16</v>
      </c>
      <c r="N7" s="156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48</v>
      </c>
      <c r="J8" s="158"/>
      <c r="K8" s="157"/>
      <c r="L8" s="158"/>
      <c r="M8" s="157" t="s">
        <v>45</v>
      </c>
      <c r="N8" s="158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>
        <v>80</v>
      </c>
      <c r="H10" s="25">
        <f>IF(G10&lt;&gt;0,G10+'Basic Price Adjustment'!$E33,"")</f>
        <v>78.52</v>
      </c>
      <c r="I10" s="121">
        <v>77.55</v>
      </c>
      <c r="J10" s="25">
        <f>IF(I10&lt;&gt;0,I10+'Basic Price Adjustment'!$E33,"")</f>
        <v>76.069999999999993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78.52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80.75</v>
      </c>
      <c r="H11" s="21">
        <f>IF(G11&lt;&gt;0,G11+'Basic Price Adjustment'!$E34,"")</f>
        <v>79.099999999999994</v>
      </c>
      <c r="I11" s="109">
        <v>78.45</v>
      </c>
      <c r="J11" s="21">
        <f>IF(I11&lt;&gt;0,I11+'Basic Price Adjustment'!$E34,"")</f>
        <v>76.8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79.099999999999994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82.25</v>
      </c>
      <c r="H12" s="22">
        <f>IF(G12&lt;&gt;0,G12+'Basic Price Adjustment'!$E35,"")</f>
        <v>80.39</v>
      </c>
      <c r="I12" s="109">
        <v>80.25</v>
      </c>
      <c r="J12" s="22">
        <f>IF(I12&lt;&gt;0,I12+'Basic Price Adjustment'!$E35,"")</f>
        <v>78.39</v>
      </c>
      <c r="K12" s="109">
        <v>94.25</v>
      </c>
      <c r="L12" s="22">
        <f>IF(K12&lt;&gt;0,K12+'Basic Price Adjustment'!$E35,"")</f>
        <v>92.39</v>
      </c>
      <c r="M12" s="109">
        <v>82.25</v>
      </c>
      <c r="N12" s="22">
        <f>IF(M12&lt;&gt;0,M12+'Basic Price Adjustment'!$E35,"")</f>
        <v>80.39</v>
      </c>
      <c r="O12" s="109">
        <v>92</v>
      </c>
      <c r="P12" s="22">
        <f>IF(O12&lt;&gt;0,O12+'Basic Price Adjustment'!$E35,"")</f>
        <v>90.14</v>
      </c>
      <c r="Q12" s="109">
        <v>98.75</v>
      </c>
      <c r="R12" s="22">
        <f>IF(Q12&lt;&gt;0,Q12+'Basic Price Adjustment'!$E35,"")</f>
        <v>96.89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82.25</v>
      </c>
      <c r="H13" s="21">
        <f>IF(G13&lt;&gt;0,G13+'Basic Price Adjustment'!$E36,"")</f>
        <v>80.39</v>
      </c>
      <c r="I13" s="109">
        <v>80.25</v>
      </c>
      <c r="J13" s="21">
        <f>IF(I13&lt;&gt;0,I13+'Basic Price Adjustment'!$E36,"")</f>
        <v>78.39</v>
      </c>
      <c r="K13" s="109">
        <v>94.25</v>
      </c>
      <c r="L13" s="21">
        <f>IF(K13&lt;&gt;0,K13+'Basic Price Adjustment'!$E36,"")</f>
        <v>92.39</v>
      </c>
      <c r="M13" s="109">
        <v>82.25</v>
      </c>
      <c r="N13" s="21">
        <f>IF(M13&lt;&gt;0,M13+'Basic Price Adjustment'!$E36,"")</f>
        <v>80.39</v>
      </c>
      <c r="O13" s="109">
        <v>92</v>
      </c>
      <c r="P13" s="21">
        <f>IF(O13&lt;&gt;0,O13+'Basic Price Adjustment'!$E36,"")</f>
        <v>90.14</v>
      </c>
      <c r="Q13" s="109">
        <v>98.75</v>
      </c>
      <c r="R13" s="21">
        <f>IF(Q13&lt;&gt;0,Q13+'Basic Price Adjustment'!$E36,"")</f>
        <v>96.89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82.25</v>
      </c>
      <c r="H14" s="22">
        <f>IF(G14&lt;&gt;0,G14+'Basic Price Adjustment'!$E37,"")</f>
        <v>80.319999999999993</v>
      </c>
      <c r="I14" s="109">
        <v>81</v>
      </c>
      <c r="J14" s="22">
        <f>IF(I14&lt;&gt;0,I14+'Basic Price Adjustment'!$E37,"")</f>
        <v>79.069999999999993</v>
      </c>
      <c r="K14" s="109">
        <v>94.25</v>
      </c>
      <c r="L14" s="22">
        <f>IF(K14&lt;&gt;0,K14+'Basic Price Adjustment'!$E37,"")</f>
        <v>92.32</v>
      </c>
      <c r="M14" s="109">
        <v>82.25</v>
      </c>
      <c r="N14" s="22">
        <f>IF(M14&lt;&gt;0,M14+'Basic Price Adjustment'!$E37,"")</f>
        <v>80.319999999999993</v>
      </c>
      <c r="O14" s="109">
        <v>92</v>
      </c>
      <c r="P14" s="22">
        <f>IF(O14&lt;&gt;0,O14+'Basic Price Adjustment'!$E37,"")</f>
        <v>90.07</v>
      </c>
      <c r="Q14" s="109">
        <v>98.75</v>
      </c>
      <c r="R14" s="22">
        <f>IF(Q14&lt;&gt;0,Q14+'Basic Price Adjustment'!$E37,"")</f>
        <v>96.82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91</v>
      </c>
      <c r="H15" s="21">
        <f>IF(G15&lt;&gt;0,G15+'Basic Price Adjustment'!$E38,"")</f>
        <v>89.1</v>
      </c>
      <c r="I15" s="109">
        <v>89.9</v>
      </c>
      <c r="J15" s="21">
        <f>IF(I15&lt;&gt;0,I15+'Basic Price Adjustment'!$E38,"")</f>
        <v>88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89.1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>
        <v>84.35</v>
      </c>
      <c r="H16" s="22">
        <f>IF(G16&lt;&gt;0,G16+'Basic Price Adjustment'!$E39,"")</f>
        <v>82.589999999999989</v>
      </c>
      <c r="I16" s="109">
        <v>80.75</v>
      </c>
      <c r="J16" s="22">
        <f>IF(I16&lt;&gt;0,I16+'Basic Price Adjustment'!$E39,"")</f>
        <v>78.989999999999995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82.589999999999989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88.75</v>
      </c>
      <c r="H17" s="21">
        <f>IF(G17&lt;&gt;0,G17+'Basic Price Adjustment'!$E40,"")</f>
        <v>86.47</v>
      </c>
      <c r="I17" s="109">
        <v>87.9</v>
      </c>
      <c r="J17" s="21">
        <f>IF(I17&lt;&gt;0,I17+'Basic Price Adjustment'!$E40,"")</f>
        <v>85.62</v>
      </c>
      <c r="K17" s="109">
        <v>104.25</v>
      </c>
      <c r="L17" s="21">
        <f>IF(K17&lt;&gt;0,K17+'Basic Price Adjustment'!$E40,"")</f>
        <v>101.97</v>
      </c>
      <c r="M17" s="109">
        <v>88.75</v>
      </c>
      <c r="N17" s="21">
        <f>IF(M17&lt;&gt;0,M17+'Basic Price Adjustment'!$E40,"")</f>
        <v>86.47</v>
      </c>
      <c r="O17" s="109">
        <v>102</v>
      </c>
      <c r="P17" s="21">
        <f>IF(O17&lt;&gt;0,O17+'Basic Price Adjustment'!$E40,"")</f>
        <v>99.72</v>
      </c>
      <c r="Q17" s="109">
        <v>104.25</v>
      </c>
      <c r="R17" s="21">
        <f>IF(Q17&lt;&gt;0,Q17+'Basic Price Adjustment'!$E40,"")</f>
        <v>101.97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>
        <v>98.5</v>
      </c>
      <c r="H18" s="22">
        <f>IF(G18&lt;&gt;0,G18+'Basic Price Adjustment'!$E41,"")</f>
        <v>96.25</v>
      </c>
      <c r="I18" s="109">
        <v>93.5</v>
      </c>
      <c r="J18" s="22">
        <f>IF(I18&lt;&gt;0,I18+'Basic Price Adjustment'!$E41,"")</f>
        <v>91.25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96.25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88.75</v>
      </c>
      <c r="H19" s="21">
        <f>IF(G19&lt;&gt;0,G19+'Basic Price Adjustment'!$E42,"")</f>
        <v>86.5</v>
      </c>
      <c r="I19" s="109">
        <v>87.9</v>
      </c>
      <c r="J19" s="21">
        <f>IF(I19&lt;&gt;0,I19+'Basic Price Adjustment'!$E42,"")</f>
        <v>85.65</v>
      </c>
      <c r="K19" s="109">
        <v>104.25</v>
      </c>
      <c r="L19" s="21">
        <f>IF(K19&lt;&gt;0,K19+'Basic Price Adjustment'!$E42,"")</f>
        <v>102</v>
      </c>
      <c r="M19" s="109">
        <v>88.75</v>
      </c>
      <c r="N19" s="21">
        <f>IF(M19&lt;&gt;0,M19+'Basic Price Adjustment'!$E42,"")</f>
        <v>86.5</v>
      </c>
      <c r="O19" s="109">
        <v>102</v>
      </c>
      <c r="P19" s="21">
        <f>IF(O19&lt;&gt;0,O19+'Basic Price Adjustment'!$E42,"")</f>
        <v>99.75</v>
      </c>
      <c r="Q19" s="109">
        <v>104.25</v>
      </c>
      <c r="R19" s="21">
        <f>IF(Q19&lt;&gt;0,Q19+'Basic Price Adjustment'!$E42,"")</f>
        <v>102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>
        <v>98</v>
      </c>
      <c r="H20" s="22">
        <f>IF(G20&lt;&gt;0,G20+'Basic Price Adjustment'!$E43,"")</f>
        <v>95.79</v>
      </c>
      <c r="I20" s="109">
        <v>96.3</v>
      </c>
      <c r="J20" s="22">
        <f>IF(I20&lt;&gt;0,I20+'Basic Price Adjustment'!$E43,"")</f>
        <v>94.09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95.79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120</v>
      </c>
      <c r="H21" s="21">
        <f>IF(G21&lt;&gt;0,G21+'Basic Price Adjustment'!$E44,"")</f>
        <v>117.23</v>
      </c>
      <c r="I21" s="109">
        <v>119.75</v>
      </c>
      <c r="J21" s="21">
        <f>IF(I21&lt;&gt;0,I21+'Basic Price Adjustment'!$E44,"")</f>
        <v>116.98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117.23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>
        <v>120</v>
      </c>
      <c r="H22" s="22">
        <f>IF(G22&lt;&gt;0,G22+'Basic Price Adjustment'!$E45,"")</f>
        <v>117.37</v>
      </c>
      <c r="I22" s="109">
        <v>119.75</v>
      </c>
      <c r="J22" s="22">
        <f>IF(I22&lt;&gt;0,I22+'Basic Price Adjustment'!$E45,"")</f>
        <v>117.12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117.37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115</v>
      </c>
      <c r="H23" s="21">
        <f>IF(G23&lt;&gt;0,G23+'Basic Price Adjustment'!$E46,"")</f>
        <v>112.33</v>
      </c>
      <c r="I23" s="109">
        <v>104.5</v>
      </c>
      <c r="J23" s="21">
        <f>IF(I23&lt;&gt;0,I23+'Basic Price Adjustment'!$E46,"")</f>
        <v>101.83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112.33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101.58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>
        <v>120</v>
      </c>
      <c r="H24" s="22">
        <f>IF(G24&lt;&gt;0,G24+'Basic Price Adjustment'!$E47,"")</f>
        <v>117.26</v>
      </c>
      <c r="I24" s="109">
        <v>119.75</v>
      </c>
      <c r="J24" s="22">
        <f>IF(I24&lt;&gt;0,I24+'Basic Price Adjustment'!$E47,"")</f>
        <v>117.01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117.26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97.25</v>
      </c>
      <c r="H25" s="21">
        <f>IF(G25&lt;&gt;0,G25+'Basic Price Adjustment'!$E48,"")</f>
        <v>95.18</v>
      </c>
      <c r="I25" s="109">
        <v>96.75</v>
      </c>
      <c r="J25" s="21">
        <f>IF(I25&lt;&gt;0,I25+'Basic Price Adjustment'!$E48,"")</f>
        <v>94.68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95.18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>
        <v>97.25</v>
      </c>
      <c r="H26" s="22">
        <f>IF(G26&lt;&gt;0,G26+'Basic Price Adjustment'!$E49,"")</f>
        <v>95.18</v>
      </c>
      <c r="I26" s="109">
        <v>96.75</v>
      </c>
      <c r="J26" s="22">
        <f>IF(I26&lt;&gt;0,I26+'Basic Price Adjustment'!$E49,"")</f>
        <v>94.68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95.18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O8:P8"/>
    <mergeCell ref="Q8:R8"/>
    <mergeCell ref="K6:L6"/>
    <mergeCell ref="K7:L7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K8:L8"/>
    <mergeCell ref="I6:J6"/>
    <mergeCell ref="I7:J7"/>
    <mergeCell ref="I8:J8"/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289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345</v>
      </c>
      <c r="F3" s="231"/>
      <c r="G3" s="227" t="s">
        <v>245</v>
      </c>
      <c r="H3" s="228"/>
      <c r="I3" s="228"/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75" t="s">
        <v>341</v>
      </c>
      <c r="J6" s="176"/>
      <c r="K6" s="175" t="s">
        <v>157</v>
      </c>
      <c r="L6" s="176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343</v>
      </c>
      <c r="H7" s="210"/>
      <c r="I7" s="209" t="s">
        <v>342</v>
      </c>
      <c r="J7" s="210"/>
      <c r="K7" s="209">
        <v>37.820300000000003</v>
      </c>
      <c r="L7" s="210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324</v>
      </c>
      <c r="J8" s="226"/>
      <c r="K8" s="225">
        <v>-82.026579999999996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77.789999999999992</v>
      </c>
      <c r="G10" s="121">
        <v>99.5</v>
      </c>
      <c r="H10" s="25">
        <f>IF(G10&lt;&gt;0,G10+'Basic Price Adjustment'!$E33,"")</f>
        <v>98.02</v>
      </c>
      <c r="I10" s="121">
        <v>69.75</v>
      </c>
      <c r="J10" s="25">
        <f>IF(I10&lt;&gt;0,I10+'Basic Price Adjustment'!$E33,"")</f>
        <v>68.27</v>
      </c>
      <c r="K10" s="121">
        <v>107.5</v>
      </c>
      <c r="L10" s="25">
        <f>IF(K10&lt;&gt;0,K10+'Basic Price Adjustment'!$E33,"")</f>
        <v>106.02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78.489999999999995</v>
      </c>
      <c r="G11" s="109">
        <v>99.5</v>
      </c>
      <c r="H11" s="21">
        <f>IF(G11&lt;&gt;0,G11+'Basic Price Adjustment'!$E34,"")</f>
        <v>97.85</v>
      </c>
      <c r="I11" s="109">
        <v>69.75</v>
      </c>
      <c r="J11" s="21">
        <f>IF(I11&lt;&gt;0,I11+'Basic Price Adjustment'!$E34,"")</f>
        <v>68.099999999999994</v>
      </c>
      <c r="K11" s="109">
        <v>7.5</v>
      </c>
      <c r="L11" s="21">
        <f>IF(K11&lt;&gt;0,K11+'Basic Price Adjustment'!$E34,"")</f>
        <v>5.85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78.510000000000005</v>
      </c>
      <c r="G12" s="109">
        <v>102.5</v>
      </c>
      <c r="H12" s="22">
        <f>IF(G12&lt;&gt;0,G12+'Basic Price Adjustment'!$E35,"")</f>
        <v>100.64</v>
      </c>
      <c r="I12" s="109">
        <v>79.75</v>
      </c>
      <c r="J12" s="22">
        <f>IF(I12&lt;&gt;0,I12+'Basic Price Adjustment'!$E35,"")</f>
        <v>77.89</v>
      </c>
      <c r="K12" s="109">
        <v>114</v>
      </c>
      <c r="L12" s="22">
        <f>IF(K12&lt;&gt;0,K12+'Basic Price Adjustment'!$E35,"")</f>
        <v>112.14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78.510000000000005</v>
      </c>
      <c r="G13" s="109">
        <v>102.5</v>
      </c>
      <c r="H13" s="21">
        <f>IF(G13&lt;&gt;0,G13+'Basic Price Adjustment'!$E36,"")</f>
        <v>100.64</v>
      </c>
      <c r="I13" s="109">
        <v>79.75</v>
      </c>
      <c r="J13" s="21">
        <f>IF(I13&lt;&gt;0,I13+'Basic Price Adjustment'!$E36,"")</f>
        <v>77.89</v>
      </c>
      <c r="K13" s="109">
        <v>114</v>
      </c>
      <c r="L13" s="21">
        <f>IF(K13&lt;&gt;0,K13+'Basic Price Adjustment'!$E36,"")</f>
        <v>112.14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78.58</v>
      </c>
      <c r="G14" s="109">
        <v>104.5</v>
      </c>
      <c r="H14" s="22">
        <f>IF(G14&lt;&gt;0,G14+'Basic Price Adjustment'!$E37,"")</f>
        <v>102.57</v>
      </c>
      <c r="I14" s="109">
        <v>79.75</v>
      </c>
      <c r="J14" s="22">
        <f>IF(I14&lt;&gt;0,I14+'Basic Price Adjustment'!$E37,"")</f>
        <v>77.819999999999993</v>
      </c>
      <c r="K14" s="109">
        <v>114</v>
      </c>
      <c r="L14" s="22">
        <f>IF(K14&lt;&gt;0,K14+'Basic Price Adjustment'!$E37,"")</f>
        <v>112.07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88.449999999999989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117.6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81.97999999999999</v>
      </c>
      <c r="G16" s="109">
        <v>103.25</v>
      </c>
      <c r="H16" s="22">
        <f>IF(G16&lt;&gt;0,G16+'Basic Price Adjustment'!$E39,"")</f>
        <v>101.49</v>
      </c>
      <c r="I16" s="109">
        <v>79.849999999999994</v>
      </c>
      <c r="J16" s="22">
        <f>IF(I16&lt;&gt;0,I16+'Basic Price Adjustment'!$E39,"")</f>
        <v>78.089999999999989</v>
      </c>
      <c r="K16" s="109">
        <v>115.5</v>
      </c>
      <c r="L16" s="22">
        <f>IF(K16&lt;&gt;0,K16+'Basic Price Adjustment'!$E39,"")</f>
        <v>113.74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85.789999999999992</v>
      </c>
      <c r="G17" s="109">
        <v>108.5</v>
      </c>
      <c r="H17" s="21">
        <f>IF(G17&lt;&gt;0,G17+'Basic Price Adjustment'!$E40,"")</f>
        <v>106.22</v>
      </c>
      <c r="I17" s="109">
        <v>81.599999999999994</v>
      </c>
      <c r="J17" s="21">
        <f>IF(I17&lt;&gt;0,I17+'Basic Price Adjustment'!$E40,"")</f>
        <v>79.319999999999993</v>
      </c>
      <c r="K17" s="109">
        <v>121.5</v>
      </c>
      <c r="L17" s="21">
        <f>IF(K17&lt;&gt;0,K17+'Basic Price Adjustment'!$E40,"")</f>
        <v>119.22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96.29</v>
      </c>
      <c r="G18" s="109">
        <v>114</v>
      </c>
      <c r="H18" s="22">
        <f>IF(G18&lt;&gt;0,G18+'Basic Price Adjustment'!$E41,"")</f>
        <v>111.75</v>
      </c>
      <c r="I18" s="109">
        <v>94.9</v>
      </c>
      <c r="J18" s="22">
        <f>IF(I18&lt;&gt;0,I18+'Basic Price Adjustment'!$E41,"")</f>
        <v>92.65</v>
      </c>
      <c r="K18" s="109">
        <v>123.5</v>
      </c>
      <c r="L18" s="22">
        <f>IF(K18&lt;&gt;0,K18+'Basic Price Adjustment'!$E41,"")</f>
        <v>121.25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85.82</v>
      </c>
      <c r="G19" s="109">
        <v>108.5</v>
      </c>
      <c r="H19" s="21">
        <f>IF(G19&lt;&gt;0,G19+'Basic Price Adjustment'!$E42,"")</f>
        <v>106.25</v>
      </c>
      <c r="I19" s="109">
        <v>82.65</v>
      </c>
      <c r="J19" s="21">
        <f>IF(I19&lt;&gt;0,I19+'Basic Price Adjustment'!$E42,"")</f>
        <v>80.400000000000006</v>
      </c>
      <c r="K19" s="109">
        <v>121.5</v>
      </c>
      <c r="L19" s="21">
        <f>IF(K19&lt;&gt;0,K19+'Basic Price Adjustment'!$E42,"")</f>
        <v>119.25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94.350000000000009</v>
      </c>
      <c r="G20" s="109">
        <v>111</v>
      </c>
      <c r="H20" s="22">
        <f>IF(G20&lt;&gt;0,G20+'Basic Price Adjustment'!$E43,"")</f>
        <v>108.79</v>
      </c>
      <c r="I20" s="109">
        <v>93.9</v>
      </c>
      <c r="J20" s="22">
        <f>IF(I20&lt;&gt;0,I20+'Basic Price Adjustment'!$E43,"")</f>
        <v>91.690000000000012</v>
      </c>
      <c r="K20" s="109">
        <v>122.5</v>
      </c>
      <c r="L20" s="22">
        <f>IF(K20&lt;&gt;0,K20+'Basic Price Adjustment'!$E43,"")</f>
        <v>120.29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117.23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117.37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110.05</v>
      </c>
      <c r="G23" s="109">
        <v>121</v>
      </c>
      <c r="H23" s="21">
        <f>IF(G23&lt;&gt;0,G23+'Basic Price Adjustment'!$E46,"")</f>
        <v>118.33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114.93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93.7</v>
      </c>
      <c r="G25" s="109">
        <v>108</v>
      </c>
      <c r="H25" s="21">
        <f>IF(G25&lt;&gt;0,G25+'Basic Price Adjustment'!$E48,"")</f>
        <v>105.93</v>
      </c>
      <c r="I25" s="109">
        <v>94.9</v>
      </c>
      <c r="J25" s="21">
        <f>IF(I25&lt;&gt;0,I25+'Basic Price Adjustment'!$E48,"")</f>
        <v>92.830000000000013</v>
      </c>
      <c r="K25" s="109">
        <v>120.5</v>
      </c>
      <c r="L25" s="21">
        <f>IF(K25&lt;&gt;0,K25+'Basic Price Adjustment'!$E48,"")</f>
        <v>118.43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93.7</v>
      </c>
      <c r="G26" s="109">
        <v>108</v>
      </c>
      <c r="H26" s="22">
        <f>IF(G26&lt;&gt;0,G26+'Basic Price Adjustment'!$E49,"")</f>
        <v>105.93</v>
      </c>
      <c r="I26" s="109">
        <v>94.9</v>
      </c>
      <c r="J26" s="22">
        <f>IF(I26&lt;&gt;0,I26+'Basic Price Adjustment'!$E49,"")</f>
        <v>92.830000000000013</v>
      </c>
      <c r="K26" s="109">
        <v>120.5</v>
      </c>
      <c r="L26" s="22">
        <f>IF(K26&lt;&gt;0,K26+'Basic Price Adjustment'!$E49,"")</f>
        <v>118.43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E4:F4"/>
    <mergeCell ref="G4:L4"/>
    <mergeCell ref="I6:J6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3:L3"/>
    <mergeCell ref="E3:F3"/>
    <mergeCell ref="K6:L6"/>
    <mergeCell ref="K8:L8"/>
    <mergeCell ref="G8:H8"/>
    <mergeCell ref="E5:F5"/>
    <mergeCell ref="E6:F6"/>
    <mergeCell ref="G6:H6"/>
    <mergeCell ref="G5:L5"/>
    <mergeCell ref="E7:F7"/>
    <mergeCell ref="E8:F8"/>
    <mergeCell ref="G7:H7"/>
    <mergeCell ref="K7:L7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8" t="s">
        <v>311</v>
      </c>
      <c r="R2" s="178"/>
      <c r="S2" s="178"/>
      <c r="T2" s="178"/>
      <c r="U2" s="177" t="s">
        <v>291</v>
      </c>
      <c r="V2" s="177"/>
      <c r="W2" s="179" t="s">
        <v>312</v>
      </c>
      <c r="X2" s="179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59" t="s">
        <v>242</v>
      </c>
      <c r="V3" s="160"/>
      <c r="W3" s="165" t="s">
        <v>245</v>
      </c>
      <c r="X3" s="166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161"/>
      <c r="V4" s="162"/>
      <c r="W4" s="71"/>
      <c r="X4" s="53"/>
    </row>
    <row r="5" spans="1:24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159" t="s">
        <v>67</v>
      </c>
      <c r="V5" s="160"/>
      <c r="W5" s="58" t="s">
        <v>28</v>
      </c>
      <c r="X5" s="52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61" t="s">
        <v>68</v>
      </c>
      <c r="V6" s="162"/>
      <c r="W6" s="149" t="s">
        <v>54</v>
      </c>
      <c r="X6" s="150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24</v>
      </c>
      <c r="V7" s="152"/>
      <c r="W7" s="151" t="s">
        <v>90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69</v>
      </c>
      <c r="V8" s="154"/>
      <c r="W8" s="153" t="s">
        <v>83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17">
        <v>67.42</v>
      </c>
      <c r="H10" s="25">
        <f>IF(G10&lt;&gt;0,G10+'Basic Price Adjustment'!$E33,"")</f>
        <v>65.94</v>
      </c>
      <c r="I10" s="117">
        <v>56.5</v>
      </c>
      <c r="J10" s="25">
        <f>IF(I10&lt;&gt;0,I10+'Basic Price Adjustment'!$E33,"")</f>
        <v>55.02</v>
      </c>
      <c r="K10" s="117">
        <v>74.849999999999994</v>
      </c>
      <c r="L10" s="25">
        <f>IF(K10&lt;&gt;0,K10+'Basic Price Adjustment'!$E33,"")</f>
        <v>73.36999999999999</v>
      </c>
      <c r="M10" s="113">
        <v>67.56</v>
      </c>
      <c r="N10" s="25">
        <f>IF(M10&lt;&gt;0,M10+'Basic Price Adjustment'!$E33,"")</f>
        <v>66.08</v>
      </c>
      <c r="O10" s="113">
        <v>74.87</v>
      </c>
      <c r="P10" s="25">
        <f>IF(O10&lt;&gt;0,O10+'Basic Price Adjustment'!$E33,"")</f>
        <v>73.39</v>
      </c>
      <c r="Q10" s="117">
        <v>72</v>
      </c>
      <c r="R10" s="25">
        <f>IF(Q10&lt;&gt;0,Q10+'Basic Price Adjustment'!$E33,"")</f>
        <v>70.52</v>
      </c>
      <c r="S10" s="117">
        <v>64</v>
      </c>
      <c r="T10" s="25">
        <f>IF(S10&lt;&gt;0,S10+'Basic Price Adjustment'!$E33,"")</f>
        <v>62.52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66.02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80</v>
      </c>
      <c r="R11" s="21">
        <f>IF(Q11&lt;&gt;0,Q11+'Basic Price Adjustment'!$E34,"")</f>
        <v>78.349999999999994</v>
      </c>
      <c r="S11" s="109">
        <v>68</v>
      </c>
      <c r="T11" s="21">
        <f>IF(S11&lt;&gt;0,S11+'Basic Price Adjustment'!$E34,"")</f>
        <v>66.349999999999994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65.849999999999994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15">
        <v>69.84</v>
      </c>
      <c r="H12" s="22">
        <f>IF(G12&lt;&gt;0,G12+'Basic Price Adjustment'!$E35,"")</f>
        <v>67.98</v>
      </c>
      <c r="I12" s="115">
        <v>59.18</v>
      </c>
      <c r="J12" s="22">
        <f>IF(I12&lt;&gt;0,I12+'Basic Price Adjustment'!$E35,"")</f>
        <v>57.32</v>
      </c>
      <c r="K12" s="115">
        <v>79.239999999999995</v>
      </c>
      <c r="L12" s="22">
        <f>IF(K12&lt;&gt;0,K12+'Basic Price Adjustment'!$E35,"")</f>
        <v>77.38</v>
      </c>
      <c r="M12" s="113">
        <v>73.260000000000005</v>
      </c>
      <c r="N12" s="22">
        <f>IF(M12&lt;&gt;0,M12+'Basic Price Adjustment'!$E35,"")</f>
        <v>71.400000000000006</v>
      </c>
      <c r="O12" s="113">
        <v>78.61</v>
      </c>
      <c r="P12" s="22">
        <f>IF(O12&lt;&gt;0,O12+'Basic Price Adjustment'!$E35,"")</f>
        <v>76.75</v>
      </c>
      <c r="Q12" s="115">
        <v>77</v>
      </c>
      <c r="R12" s="22">
        <f>IF(Q12&lt;&gt;0,Q12+'Basic Price Adjustment'!$E35,"")</f>
        <v>75.14</v>
      </c>
      <c r="S12" s="115">
        <v>68</v>
      </c>
      <c r="T12" s="22">
        <f>IF(S12&lt;&gt;0,S12+'Basic Price Adjustment'!$E35,"")</f>
        <v>66.14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71.64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77</v>
      </c>
      <c r="R13" s="21">
        <f>IF(Q13&lt;&gt;0,Q13+'Basic Price Adjustment'!$E36,"")</f>
        <v>75.14</v>
      </c>
      <c r="S13" s="109">
        <v>68</v>
      </c>
      <c r="T13" s="21">
        <f>IF(S13&lt;&gt;0,S13+'Basic Price Adjustment'!$E36,"")</f>
        <v>66.14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71.64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15">
        <v>70.84</v>
      </c>
      <c r="H14" s="22">
        <f>IF(G14&lt;&gt;0,G14+'Basic Price Adjustment'!$E37,"")</f>
        <v>68.91</v>
      </c>
      <c r="I14" s="115">
        <v>59.92</v>
      </c>
      <c r="J14" s="22">
        <f>IF(I14&lt;&gt;0,I14+'Basic Price Adjustment'!$E37,"")</f>
        <v>57.99</v>
      </c>
      <c r="K14" s="115">
        <v>79.42</v>
      </c>
      <c r="L14" s="22">
        <f>IF(K14&lt;&gt;0,K14+'Basic Price Adjustment'!$E37,"")</f>
        <v>77.489999999999995</v>
      </c>
      <c r="M14" s="113">
        <v>73.23</v>
      </c>
      <c r="N14" s="22">
        <f>IF(M14&lt;&gt;0,M14+'Basic Price Adjustment'!$E37,"")</f>
        <v>71.3</v>
      </c>
      <c r="O14" s="113">
        <v>78.64</v>
      </c>
      <c r="P14" s="22">
        <f>IF(O14&lt;&gt;0,O14+'Basic Price Adjustment'!$E37,"")</f>
        <v>76.709999999999994</v>
      </c>
      <c r="Q14" s="115">
        <v>77</v>
      </c>
      <c r="R14" s="22">
        <f>IF(Q14&lt;&gt;0,Q14+'Basic Price Adjustment'!$E37,"")</f>
        <v>75.069999999999993</v>
      </c>
      <c r="S14" s="115">
        <v>68</v>
      </c>
      <c r="T14" s="22">
        <f>IF(S14&lt;&gt;0,S14+'Basic Price Adjustment'!$E37,"")</f>
        <v>66.069999999999993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71.569999999999993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92</v>
      </c>
      <c r="R15" s="21">
        <f>IF(Q15&lt;&gt;0,Q15+'Basic Price Adjustment'!$E38,"")</f>
        <v>90.1</v>
      </c>
      <c r="S15" s="109">
        <v>88</v>
      </c>
      <c r="T15" s="21">
        <f>IF(S15&lt;&gt;0,S15+'Basic Price Adjustment'!$E38,"")</f>
        <v>86.1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76.099999999999994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15">
        <v>73.84</v>
      </c>
      <c r="H16" s="22">
        <f>IF(G16&lt;&gt;0,G16+'Basic Price Adjustment'!$E39,"")</f>
        <v>72.08</v>
      </c>
      <c r="I16" s="115">
        <v>62.61</v>
      </c>
      <c r="J16" s="22">
        <f>IF(I16&lt;&gt;0,I16+'Basic Price Adjustment'!$E39,"")</f>
        <v>60.85</v>
      </c>
      <c r="K16" s="115">
        <v>79.319999999999993</v>
      </c>
      <c r="L16" s="22">
        <f>IF(K16&lt;&gt;0,K16+'Basic Price Adjustment'!$E39,"")</f>
        <v>77.559999999999988</v>
      </c>
      <c r="M16" s="116">
        <v>74.430000000000007</v>
      </c>
      <c r="N16" s="22">
        <f>IF(M16&lt;&gt;0,M16+'Basic Price Adjustment'!$E39,"")</f>
        <v>72.67</v>
      </c>
      <c r="O16" s="116">
        <v>78.69</v>
      </c>
      <c r="P16" s="22">
        <f>IF(O16&lt;&gt;0,O16+'Basic Price Adjustment'!$E39,"")</f>
        <v>76.929999999999993</v>
      </c>
      <c r="Q16" s="115">
        <v>79</v>
      </c>
      <c r="R16" s="22">
        <f>IF(Q16&lt;&gt;0,Q16+'Basic Price Adjustment'!$E39,"")</f>
        <v>77.239999999999995</v>
      </c>
      <c r="S16" s="115">
        <v>70</v>
      </c>
      <c r="T16" s="22">
        <f>IF(S16&lt;&gt;0,S16+'Basic Price Adjustment'!$E39,"")</f>
        <v>68.239999999999995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72.989999999999995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81</v>
      </c>
      <c r="R17" s="21">
        <f>IF(Q17&lt;&gt;0,Q17+'Basic Price Adjustment'!$E40,"")</f>
        <v>78.72</v>
      </c>
      <c r="S17" s="109">
        <v>76</v>
      </c>
      <c r="T17" s="21">
        <f>IF(S17&lt;&gt;0,S17+'Basic Price Adjustment'!$E40,"")</f>
        <v>73.72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77.069999999999993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15">
        <v>82.44</v>
      </c>
      <c r="H18" s="22">
        <f>IF(G18&lt;&gt;0,G18+'Basic Price Adjustment'!$E41,"")</f>
        <v>80.19</v>
      </c>
      <c r="I18" s="115">
        <v>72.400000000000006</v>
      </c>
      <c r="J18" s="22">
        <f>IF(I18&lt;&gt;0,I18+'Basic Price Adjustment'!$E41,"")</f>
        <v>70.150000000000006</v>
      </c>
      <c r="K18" s="115">
        <v>89.7</v>
      </c>
      <c r="L18" s="22">
        <f>IF(K18&lt;&gt;0,K18+'Basic Price Adjustment'!$E41,"")</f>
        <v>87.45</v>
      </c>
      <c r="M18" s="113">
        <v>82.98</v>
      </c>
      <c r="N18" s="22">
        <f>IF(M18&lt;&gt;0,M18+'Basic Price Adjustment'!$E41,"")</f>
        <v>80.73</v>
      </c>
      <c r="O18" s="113">
        <v>88.82</v>
      </c>
      <c r="P18" s="22">
        <f>IF(O18&lt;&gt;0,O18+'Basic Price Adjustment'!$E41,"")</f>
        <v>86.57</v>
      </c>
      <c r="Q18" s="115">
        <v>86</v>
      </c>
      <c r="R18" s="22">
        <f>IF(Q18&lt;&gt;0,Q18+'Basic Price Adjustment'!$E41,"")</f>
        <v>83.75</v>
      </c>
      <c r="S18" s="115">
        <v>77</v>
      </c>
      <c r="T18" s="22">
        <f>IF(S18&lt;&gt;0,S18+'Basic Price Adjustment'!$E41,"")</f>
        <v>74.75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81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81</v>
      </c>
      <c r="R19" s="21">
        <f>IF(Q19&lt;&gt;0,Q19+'Basic Price Adjustment'!$E42,"")</f>
        <v>78.75</v>
      </c>
      <c r="S19" s="109">
        <v>76</v>
      </c>
      <c r="T19" s="21">
        <f>IF(S19&lt;&gt;0,S19+'Basic Price Adjustment'!$E42,"")</f>
        <v>73.75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77.099999999999994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15">
        <v>80.069999999999993</v>
      </c>
      <c r="H20" s="22">
        <f>IF(G20&lt;&gt;0,G20+'Basic Price Adjustment'!$E43,"")</f>
        <v>77.86</v>
      </c>
      <c r="I20" s="115">
        <v>69.459999999999994</v>
      </c>
      <c r="J20" s="22">
        <f>IF(I20&lt;&gt;0,I20+'Basic Price Adjustment'!$E43,"")</f>
        <v>67.25</v>
      </c>
      <c r="K20" s="115">
        <v>89.88</v>
      </c>
      <c r="L20" s="22">
        <f>IF(K20&lt;&gt;0,K20+'Basic Price Adjustment'!$E43,"")</f>
        <v>87.67</v>
      </c>
      <c r="M20" s="113">
        <v>82.19</v>
      </c>
      <c r="N20" s="22">
        <f>IF(M20&lt;&gt;0,M20+'Basic Price Adjustment'!$E43,"")</f>
        <v>79.98</v>
      </c>
      <c r="O20" s="113">
        <v>89.01</v>
      </c>
      <c r="P20" s="22">
        <f>IF(O20&lt;&gt;0,O20+'Basic Price Adjustment'!$E43,"")</f>
        <v>86.800000000000011</v>
      </c>
      <c r="Q20" s="115">
        <v>100</v>
      </c>
      <c r="R20" s="22">
        <f>IF(Q20&lt;&gt;0,Q20+'Basic Price Adjustment'!$E43,"")</f>
        <v>97.79</v>
      </c>
      <c r="S20" s="115">
        <v>93</v>
      </c>
      <c r="T20" s="22">
        <f>IF(S20&lt;&gt;0,S20+'Basic Price Adjustment'!$E43,"")</f>
        <v>90.79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81.290000000000006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112</v>
      </c>
      <c r="R21" s="21">
        <f>IF(Q21&lt;&gt;0,Q21+'Basic Price Adjustment'!$E44,"")</f>
        <v>109.23</v>
      </c>
      <c r="S21" s="109">
        <v>98</v>
      </c>
      <c r="T21" s="21">
        <f>IF(S21&lt;&gt;0,S21+'Basic Price Adjustment'!$E44,"")</f>
        <v>95.23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89.48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15">
        <v>110.03</v>
      </c>
      <c r="H22" s="22">
        <f>IF(G22&lt;&gt;0,G22+'Basic Price Adjustment'!$E45,"")</f>
        <v>107.4</v>
      </c>
      <c r="I22" s="115">
        <v>105.87</v>
      </c>
      <c r="J22" s="22">
        <f>IF(I22&lt;&gt;0,I22+'Basic Price Adjustment'!$E45,"")</f>
        <v>103.24000000000001</v>
      </c>
      <c r="K22" s="115">
        <v>108.8</v>
      </c>
      <c r="L22" s="22">
        <f>IF(K22&lt;&gt;0,K22+'Basic Price Adjustment'!$E45,"")</f>
        <v>106.17</v>
      </c>
      <c r="M22" s="116">
        <v>96.88</v>
      </c>
      <c r="N22" s="22">
        <f>IF(M22&lt;&gt;0,M22+'Basic Price Adjustment'!$E45,"")</f>
        <v>94.25</v>
      </c>
      <c r="O22" s="116">
        <v>115.57</v>
      </c>
      <c r="P22" s="22">
        <f>IF(O22&lt;&gt;0,O22+'Basic Price Adjustment'!$E45,"")</f>
        <v>112.94</v>
      </c>
      <c r="Q22" s="115">
        <v>124</v>
      </c>
      <c r="R22" s="22">
        <f>IF(Q22&lt;&gt;0,Q22+'Basic Price Adjustment'!$E45,"")</f>
        <v>121.37</v>
      </c>
      <c r="S22" s="115">
        <v>116</v>
      </c>
      <c r="T22" s="22">
        <f>IF(S22&lt;&gt;0,S22+'Basic Price Adjustment'!$E45,"")</f>
        <v>113.37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91.62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110</v>
      </c>
      <c r="R23" s="21">
        <f>IF(Q23&lt;&gt;0,Q23+'Basic Price Adjustment'!$E46,"")</f>
        <v>107.33</v>
      </c>
      <c r="S23" s="109">
        <v>95</v>
      </c>
      <c r="T23" s="21">
        <f>IF(S23&lt;&gt;0,S23+'Basic Price Adjustment'!$E46,"")</f>
        <v>92.33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91.58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15">
        <v>99.58</v>
      </c>
      <c r="H24" s="22">
        <f>IF(G24&lt;&gt;0,G24+'Basic Price Adjustment'!$E47,"")</f>
        <v>96.84</v>
      </c>
      <c r="I24" s="115">
        <v>81.900000000000006</v>
      </c>
      <c r="J24" s="22">
        <f>IF(I24&lt;&gt;0,I24+'Basic Price Adjustment'!$E47,"")</f>
        <v>79.160000000000011</v>
      </c>
      <c r="K24" s="115">
        <v>105.66</v>
      </c>
      <c r="L24" s="22">
        <f>IF(K24&lt;&gt;0,K24+'Basic Price Adjustment'!$E47,"")</f>
        <v>102.92</v>
      </c>
      <c r="M24" s="116">
        <v>100.98</v>
      </c>
      <c r="N24" s="22">
        <f>IF(M24&lt;&gt;0,M24+'Basic Price Adjustment'!$E47,"")</f>
        <v>98.240000000000009</v>
      </c>
      <c r="O24" s="116">
        <v>111.77</v>
      </c>
      <c r="P24" s="22">
        <f>IF(O24&lt;&gt;0,O24+'Basic Price Adjustment'!$E47,"")</f>
        <v>109.03</v>
      </c>
      <c r="Q24" s="115">
        <v>121</v>
      </c>
      <c r="R24" s="22">
        <f>IF(Q24&lt;&gt;0,Q24+'Basic Price Adjustment'!$E47,"")</f>
        <v>118.26</v>
      </c>
      <c r="S24" s="115">
        <v>120</v>
      </c>
      <c r="T24" s="22">
        <f>IF(S24&lt;&gt;0,S24+'Basic Price Adjustment'!$E47,"")</f>
        <v>117.26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95.51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89</v>
      </c>
      <c r="R25" s="21">
        <f>IF(Q25&lt;&gt;0,Q25+'Basic Price Adjustment'!$E48,"")</f>
        <v>86.93</v>
      </c>
      <c r="S25" s="109">
        <v>77</v>
      </c>
      <c r="T25" s="21">
        <f>IF(S25&lt;&gt;0,S25+'Basic Price Adjustment'!$E48,"")</f>
        <v>74.930000000000007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81.330000000000013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15">
        <v>83.67</v>
      </c>
      <c r="H26" s="22">
        <f>IF(G26&lt;&gt;0,G26+'Basic Price Adjustment'!$E49,"")</f>
        <v>81.600000000000009</v>
      </c>
      <c r="I26" s="115">
        <v>70.98</v>
      </c>
      <c r="J26" s="22">
        <f>IF(I26&lt;&gt;0,I26+'Basic Price Adjustment'!$E49,"")</f>
        <v>68.910000000000011</v>
      </c>
      <c r="K26" s="115">
        <v>93.66</v>
      </c>
      <c r="L26" s="22">
        <f>IF(K26&lt;&gt;0,K26+'Basic Price Adjustment'!$E49,"")</f>
        <v>91.59</v>
      </c>
      <c r="M26" s="116">
        <v>81.8</v>
      </c>
      <c r="N26" s="22">
        <f>IF(M26&lt;&gt;0,M26+'Basic Price Adjustment'!$E49,"")</f>
        <v>79.73</v>
      </c>
      <c r="O26" s="116">
        <v>96.35</v>
      </c>
      <c r="P26" s="22">
        <f>IF(O26&lt;&gt;0,O26+'Basic Price Adjustment'!$E49,"")</f>
        <v>94.28</v>
      </c>
      <c r="Q26" s="115">
        <v>102</v>
      </c>
      <c r="R26" s="22">
        <f>IF(Q26&lt;&gt;0,Q26+'Basic Price Adjustment'!$E49,"")</f>
        <v>99.93</v>
      </c>
      <c r="S26" s="115">
        <v>98</v>
      </c>
      <c r="T26" s="22">
        <f>IF(S26&lt;&gt;0,S26+'Basic Price Adjustment'!$E49,"")</f>
        <v>95.93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81.330000000000013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29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31">
        <v>107.88</v>
      </c>
      <c r="H28" s="26">
        <f>IF(G28&lt;&gt;0,G28+'Basic Price Adjustment'!$E51,"")</f>
        <v>105.11</v>
      </c>
      <c r="I28" s="114">
        <v>102.68</v>
      </c>
      <c r="J28" s="26">
        <f>IF(I28&lt;&gt;0,I28+'Basic Price Adjustment'!$E51,"")</f>
        <v>99.910000000000011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C2:J2"/>
    <mergeCell ref="K2:P2"/>
    <mergeCell ref="Q2:T2"/>
    <mergeCell ref="U2:V2"/>
    <mergeCell ref="W2:X2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E6:F6"/>
    <mergeCell ref="E7:F7"/>
    <mergeCell ref="E8:F8"/>
    <mergeCell ref="C8:D8"/>
    <mergeCell ref="G8:H8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345</v>
      </c>
      <c r="F3" s="231"/>
      <c r="G3" s="227" t="s">
        <v>245</v>
      </c>
      <c r="H3" s="228"/>
      <c r="I3" s="228"/>
      <c r="J3" s="229"/>
    </row>
    <row r="4" spans="1:10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49" t="s">
        <v>29</v>
      </c>
      <c r="J6" s="150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343</v>
      </c>
      <c r="H7" s="210"/>
      <c r="I7" s="209" t="s">
        <v>342</v>
      </c>
      <c r="J7" s="210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324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77.789999999999992</v>
      </c>
      <c r="G10" s="121">
        <v>99.5</v>
      </c>
      <c r="H10" s="25">
        <f>IF(G10&lt;&gt;0,G10+'Basic Price Adjustment'!$E33,"")</f>
        <v>98.02</v>
      </c>
      <c r="I10" s="121">
        <v>69.75</v>
      </c>
      <c r="J10" s="25">
        <f>IF(I10&lt;&gt;0,I10+'Basic Price Adjustment'!$E33,"")</f>
        <v>68.27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78.489999999999995</v>
      </c>
      <c r="G11" s="109">
        <v>99.5</v>
      </c>
      <c r="H11" s="21">
        <f>IF(G11&lt;&gt;0,G11+'Basic Price Adjustment'!$E34,"")</f>
        <v>97.85</v>
      </c>
      <c r="I11" s="109">
        <v>69.75</v>
      </c>
      <c r="J11" s="21">
        <f>IF(I11&lt;&gt;0,I11+'Basic Price Adjustment'!$E34,"")</f>
        <v>68.099999999999994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78.510000000000005</v>
      </c>
      <c r="G12" s="109">
        <v>102.5</v>
      </c>
      <c r="H12" s="22">
        <f>IF(G12&lt;&gt;0,G12+'Basic Price Adjustment'!$E35,"")</f>
        <v>100.64</v>
      </c>
      <c r="I12" s="109">
        <v>79.75</v>
      </c>
      <c r="J12" s="22">
        <f>IF(I12&lt;&gt;0,I12+'Basic Price Adjustment'!$E35,"")</f>
        <v>77.89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78.510000000000005</v>
      </c>
      <c r="G13" s="109">
        <v>102.5</v>
      </c>
      <c r="H13" s="21">
        <f>IF(G13&lt;&gt;0,G13+'Basic Price Adjustment'!$E36,"")</f>
        <v>100.64</v>
      </c>
      <c r="I13" s="109">
        <v>79.75</v>
      </c>
      <c r="J13" s="21">
        <f>IF(I13&lt;&gt;0,I13+'Basic Price Adjustment'!$E36,"")</f>
        <v>77.89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78.58</v>
      </c>
      <c r="G14" s="109">
        <v>104.5</v>
      </c>
      <c r="H14" s="22">
        <f>IF(G14&lt;&gt;0,G14+'Basic Price Adjustment'!$E37,"")</f>
        <v>102.57</v>
      </c>
      <c r="I14" s="109">
        <v>79.75</v>
      </c>
      <c r="J14" s="22">
        <f>IF(I14&lt;&gt;0,I14+'Basic Price Adjustment'!$E37,"")</f>
        <v>77.819999999999993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88.449999999999989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81.97999999999999</v>
      </c>
      <c r="G16" s="109">
        <v>103.25</v>
      </c>
      <c r="H16" s="22">
        <f>IF(G16&lt;&gt;0,G16+'Basic Price Adjustment'!$E39,"")</f>
        <v>101.49</v>
      </c>
      <c r="I16" s="109">
        <v>79.849999999999994</v>
      </c>
      <c r="J16" s="22">
        <f>IF(I16&lt;&gt;0,I16+'Basic Price Adjustment'!$E39,"")</f>
        <v>78.089999999999989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85.789999999999992</v>
      </c>
      <c r="G17" s="109">
        <v>108.5</v>
      </c>
      <c r="H17" s="21">
        <f>IF(G17&lt;&gt;0,G17+'Basic Price Adjustment'!$E40,"")</f>
        <v>106.22</v>
      </c>
      <c r="I17" s="109">
        <v>81.599999999999994</v>
      </c>
      <c r="J17" s="21">
        <f>IF(I17&lt;&gt;0,I17+'Basic Price Adjustment'!$E40,"")</f>
        <v>79.319999999999993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96.29</v>
      </c>
      <c r="G18" s="109">
        <v>114</v>
      </c>
      <c r="H18" s="22">
        <f>IF(G18&lt;&gt;0,G18+'Basic Price Adjustment'!$E41,"")</f>
        <v>111.75</v>
      </c>
      <c r="I18" s="109">
        <v>94.9</v>
      </c>
      <c r="J18" s="22">
        <f>IF(I18&lt;&gt;0,I18+'Basic Price Adjustment'!$E41,"")</f>
        <v>92.65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85.82</v>
      </c>
      <c r="G19" s="109">
        <v>108.5</v>
      </c>
      <c r="H19" s="21">
        <f>IF(G19&lt;&gt;0,G19+'Basic Price Adjustment'!$E42,"")</f>
        <v>106.25</v>
      </c>
      <c r="I19" s="109">
        <v>82.65</v>
      </c>
      <c r="J19" s="21">
        <f>IF(I19&lt;&gt;0,I19+'Basic Price Adjustment'!$E42,"")</f>
        <v>80.400000000000006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94.350000000000009</v>
      </c>
      <c r="G20" s="109">
        <v>111</v>
      </c>
      <c r="H20" s="22">
        <f>IF(G20&lt;&gt;0,G20+'Basic Price Adjustment'!$E43,"")</f>
        <v>108.79</v>
      </c>
      <c r="I20" s="109">
        <v>93.9</v>
      </c>
      <c r="J20" s="22">
        <f>IF(I20&lt;&gt;0,I20+'Basic Price Adjustment'!$E43,"")</f>
        <v>91.690000000000012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117.23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117.37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110.05</v>
      </c>
      <c r="G23" s="109">
        <v>121</v>
      </c>
      <c r="H23" s="21">
        <f>IF(G23&lt;&gt;0,G23+'Basic Price Adjustment'!$E46,"")</f>
        <v>118.33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114.93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93.7</v>
      </c>
      <c r="G25" s="109">
        <v>108</v>
      </c>
      <c r="H25" s="21">
        <f>IF(G25&lt;&gt;0,G25+'Basic Price Adjustment'!$E48,"")</f>
        <v>105.93</v>
      </c>
      <c r="I25" s="109">
        <v>94.9</v>
      </c>
      <c r="J25" s="21">
        <f>IF(I25&lt;&gt;0,I25+'Basic Price Adjustment'!$E48,"")</f>
        <v>92.830000000000013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93.7</v>
      </c>
      <c r="G26" s="109">
        <v>108</v>
      </c>
      <c r="H26" s="22">
        <f>IF(G26&lt;&gt;0,G26+'Basic Price Adjustment'!$E49,"")</f>
        <v>105.93</v>
      </c>
      <c r="I26" s="109">
        <v>94.9</v>
      </c>
      <c r="J26" s="22">
        <f>IF(I26&lt;&gt;0,I26+'Basic Price Adjustment'!$E49,"")</f>
        <v>92.830000000000013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G2:J2"/>
    <mergeCell ref="C7:D7"/>
    <mergeCell ref="G7:H7"/>
    <mergeCell ref="I7:J7"/>
    <mergeCell ref="A3:A8"/>
    <mergeCell ref="B3:B4"/>
    <mergeCell ref="C3:D3"/>
    <mergeCell ref="C4:D4"/>
    <mergeCell ref="B5:B6"/>
    <mergeCell ref="C5:D5"/>
    <mergeCell ref="C6:D6"/>
    <mergeCell ref="C8:D8"/>
    <mergeCell ref="G3:J3"/>
    <mergeCell ref="E3:F3"/>
    <mergeCell ref="E4:F4"/>
    <mergeCell ref="G4:J4"/>
    <mergeCell ref="G5:J5"/>
    <mergeCell ref="G6:H6"/>
    <mergeCell ref="G8:H8"/>
    <mergeCell ref="I8:J8"/>
    <mergeCell ref="E7:F7"/>
    <mergeCell ref="E8:F8"/>
    <mergeCell ref="I6:J6"/>
    <mergeCell ref="E5:F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77" t="s">
        <v>327</v>
      </c>
      <c r="D2" s="177"/>
      <c r="E2" s="177" t="s">
        <v>292</v>
      </c>
      <c r="F2" s="177"/>
      <c r="G2" s="177" t="s">
        <v>312</v>
      </c>
      <c r="H2" s="177"/>
    </row>
    <row r="3" spans="1:8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 t="s">
        <v>250</v>
      </c>
      <c r="F3" s="160"/>
      <c r="G3" s="159" t="s">
        <v>245</v>
      </c>
      <c r="H3" s="160"/>
    </row>
    <row r="4" spans="1:8" s="27" customFormat="1" ht="30" customHeight="1" x14ac:dyDescent="0.2">
      <c r="A4" s="171"/>
      <c r="B4" s="173" t="s">
        <v>11</v>
      </c>
      <c r="C4" s="159" t="s">
        <v>95</v>
      </c>
      <c r="D4" s="160"/>
      <c r="E4" s="58" t="s">
        <v>122</v>
      </c>
      <c r="F4" s="52"/>
      <c r="G4" s="159" t="s">
        <v>28</v>
      </c>
      <c r="H4" s="160"/>
    </row>
    <row r="5" spans="1:8" s="27" customFormat="1" ht="30" customHeight="1" thickBot="1" x14ac:dyDescent="0.25">
      <c r="A5" s="171"/>
      <c r="B5" s="174"/>
      <c r="C5" s="149" t="s">
        <v>71</v>
      </c>
      <c r="D5" s="150"/>
      <c r="E5" s="149" t="s">
        <v>150</v>
      </c>
      <c r="F5" s="150"/>
      <c r="G5" s="161" t="s">
        <v>235</v>
      </c>
      <c r="H5" s="162"/>
    </row>
    <row r="6" spans="1:8" ht="20.100000000000001" customHeight="1" x14ac:dyDescent="0.2">
      <c r="A6" s="171"/>
      <c r="B6" s="23" t="s">
        <v>15</v>
      </c>
      <c r="C6" s="151" t="s">
        <v>72</v>
      </c>
      <c r="D6" s="152"/>
      <c r="E6" s="151" t="s">
        <v>140</v>
      </c>
      <c r="F6" s="152"/>
      <c r="G6" s="151" t="s">
        <v>236</v>
      </c>
      <c r="H6" s="152"/>
    </row>
    <row r="7" spans="1:8" ht="20.100000000000001" customHeight="1" thickBot="1" x14ac:dyDescent="0.25">
      <c r="A7" s="172"/>
      <c r="B7" s="24"/>
      <c r="C7" s="153" t="s">
        <v>73</v>
      </c>
      <c r="D7" s="154"/>
      <c r="E7" s="153" t="s">
        <v>141</v>
      </c>
      <c r="F7" s="154"/>
      <c r="G7" s="153" t="s">
        <v>237</v>
      </c>
      <c r="H7" s="154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61.52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71.02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66.349999999999994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70.849999999999994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65.64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76.14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65.64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76.14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66.069999999999993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76.069999999999993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79.099999999999994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92.1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67.239999999999995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78.239999999999995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70.72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82.72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81.75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95.75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69.25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80.75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81.790000000000006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95.79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85.23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98.37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84.33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102.33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100.26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80.930000000000007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97.93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84.93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97.93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117.4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167.23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71"/>
      <c r="B4" s="172"/>
      <c r="C4" s="161"/>
      <c r="D4" s="180"/>
      <c r="E4" s="180"/>
      <c r="F4" s="162"/>
      <c r="G4" s="161"/>
      <c r="H4" s="180"/>
      <c r="I4" s="180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349</v>
      </c>
      <c r="J6" s="78"/>
      <c r="K6" s="86" t="s">
        <v>46</v>
      </c>
      <c r="L6" s="78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32">
        <v>37.820300000000003</v>
      </c>
      <c r="H7" s="233"/>
      <c r="I7" s="232" t="s">
        <v>350</v>
      </c>
      <c r="J7" s="233"/>
      <c r="K7" s="232" t="s">
        <v>340</v>
      </c>
      <c r="L7" s="233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25">
        <v>-82.026579999999996</v>
      </c>
      <c r="H8" s="226"/>
      <c r="I8" s="225" t="s">
        <v>351</v>
      </c>
      <c r="J8" s="226"/>
      <c r="K8" s="225" t="s">
        <v>48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>
        <v>107.5</v>
      </c>
      <c r="H10" s="25">
        <f>IF(G10&lt;&gt;0,G10+'Basic Price Adjustment'!$E33,"")</f>
        <v>106.02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76.069999999999993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7.5</v>
      </c>
      <c r="H11" s="21">
        <f>IF(G11&lt;&gt;0,G11+'Basic Price Adjustment'!$E34,"")</f>
        <v>5.85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76.8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114</v>
      </c>
      <c r="H12" s="22">
        <f>IF(G12&lt;&gt;0,G12+'Basic Price Adjustment'!$E35,"")</f>
        <v>112.14</v>
      </c>
      <c r="I12" s="109">
        <v>86.65</v>
      </c>
      <c r="J12" s="22">
        <f>IF(I12&lt;&gt;0,I12+'Basic Price Adjustment'!$E35,"")</f>
        <v>84.79</v>
      </c>
      <c r="K12" s="109">
        <v>80.25</v>
      </c>
      <c r="L12" s="22">
        <f>IF(K12&lt;&gt;0,K12+'Basic Price Adjustment'!$E35,"")</f>
        <v>78.39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114</v>
      </c>
      <c r="H13" s="21">
        <f>IF(G13&lt;&gt;0,G13+'Basic Price Adjustment'!$E36,"")</f>
        <v>112.14</v>
      </c>
      <c r="I13" s="109">
        <v>86.65</v>
      </c>
      <c r="J13" s="21">
        <f>IF(I13&lt;&gt;0,I13+'Basic Price Adjustment'!$E36,"")</f>
        <v>84.79</v>
      </c>
      <c r="K13" s="109">
        <v>80.25</v>
      </c>
      <c r="L13" s="21">
        <f>IF(K13&lt;&gt;0,K13+'Basic Price Adjustment'!$E36,"")</f>
        <v>78.39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114</v>
      </c>
      <c r="H14" s="22">
        <f>IF(G14&lt;&gt;0,G14+'Basic Price Adjustment'!$E37,"")</f>
        <v>112.07</v>
      </c>
      <c r="I14" s="109">
        <v>86.65</v>
      </c>
      <c r="J14" s="22">
        <f>IF(I14&lt;&gt;0,I14+'Basic Price Adjustment'!$E37,"")</f>
        <v>84.72</v>
      </c>
      <c r="K14" s="109">
        <v>81</v>
      </c>
      <c r="L14" s="22">
        <f>IF(K14&lt;&gt;0,K14+'Basic Price Adjustment'!$E37,"")</f>
        <v>79.069999999999993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119.5</v>
      </c>
      <c r="H15" s="21">
        <f>IF(G15&lt;&gt;0,G15+'Basic Price Adjustment'!$E38,"")</f>
        <v>117.6</v>
      </c>
      <c r="I15" s="109">
        <v>93.25</v>
      </c>
      <c r="J15" s="21">
        <f>IF(I15&lt;&gt;0,I15+'Basic Price Adjustment'!$E38,"")</f>
        <v>91.35</v>
      </c>
      <c r="K15" s="109">
        <v>89.9</v>
      </c>
      <c r="L15" s="21">
        <f>IF(K15&lt;&gt;0,K15+'Basic Price Adjustment'!$E38,"")</f>
        <v>88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>
        <v>115.5</v>
      </c>
      <c r="H16" s="22">
        <f>IF(G16&lt;&gt;0,G16+'Basic Price Adjustment'!$E39,"")</f>
        <v>113.74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78.989999999999995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121.5</v>
      </c>
      <c r="H17" s="21">
        <f>IF(G17&lt;&gt;0,G17+'Basic Price Adjustment'!$E40,"")</f>
        <v>119.22</v>
      </c>
      <c r="I17" s="109">
        <v>94.65</v>
      </c>
      <c r="J17" s="21">
        <f>IF(I17&lt;&gt;0,I17+'Basic Price Adjustment'!$E40,"")</f>
        <v>92.37</v>
      </c>
      <c r="K17" s="109">
        <v>87.9</v>
      </c>
      <c r="L17" s="21">
        <f>IF(K17&lt;&gt;0,K17+'Basic Price Adjustment'!$E40,"")</f>
        <v>85.62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>
        <v>123.5</v>
      </c>
      <c r="H18" s="22">
        <f>IF(G18&lt;&gt;0,G18+'Basic Price Adjustment'!$E41,"")</f>
        <v>121.25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91.25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121.5</v>
      </c>
      <c r="H19" s="21">
        <f>IF(G19&lt;&gt;0,G19+'Basic Price Adjustment'!$E42,"")</f>
        <v>119.25</v>
      </c>
      <c r="I19" s="109">
        <v>94.65</v>
      </c>
      <c r="J19" s="21">
        <f>IF(I19&lt;&gt;0,I19+'Basic Price Adjustment'!$E42,"")</f>
        <v>92.4</v>
      </c>
      <c r="K19" s="109">
        <v>87.9</v>
      </c>
      <c r="L19" s="21">
        <f>IF(K19&lt;&gt;0,K19+'Basic Price Adjustment'!$E42,"")</f>
        <v>85.65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>
        <v>122.5</v>
      </c>
      <c r="H20" s="22">
        <f>IF(G20&lt;&gt;0,G20+'Basic Price Adjustment'!$E43,"")</f>
        <v>120.29</v>
      </c>
      <c r="I20" s="109">
        <v>99.5</v>
      </c>
      <c r="J20" s="22">
        <f>IF(I20&lt;&gt;0,I20+'Basic Price Adjustment'!$E43,"")</f>
        <v>97.29</v>
      </c>
      <c r="K20" s="109">
        <v>96.3</v>
      </c>
      <c r="L20" s="22">
        <f>IF(K20&lt;&gt;0,K20+'Basic Price Adjustment'!$E43,"")</f>
        <v>94.09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116.98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117.12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101.83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117.01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120.5</v>
      </c>
      <c r="H25" s="21">
        <f>IF(G25&lt;&gt;0,G25+'Basic Price Adjustment'!$E48,"")</f>
        <v>118.43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94.68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>
        <v>120.5</v>
      </c>
      <c r="H26" s="22">
        <f>IF(G26&lt;&gt;0,G26+'Basic Price Adjustment'!$E49,"")</f>
        <v>118.43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94.68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B5:B6"/>
    <mergeCell ref="A3:A8"/>
    <mergeCell ref="B3:B4"/>
    <mergeCell ref="C7:D7"/>
    <mergeCell ref="E7:F7"/>
    <mergeCell ref="C8:D8"/>
    <mergeCell ref="E8:F8"/>
    <mergeCell ref="C6:D6"/>
    <mergeCell ref="E6:F6"/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M2" s="177" t="s">
        <v>309</v>
      </c>
      <c r="N2" s="177"/>
      <c r="O2" s="177"/>
      <c r="P2" s="177"/>
      <c r="Q2" s="177" t="s">
        <v>330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>
        <v>176284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28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84.5</v>
      </c>
      <c r="R10" s="25">
        <f>IF(Q10&lt;&gt;0,Q10+'Basic Price Adjustment'!$E33,"")</f>
        <v>83.02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2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88</v>
      </c>
      <c r="R11" s="21">
        <f>IF(Q11&lt;&gt;0,Q11+'Basic Price Adjustment'!$E34,"")</f>
        <v>86.35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30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88.5</v>
      </c>
      <c r="R12" s="22">
        <f>IF(Q12&lt;&gt;0,Q12+'Basic Price Adjustment'!$E35,"")</f>
        <v>86.64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2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88.5</v>
      </c>
      <c r="R13" s="21">
        <f>IF(Q13&lt;&gt;0,Q13+'Basic Price Adjustment'!$E36,"")</f>
        <v>86.64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30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88.5</v>
      </c>
      <c r="R14" s="22">
        <f>IF(Q14&lt;&gt;0,Q14+'Basic Price Adjustment'!$E37,"")</f>
        <v>86.57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2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102</v>
      </c>
      <c r="R15" s="21">
        <f>IF(Q15&lt;&gt;0,Q15+'Basic Price Adjustment'!$E38,"")</f>
        <v>100.1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30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89</v>
      </c>
      <c r="R16" s="22">
        <f>IF(Q16&lt;&gt;0,Q16+'Basic Price Adjustment'!$E39,"")</f>
        <v>87.24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2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93</v>
      </c>
      <c r="R17" s="21">
        <f>IF(Q17&lt;&gt;0,Q17+'Basic Price Adjustment'!$E40,"")</f>
        <v>90.72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30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103</v>
      </c>
      <c r="R18" s="22">
        <f>IF(Q18&lt;&gt;0,Q18+'Basic Price Adjustment'!$E41,"")</f>
        <v>100.75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2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91</v>
      </c>
      <c r="R19" s="21">
        <f>IF(Q19&lt;&gt;0,Q19+'Basic Price Adjustment'!$E42,"")</f>
        <v>88.75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30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101</v>
      </c>
      <c r="R20" s="22">
        <f>IF(Q20&lt;&gt;0,Q20+'Basic Price Adjustment'!$E43,"")</f>
        <v>98.79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2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30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2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105</v>
      </c>
      <c r="R23" s="21">
        <f>IF(Q23&lt;&gt;0,Q23+'Basic Price Adjustment'!$E46,"")</f>
        <v>102.33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30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2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95</v>
      </c>
      <c r="R25" s="21">
        <f>IF(Q25&lt;&gt;0,Q25+'Basic Price Adjustment'!$E48,"")</f>
        <v>92.93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30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103</v>
      </c>
      <c r="R26" s="22">
        <f>IF(Q26&lt;&gt;0,Q26+'Basic Price Adjustment'!$E49,"")</f>
        <v>100.93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C8:D8"/>
    <mergeCell ref="K4:P4"/>
    <mergeCell ref="K5:P5"/>
    <mergeCell ref="M6:N6"/>
    <mergeCell ref="O6:P6"/>
    <mergeCell ref="K7:L7"/>
    <mergeCell ref="M7:N7"/>
    <mergeCell ref="O7:P7"/>
    <mergeCell ref="S2:T2"/>
    <mergeCell ref="C2:J2"/>
    <mergeCell ref="Q2:R2"/>
    <mergeCell ref="C3:J3"/>
    <mergeCell ref="M2:P2"/>
    <mergeCell ref="K3:P3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E6:F6"/>
    <mergeCell ref="E7:F7"/>
    <mergeCell ref="E8:F8"/>
    <mergeCell ref="S8:T8"/>
    <mergeCell ref="S3:T3"/>
    <mergeCell ref="S4:T4"/>
    <mergeCell ref="S5:T5"/>
    <mergeCell ref="S6:T6"/>
    <mergeCell ref="S7:T7"/>
    <mergeCell ref="G8:H8"/>
    <mergeCell ref="G6:H6"/>
    <mergeCell ref="I6:J6"/>
    <mergeCell ref="K6:L6"/>
    <mergeCell ref="K8:L8"/>
    <mergeCell ref="M8:N8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77"/>
      <c r="D2" s="177"/>
      <c r="E2" s="177" t="s">
        <v>323</v>
      </c>
      <c r="F2" s="177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/>
      <c r="D3" s="160"/>
      <c r="E3" s="159" t="s">
        <v>344</v>
      </c>
      <c r="F3" s="160"/>
      <c r="G3" s="159" t="s">
        <v>245</v>
      </c>
      <c r="H3" s="163"/>
      <c r="I3" s="163"/>
      <c r="J3" s="160"/>
    </row>
    <row r="4" spans="1:10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29</v>
      </c>
      <c r="J6" s="162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342</v>
      </c>
      <c r="J7" s="152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324</v>
      </c>
      <c r="J8" s="154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66.52</v>
      </c>
      <c r="G10" s="121">
        <v>86.5</v>
      </c>
      <c r="H10" s="25">
        <f>IF(G10&lt;&gt;0,G10+'Basic Price Adjustment'!$E33,"")</f>
        <v>85.02</v>
      </c>
      <c r="I10" s="121">
        <v>69.75</v>
      </c>
      <c r="J10" s="25">
        <f>IF(I10&lt;&gt;0,I10+'Basic Price Adjustment'!$E33,"")</f>
        <v>68.27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84.85</v>
      </c>
      <c r="I11" s="109">
        <v>69.75</v>
      </c>
      <c r="J11" s="21">
        <f>IF(I11&lt;&gt;0,I11+'Basic Price Adjustment'!$E34,"")</f>
        <v>68.099999999999994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74.14</v>
      </c>
      <c r="G12" s="109">
        <v>94.5</v>
      </c>
      <c r="H12" s="22">
        <f>IF(G12&lt;&gt;0,G12+'Basic Price Adjustment'!$E35,"")</f>
        <v>92.64</v>
      </c>
      <c r="I12" s="109">
        <v>79.75</v>
      </c>
      <c r="J12" s="22">
        <f>IF(I12&lt;&gt;0,I12+'Basic Price Adjustment'!$E35,"")</f>
        <v>77.89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74.14</v>
      </c>
      <c r="G13" s="109">
        <v>94.5</v>
      </c>
      <c r="H13" s="21">
        <f>IF(G13&lt;&gt;0,G13+'Basic Price Adjustment'!$E36,"")</f>
        <v>92.64</v>
      </c>
      <c r="I13" s="109">
        <v>79.75</v>
      </c>
      <c r="J13" s="21">
        <f>IF(I13&lt;&gt;0,I13+'Basic Price Adjustment'!$E36,"")</f>
        <v>77.89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77.069999999999993</v>
      </c>
      <c r="G14" s="109">
        <v>94.5</v>
      </c>
      <c r="H14" s="22">
        <f>IF(G14&lt;&gt;0,G14+'Basic Price Adjustment'!$E37,"")</f>
        <v>92.57</v>
      </c>
      <c r="I14" s="109">
        <v>79.75</v>
      </c>
      <c r="J14" s="22">
        <f>IF(I14&lt;&gt;0,I14+'Basic Price Adjustment'!$E37,"")</f>
        <v>77.819999999999993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92.74</v>
      </c>
      <c r="I16" s="109">
        <v>79.849999999999994</v>
      </c>
      <c r="J16" s="22">
        <f>IF(I16&lt;&gt;0,I16+'Basic Price Adjustment'!$E39,"")</f>
        <v>78.089999999999989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79.22</v>
      </c>
      <c r="G17" s="109">
        <v>100.5</v>
      </c>
      <c r="H17" s="21">
        <f>IF(G17&lt;&gt;0,G17+'Basic Price Adjustment'!$E40,"")</f>
        <v>98.22</v>
      </c>
      <c r="I17" s="109">
        <v>81.599999999999994</v>
      </c>
      <c r="J17" s="21">
        <f>IF(I17&lt;&gt;0,I17+'Basic Price Adjustment'!$E40,"")</f>
        <v>79.319999999999993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108.25</v>
      </c>
      <c r="I18" s="109">
        <v>94.9</v>
      </c>
      <c r="J18" s="22">
        <f>IF(I18&lt;&gt;0,I18+'Basic Price Adjustment'!$E41,"")</f>
        <v>92.65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79.25</v>
      </c>
      <c r="G19" s="109">
        <v>100.5</v>
      </c>
      <c r="H19" s="21">
        <f>IF(G19&lt;&gt;0,G19+'Basic Price Adjustment'!$E42,"")</f>
        <v>98.25</v>
      </c>
      <c r="I19" s="109">
        <v>82.65</v>
      </c>
      <c r="J19" s="21">
        <f>IF(I19&lt;&gt;0,I19+'Basic Price Adjustment'!$E42,"")</f>
        <v>80.400000000000006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83.79</v>
      </c>
      <c r="G20" s="109">
        <v>110.5</v>
      </c>
      <c r="H20" s="22">
        <f>IF(G20&lt;&gt;0,G20+'Basic Price Adjustment'!$E43,"")</f>
        <v>108.29</v>
      </c>
      <c r="I20" s="109">
        <v>93.9</v>
      </c>
      <c r="J20" s="22">
        <f>IF(I20&lt;&gt;0,I20+'Basic Price Adjustment'!$E43,"")</f>
        <v>91.690000000000012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106.43</v>
      </c>
      <c r="I25" s="109">
        <v>94.9</v>
      </c>
      <c r="J25" s="21">
        <f>IF(I25&lt;&gt;0,I25+'Basic Price Adjustment'!$E48,"")</f>
        <v>92.830000000000013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106.43</v>
      </c>
      <c r="I26" s="109">
        <v>94.9</v>
      </c>
      <c r="J26" s="22">
        <f>IF(I26&lt;&gt;0,I26+'Basic Price Adjustment'!$E49,"")</f>
        <v>92.830000000000013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E8:F8"/>
    <mergeCell ref="E3:F3"/>
    <mergeCell ref="E4:F4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E7:F7"/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77" t="s">
        <v>327</v>
      </c>
      <c r="D2" s="177"/>
      <c r="E2" s="177" t="s">
        <v>313</v>
      </c>
      <c r="F2" s="177"/>
      <c r="G2" s="177" t="s">
        <v>292</v>
      </c>
      <c r="H2" s="177"/>
      <c r="I2" s="177"/>
      <c r="J2" s="177"/>
      <c r="K2" s="177" t="s">
        <v>315</v>
      </c>
      <c r="L2" s="177"/>
      <c r="M2" s="181" t="s">
        <v>314</v>
      </c>
      <c r="N2" s="181"/>
      <c r="O2" s="181"/>
      <c r="P2" s="181"/>
      <c r="Q2" s="181"/>
      <c r="R2" s="181"/>
      <c r="S2" s="133"/>
      <c r="T2" s="133"/>
    </row>
    <row r="3" spans="1:20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>
        <v>192590</v>
      </c>
      <c r="F3" s="160"/>
      <c r="G3" s="159" t="s">
        <v>250</v>
      </c>
      <c r="H3" s="163"/>
      <c r="I3" s="163"/>
      <c r="J3" s="160"/>
      <c r="K3" s="159" t="s">
        <v>251</v>
      </c>
      <c r="L3" s="16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1"/>
      <c r="B4" s="173" t="s">
        <v>11</v>
      </c>
      <c r="C4" s="159" t="s">
        <v>95</v>
      </c>
      <c r="D4" s="160"/>
      <c r="E4" s="159" t="s">
        <v>267</v>
      </c>
      <c r="F4" s="160"/>
      <c r="G4" s="58" t="s">
        <v>122</v>
      </c>
      <c r="H4" s="59"/>
      <c r="I4" s="58"/>
      <c r="J4" s="59"/>
      <c r="K4" s="159" t="s">
        <v>79</v>
      </c>
      <c r="L4" s="16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1"/>
      <c r="B5" s="174"/>
      <c r="C5" s="149" t="s">
        <v>71</v>
      </c>
      <c r="D5" s="150"/>
      <c r="E5" s="149" t="s">
        <v>268</v>
      </c>
      <c r="F5" s="150"/>
      <c r="G5" s="149" t="s">
        <v>150</v>
      </c>
      <c r="H5" s="150"/>
      <c r="I5" s="149" t="s">
        <v>151</v>
      </c>
      <c r="J5" s="150"/>
      <c r="K5" s="149" t="s">
        <v>80</v>
      </c>
      <c r="L5" s="150"/>
      <c r="M5" s="149" t="s">
        <v>101</v>
      </c>
      <c r="N5" s="150"/>
      <c r="O5" s="149" t="s">
        <v>254</v>
      </c>
      <c r="P5" s="164"/>
      <c r="Q5" s="149" t="s">
        <v>74</v>
      </c>
      <c r="R5" s="150"/>
      <c r="S5" s="149" t="s">
        <v>75</v>
      </c>
      <c r="T5" s="150"/>
    </row>
    <row r="6" spans="1:20" ht="20.100000000000001" customHeight="1" x14ac:dyDescent="0.2">
      <c r="A6" s="171"/>
      <c r="B6" s="23" t="s">
        <v>15</v>
      </c>
      <c r="C6" s="151" t="s">
        <v>72</v>
      </c>
      <c r="D6" s="152"/>
      <c r="E6" s="151">
        <v>39.592500000000001</v>
      </c>
      <c r="F6" s="152"/>
      <c r="G6" s="151" t="s">
        <v>140</v>
      </c>
      <c r="H6" s="152"/>
      <c r="I6" s="151"/>
      <c r="J6" s="152"/>
      <c r="K6" s="151" t="s">
        <v>81</v>
      </c>
      <c r="L6" s="152"/>
      <c r="M6" s="151" t="s">
        <v>17</v>
      </c>
      <c r="N6" s="152"/>
      <c r="O6" s="151" t="s">
        <v>278</v>
      </c>
      <c r="P6" s="191"/>
      <c r="Q6" s="151" t="s">
        <v>76</v>
      </c>
      <c r="R6" s="152"/>
      <c r="S6" s="151" t="s">
        <v>18</v>
      </c>
      <c r="T6" s="152"/>
    </row>
    <row r="7" spans="1:20" ht="20.100000000000001" customHeight="1" thickBot="1" x14ac:dyDescent="0.25">
      <c r="A7" s="172"/>
      <c r="B7" s="24"/>
      <c r="C7" s="153" t="s">
        <v>73</v>
      </c>
      <c r="D7" s="154"/>
      <c r="E7" s="153">
        <v>-77.635800000000003</v>
      </c>
      <c r="F7" s="154"/>
      <c r="G7" s="153" t="s">
        <v>141</v>
      </c>
      <c r="H7" s="154"/>
      <c r="I7" s="153"/>
      <c r="J7" s="154"/>
      <c r="K7" s="153" t="s">
        <v>82</v>
      </c>
      <c r="L7" s="154"/>
      <c r="M7" s="153" t="s">
        <v>85</v>
      </c>
      <c r="N7" s="154"/>
      <c r="O7" s="189" t="s">
        <v>279</v>
      </c>
      <c r="P7" s="190"/>
      <c r="Q7" s="153" t="s">
        <v>77</v>
      </c>
      <c r="R7" s="154"/>
      <c r="S7" s="153" t="s">
        <v>78</v>
      </c>
      <c r="T7" s="154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61.52</v>
      </c>
      <c r="E9" s="121">
        <v>56.5</v>
      </c>
      <c r="F9" s="25">
        <f>IF(E9&lt;&gt;0,E9+'Basic Price Adjustment'!$E33,"")</f>
        <v>55.02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64.52</v>
      </c>
      <c r="M9" s="121">
        <v>66.849999999999994</v>
      </c>
      <c r="N9" s="25">
        <f>IF(M9&lt;&gt;0,M9+'Basic Price Adjustment'!$E33,"")</f>
        <v>65.36999999999999</v>
      </c>
      <c r="O9" s="121">
        <v>66.849999999999994</v>
      </c>
      <c r="P9" s="25">
        <f>IF(O9&lt;&gt;0,O9+'Basic Price Adjustment'!$E33,"")</f>
        <v>65.36999999999999</v>
      </c>
      <c r="Q9" s="121">
        <v>61.7</v>
      </c>
      <c r="R9" s="25">
        <f>IF(Q9&lt;&gt;0,Q9+'Basic Price Adjustment'!$E33,"")</f>
        <v>60.220000000000006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66.349999999999994</v>
      </c>
      <c r="E10" s="109">
        <v>63.6</v>
      </c>
      <c r="F10" s="21">
        <f>IF(E10&lt;&gt;0,E10+'Basic Price Adjustment'!$E34,"")</f>
        <v>61.95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60.6</v>
      </c>
      <c r="M10" s="109">
        <v>71.349999999999994</v>
      </c>
      <c r="N10" s="21">
        <f>IF(M10&lt;&gt;0,M10+'Basic Price Adjustment'!$E34,"")</f>
        <v>69.699999999999989</v>
      </c>
      <c r="O10" s="109">
        <v>71.349999999999994</v>
      </c>
      <c r="P10" s="21">
        <f>IF(O10&lt;&gt;0,O10+'Basic Price Adjustment'!$E34,"")</f>
        <v>69.699999999999989</v>
      </c>
      <c r="Q10" s="109">
        <v>67.95</v>
      </c>
      <c r="R10" s="21">
        <f>IF(Q10&lt;&gt;0,Q10+'Basic Price Adjustment'!$E34,"")</f>
        <v>66.3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65.64</v>
      </c>
      <c r="E11" s="109">
        <v>64.900000000000006</v>
      </c>
      <c r="F11" s="22">
        <f>IF(E11&lt;&gt;0,E11+'Basic Price Adjustment'!$E35,"")</f>
        <v>63.040000000000006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63.64</v>
      </c>
      <c r="M11" s="109">
        <v>74.3</v>
      </c>
      <c r="N11" s="22">
        <f>IF(M11&lt;&gt;0,M11+'Basic Price Adjustment'!$E35,"")</f>
        <v>72.44</v>
      </c>
      <c r="O11" s="109">
        <v>74.3</v>
      </c>
      <c r="P11" s="22">
        <f>IF(O11&lt;&gt;0,O11+'Basic Price Adjustment'!$E35,"")</f>
        <v>72.44</v>
      </c>
      <c r="Q11" s="109">
        <v>69.3</v>
      </c>
      <c r="R11" s="22">
        <f>IF(Q11&lt;&gt;0,Q11+'Basic Price Adjustment'!$E35,"")</f>
        <v>67.44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65.64</v>
      </c>
      <c r="E12" s="109">
        <v>64.900000000000006</v>
      </c>
      <c r="F12" s="21">
        <f>IF(E12&lt;&gt;0,E12+'Basic Price Adjustment'!$E36,"")</f>
        <v>63.040000000000006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63.64</v>
      </c>
      <c r="M12" s="109">
        <v>74.3</v>
      </c>
      <c r="N12" s="21">
        <f>IF(M12&lt;&gt;0,M12+'Basic Price Adjustment'!$E36,"")</f>
        <v>72.44</v>
      </c>
      <c r="O12" s="109">
        <v>74.3</v>
      </c>
      <c r="P12" s="21">
        <f>IF(O12&lt;&gt;0,O12+'Basic Price Adjustment'!$E36,"")</f>
        <v>72.44</v>
      </c>
      <c r="Q12" s="109">
        <v>69.3</v>
      </c>
      <c r="R12" s="21">
        <f>IF(Q12&lt;&gt;0,Q12+'Basic Price Adjustment'!$E36,"")</f>
        <v>67.44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66.069999999999993</v>
      </c>
      <c r="E13" s="109">
        <v>64.900000000000006</v>
      </c>
      <c r="F13" s="22">
        <f>IF(E13&lt;&gt;0,E13+'Basic Price Adjustment'!$E37,"")</f>
        <v>62.970000000000006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63.57</v>
      </c>
      <c r="M13" s="109">
        <v>74.3</v>
      </c>
      <c r="N13" s="22">
        <f>IF(M13&lt;&gt;0,M13+'Basic Price Adjustment'!$E37,"")</f>
        <v>72.36999999999999</v>
      </c>
      <c r="O13" s="109">
        <v>74.3</v>
      </c>
      <c r="P13" s="22">
        <f>IF(O13&lt;&gt;0,O13+'Basic Price Adjustment'!$E37,"")</f>
        <v>72.36999999999999</v>
      </c>
      <c r="Q13" s="109">
        <v>69.3</v>
      </c>
      <c r="R13" s="22">
        <f>IF(Q13&lt;&gt;0,Q13+'Basic Price Adjustment'!$E37,"")</f>
        <v>67.36999999999999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79.099999999999994</v>
      </c>
      <c r="E14" s="109">
        <v>67.599999999999994</v>
      </c>
      <c r="F14" s="21">
        <f>IF(E14&lt;&gt;0,E14+'Basic Price Adjustment'!$E38,"")</f>
        <v>65.699999999999989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72.599999999999994</v>
      </c>
      <c r="M14" s="109">
        <v>82.7</v>
      </c>
      <c r="N14" s="21">
        <f>IF(M14&lt;&gt;0,M14+'Basic Price Adjustment'!$E38,"")</f>
        <v>80.8</v>
      </c>
      <c r="O14" s="109">
        <v>82.7</v>
      </c>
      <c r="P14" s="21">
        <f>IF(O14&lt;&gt;0,O14+'Basic Price Adjustment'!$E38,"")</f>
        <v>80.8</v>
      </c>
      <c r="Q14" s="109">
        <v>72.25</v>
      </c>
      <c r="R14" s="21">
        <f>IF(Q14&lt;&gt;0,Q14+'Basic Price Adjustment'!$E38,"")</f>
        <v>70.349999999999994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67.239999999999995</v>
      </c>
      <c r="E15" s="109">
        <v>64.900000000000006</v>
      </c>
      <c r="F15" s="22">
        <f>IF(E15&lt;&gt;0,E15+'Basic Price Adjustment'!$E39,"")</f>
        <v>63.140000000000008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63.49</v>
      </c>
      <c r="M15" s="109">
        <v>77.45</v>
      </c>
      <c r="N15" s="22">
        <f>IF(M15&lt;&gt;0,M15+'Basic Price Adjustment'!$E39,"")</f>
        <v>75.69</v>
      </c>
      <c r="O15" s="109">
        <v>77.45</v>
      </c>
      <c r="P15" s="22">
        <f>IF(O15&lt;&gt;0,O15+'Basic Price Adjustment'!$E39,"")</f>
        <v>75.69</v>
      </c>
      <c r="Q15" s="109">
        <v>69.099999999999994</v>
      </c>
      <c r="R15" s="22">
        <f>IF(Q15&lt;&gt;0,Q15+'Basic Price Adjustment'!$E39,"")</f>
        <v>67.339999999999989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70.72</v>
      </c>
      <c r="E16" s="109">
        <v>73.099999999999994</v>
      </c>
      <c r="F16" s="21">
        <f>IF(E16&lt;&gt;0,E16+'Basic Price Adjustment'!$E40,"")</f>
        <v>70.819999999999993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69.47</v>
      </c>
      <c r="M16" s="109">
        <v>83.5</v>
      </c>
      <c r="N16" s="21">
        <f>IF(M16&lt;&gt;0,M16+'Basic Price Adjustment'!$E40,"")</f>
        <v>81.22</v>
      </c>
      <c r="O16" s="109">
        <v>83.5</v>
      </c>
      <c r="P16" s="21">
        <f>IF(O16&lt;&gt;0,O16+'Basic Price Adjustment'!$E40,"")</f>
        <v>81.22</v>
      </c>
      <c r="Q16" s="109">
        <v>76.150000000000006</v>
      </c>
      <c r="R16" s="21">
        <f>IF(Q16&lt;&gt;0,Q16+'Basic Price Adjustment'!$E40,"")</f>
        <v>73.87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81.75</v>
      </c>
      <c r="E17" s="109">
        <v>76.400000000000006</v>
      </c>
      <c r="F17" s="22">
        <f>IF(E17&lt;&gt;0,E17+'Basic Price Adjustment'!$E41,"")</f>
        <v>74.150000000000006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89.25</v>
      </c>
      <c r="O17" s="109">
        <v>91.5</v>
      </c>
      <c r="P17" s="22">
        <f>IF(O17&lt;&gt;0,O17+'Basic Price Adjustment'!$E41,"")</f>
        <v>89.25</v>
      </c>
      <c r="Q17" s="109">
        <v>85.93</v>
      </c>
      <c r="R17" s="22">
        <f>IF(Q17&lt;&gt;0,Q17+'Basic Price Adjustment'!$E41,"")</f>
        <v>83.68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69.25</v>
      </c>
      <c r="E18" s="109">
        <v>73.099999999999994</v>
      </c>
      <c r="F18" s="21">
        <f>IF(E18&lt;&gt;0,E18+'Basic Price Adjustment'!$E42,"")</f>
        <v>70.849999999999994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69.5</v>
      </c>
      <c r="M18" s="109">
        <v>83.5</v>
      </c>
      <c r="N18" s="21">
        <f>IF(M18&lt;&gt;0,M18+'Basic Price Adjustment'!$E42,"")</f>
        <v>81.25</v>
      </c>
      <c r="O18" s="109">
        <v>83.5</v>
      </c>
      <c r="P18" s="21">
        <f>IF(O18&lt;&gt;0,O18+'Basic Price Adjustment'!$E42,"")</f>
        <v>81.25</v>
      </c>
      <c r="Q18" s="109">
        <v>76.150000000000006</v>
      </c>
      <c r="R18" s="21">
        <f>IF(Q18&lt;&gt;0,Q18+'Basic Price Adjustment'!$E42,"")</f>
        <v>73.900000000000006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81.790000000000006</v>
      </c>
      <c r="E19" s="109">
        <v>76.400000000000006</v>
      </c>
      <c r="F19" s="22">
        <f>IF(E19&lt;&gt;0,E19+'Basic Price Adjustment'!$E43,"")</f>
        <v>74.190000000000012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77.790000000000006</v>
      </c>
      <c r="M19" s="109">
        <v>86.35</v>
      </c>
      <c r="N19" s="22">
        <f>IF(M19&lt;&gt;0,M19+'Basic Price Adjustment'!$E43,"")</f>
        <v>84.14</v>
      </c>
      <c r="O19" s="109">
        <v>86.35</v>
      </c>
      <c r="P19" s="22">
        <f>IF(O19&lt;&gt;0,O19+'Basic Price Adjustment'!$E43,"")</f>
        <v>84.14</v>
      </c>
      <c r="Q19" s="109">
        <v>82.15</v>
      </c>
      <c r="R19" s="22">
        <f>IF(Q19&lt;&gt;0,Q19+'Basic Price Adjustment'!$E43,"")</f>
        <v>79.940000000000012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85.23</v>
      </c>
      <c r="E20" s="109">
        <v>81.099999999999994</v>
      </c>
      <c r="F20" s="21">
        <f>IF(E20&lt;&gt;0,E20+'Basic Price Adjustment'!$E44,"")</f>
        <v>78.33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98.37</v>
      </c>
      <c r="E21" s="109">
        <v>86.1</v>
      </c>
      <c r="F21" s="22">
        <f>IF(E21&lt;&gt;0,E21+'Basic Price Adjustment'!$E45,"")</f>
        <v>83.47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84.33</v>
      </c>
      <c r="E22" s="109">
        <v>81.099999999999994</v>
      </c>
      <c r="F22" s="21">
        <f>IF(E22&lt;&gt;0,E22+'Basic Price Adjustment'!$E46,"")</f>
        <v>78.429999999999993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100.26</v>
      </c>
      <c r="E23" s="109">
        <v>86.1</v>
      </c>
      <c r="F23" s="22">
        <f>IF(E23&lt;&gt;0,E23+'Basic Price Adjustment'!$E47,"")</f>
        <v>83.36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80.930000000000007</v>
      </c>
      <c r="E24" s="109">
        <v>69.400000000000006</v>
      </c>
      <c r="F24" s="21">
        <f>IF(E24&lt;&gt;0,E24+'Basic Price Adjustment'!$E48,"")</f>
        <v>67.330000000000013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90.53</v>
      </c>
      <c r="O24" s="109">
        <v>92.6</v>
      </c>
      <c r="P24" s="21">
        <f>IF(O24&lt;&gt;0,O24+'Basic Price Adjustment'!$E48,"")</f>
        <v>90.53</v>
      </c>
      <c r="Q24" s="109">
        <v>81.349999999999994</v>
      </c>
      <c r="R24" s="21">
        <f>IF(Q24&lt;&gt;0,Q24+'Basic Price Adjustment'!$E48,"")</f>
        <v>79.28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84.93</v>
      </c>
      <c r="E25" s="109">
        <v>72</v>
      </c>
      <c r="F25" s="22">
        <f>IF(E25&lt;&gt;0,E25+'Basic Price Adjustment'!$E49,"")</f>
        <v>69.930000000000007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74.930000000000007</v>
      </c>
      <c r="M25" s="109">
        <v>93.6</v>
      </c>
      <c r="N25" s="22">
        <f>IF(M25&lt;&gt;0,M25+'Basic Price Adjustment'!$E49,"")</f>
        <v>91.53</v>
      </c>
      <c r="O25" s="109">
        <v>93.6</v>
      </c>
      <c r="P25" s="22">
        <f>IF(O25&lt;&gt;0,O25+'Basic Price Adjustment'!$E49,"")</f>
        <v>91.53</v>
      </c>
      <c r="Q25" s="109">
        <v>81.349999999999994</v>
      </c>
      <c r="R25" s="22">
        <f>IF(Q25&lt;&gt;0,Q25+'Basic Price Adjustment'!$E49,"")</f>
        <v>79.28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117.4</v>
      </c>
      <c r="E26" s="110">
        <v>150</v>
      </c>
      <c r="F26" s="21">
        <f>IF(E26&lt;&gt;0,E26+'Basic Price Adjustment'!$E50,"")</f>
        <v>147.4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167.23</v>
      </c>
      <c r="E27" s="110">
        <v>150</v>
      </c>
      <c r="F27" s="26">
        <f>IF(E27&lt;&gt;0,E27+'Basic Price Adjustment'!$E51,"")</f>
        <v>147.22999999999999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323</v>
      </c>
      <c r="H2" s="177"/>
      <c r="I2" s="177" t="s">
        <v>310</v>
      </c>
      <c r="J2" s="177"/>
      <c r="K2" s="177"/>
      <c r="L2" s="177"/>
      <c r="M2" s="177"/>
      <c r="N2" s="177"/>
      <c r="O2" s="192" t="s">
        <v>311</v>
      </c>
      <c r="P2" s="192"/>
      <c r="Q2" s="192"/>
      <c r="R2" s="192"/>
      <c r="S2" s="177" t="s">
        <v>289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345</v>
      </c>
      <c r="F3" s="160"/>
      <c r="G3" s="159" t="s">
        <v>344</v>
      </c>
      <c r="H3" s="160"/>
      <c r="I3" s="159" t="s">
        <v>243</v>
      </c>
      <c r="J3" s="163"/>
      <c r="K3" s="163"/>
      <c r="L3" s="163"/>
      <c r="M3" s="163"/>
      <c r="N3" s="160"/>
      <c r="O3" s="230" t="s">
        <v>263</v>
      </c>
      <c r="P3" s="228"/>
      <c r="Q3" s="228"/>
      <c r="R3" s="229"/>
      <c r="S3" s="230" t="s">
        <v>245</v>
      </c>
      <c r="T3" s="228"/>
      <c r="U3" s="228"/>
      <c r="V3" s="228"/>
      <c r="W3" s="228"/>
      <c r="X3" s="228"/>
      <c r="Y3" s="228"/>
      <c r="Z3" s="229"/>
    </row>
    <row r="4" spans="1:26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161"/>
      <c r="T4" s="180"/>
      <c r="U4" s="180"/>
      <c r="V4" s="180"/>
      <c r="W4" s="180"/>
      <c r="X4" s="180"/>
      <c r="Y4" s="180"/>
      <c r="Z4" s="162"/>
    </row>
    <row r="5" spans="1:26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149" t="s">
        <v>28</v>
      </c>
      <c r="T5" s="164"/>
      <c r="U5" s="164"/>
      <c r="V5" s="164"/>
      <c r="W5" s="164"/>
      <c r="X5" s="164"/>
      <c r="Y5" s="164"/>
      <c r="Z5" s="150"/>
    </row>
    <row r="6" spans="1:26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92</v>
      </c>
      <c r="T6" s="150"/>
      <c r="U6" s="149" t="s">
        <v>29</v>
      </c>
      <c r="V6" s="150"/>
      <c r="W6" s="149" t="s">
        <v>154</v>
      </c>
      <c r="X6" s="150"/>
      <c r="Y6" s="149" t="s">
        <v>33</v>
      </c>
      <c r="Z6" s="150"/>
    </row>
    <row r="7" spans="1:26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93</v>
      </c>
      <c r="T7" s="152"/>
      <c r="U7" s="151" t="s">
        <v>342</v>
      </c>
      <c r="V7" s="152"/>
      <c r="W7" s="151" t="s">
        <v>154</v>
      </c>
      <c r="X7" s="152"/>
      <c r="Y7" s="151" t="s">
        <v>35</v>
      </c>
      <c r="Z7" s="152"/>
    </row>
    <row r="8" spans="1:26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94</v>
      </c>
      <c r="T8" s="154"/>
      <c r="U8" s="153" t="s">
        <v>324</v>
      </c>
      <c r="V8" s="154"/>
      <c r="W8" s="153" t="s">
        <v>155</v>
      </c>
      <c r="X8" s="154"/>
      <c r="Y8" s="153" t="s">
        <v>38</v>
      </c>
      <c r="Z8" s="154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77.789999999999992</v>
      </c>
      <c r="G10" s="121">
        <v>68</v>
      </c>
      <c r="H10" s="25">
        <f>IF(G10&lt;&gt;0,G10+'Basic Price Adjustment'!$E33,"")</f>
        <v>66.52</v>
      </c>
      <c r="I10" s="121">
        <v>74.849999999999994</v>
      </c>
      <c r="J10" s="25">
        <f>IF(I10&lt;&gt;0,I10+'Basic Price Adjustment'!$E33,"")</f>
        <v>73.36999999999999</v>
      </c>
      <c r="K10" s="28">
        <v>67.56</v>
      </c>
      <c r="L10" s="25">
        <f>IF(K10&lt;&gt;0,K10+'Basic Price Adjustment'!$E33,"")</f>
        <v>66.08</v>
      </c>
      <c r="M10" s="111">
        <v>74.87</v>
      </c>
      <c r="N10" s="25">
        <f>IF(M10&lt;&gt;0,M10+'Basic Price Adjustment'!$E33,"")</f>
        <v>73.39</v>
      </c>
      <c r="O10" s="121">
        <v>74</v>
      </c>
      <c r="P10" s="25">
        <f>IF(O10&lt;&gt;0,O10+'Basic Price Adjustment'!$E33,"")</f>
        <v>72.52</v>
      </c>
      <c r="Q10" s="121">
        <v>65</v>
      </c>
      <c r="R10" s="25">
        <f>IF(Q10&lt;&gt;0,Q10+'Basic Price Adjustment'!$E33,"")</f>
        <v>63.52</v>
      </c>
      <c r="S10" s="121">
        <v>86.5</v>
      </c>
      <c r="T10" s="25">
        <f>IF(S10&lt;&gt;0,S10+'Basic Price Adjustment'!$E33,"")</f>
        <v>85.02</v>
      </c>
      <c r="U10" s="121">
        <v>69.75</v>
      </c>
      <c r="V10" s="25">
        <f>IF(U10&lt;&gt;0,U10+'Basic Price Adjustment'!$E33,"")</f>
        <v>68.27</v>
      </c>
      <c r="W10" s="121">
        <v>96.25</v>
      </c>
      <c r="X10" s="25">
        <f>IF(W10&lt;&gt;0,W10+'Basic Price Adjustment'!$E33,"")</f>
        <v>94.77</v>
      </c>
      <c r="Y10" s="121">
        <v>99.5</v>
      </c>
      <c r="Z10" s="25">
        <f>IF(Y10&lt;&gt;0,Y10+'Basic Price Adjustment'!$E33,"")</f>
        <v>98.02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78.489999999999995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77.41</v>
      </c>
      <c r="K11" s="29">
        <v>67.31</v>
      </c>
      <c r="L11" s="21">
        <f>IF(K11&lt;&gt;0,K11+'Basic Price Adjustment'!$E34,"")</f>
        <v>65.66</v>
      </c>
      <c r="M11" s="111">
        <v>78.77</v>
      </c>
      <c r="N11" s="21">
        <f>IF(M11&lt;&gt;0,M11+'Basic Price Adjustment'!$E34,"")</f>
        <v>77.11999999999999</v>
      </c>
      <c r="O11" s="109">
        <v>81</v>
      </c>
      <c r="P11" s="21">
        <f>IF(O11&lt;&gt;0,O11+'Basic Price Adjustment'!$E34,"")</f>
        <v>79.349999999999994</v>
      </c>
      <c r="Q11" s="109">
        <v>69</v>
      </c>
      <c r="R11" s="21">
        <f>IF(Q11&lt;&gt;0,Q11+'Basic Price Adjustment'!$E34,"")</f>
        <v>67.349999999999994</v>
      </c>
      <c r="S11" s="109">
        <v>86.5</v>
      </c>
      <c r="T11" s="21">
        <f>IF(S11&lt;&gt;0,S11+'Basic Price Adjustment'!$E34,"")</f>
        <v>84.85</v>
      </c>
      <c r="U11" s="109">
        <v>69.75</v>
      </c>
      <c r="V11" s="21">
        <f>IF(U11&lt;&gt;0,U11+'Basic Price Adjustment'!$E34,"")</f>
        <v>68.099999999999994</v>
      </c>
      <c r="W11" s="109">
        <v>96.25</v>
      </c>
      <c r="X11" s="21">
        <f>IF(W11&lt;&gt;0,W11+'Basic Price Adjustment'!$E34,"")</f>
        <v>94.6</v>
      </c>
      <c r="Y11" s="109">
        <v>99.5</v>
      </c>
      <c r="Z11" s="21">
        <f>IF(Y11&lt;&gt;0,Y11+'Basic Price Adjustment'!$E34,"")</f>
        <v>97.85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78.510000000000005</v>
      </c>
      <c r="G12" s="109">
        <v>76</v>
      </c>
      <c r="H12" s="22">
        <f>IF(G12&lt;&gt;0,G12+'Basic Price Adjustment'!$E35,"")</f>
        <v>74.14</v>
      </c>
      <c r="I12" s="109">
        <v>79.239999999999995</v>
      </c>
      <c r="J12" s="22">
        <f>IF(I12&lt;&gt;0,I12+'Basic Price Adjustment'!$E35,"")</f>
        <v>77.38</v>
      </c>
      <c r="K12" s="30">
        <v>73.260000000000005</v>
      </c>
      <c r="L12" s="22">
        <f>IF(K12&lt;&gt;0,K12+'Basic Price Adjustment'!$E35,"")</f>
        <v>71.400000000000006</v>
      </c>
      <c r="M12" s="111">
        <v>78.61</v>
      </c>
      <c r="N12" s="22">
        <f>IF(M12&lt;&gt;0,M12+'Basic Price Adjustment'!$E35,"")</f>
        <v>76.75</v>
      </c>
      <c r="O12" s="109">
        <v>79</v>
      </c>
      <c r="P12" s="22">
        <f>IF(O12&lt;&gt;0,O12+'Basic Price Adjustment'!$E35,"")</f>
        <v>77.14</v>
      </c>
      <c r="Q12" s="109">
        <v>69</v>
      </c>
      <c r="R12" s="22">
        <f>IF(Q12&lt;&gt;0,Q12+'Basic Price Adjustment'!$E35,"")</f>
        <v>67.14</v>
      </c>
      <c r="S12" s="109">
        <v>94.5</v>
      </c>
      <c r="T12" s="22">
        <f>IF(S12&lt;&gt;0,S12+'Basic Price Adjustment'!$E35,"")</f>
        <v>92.64</v>
      </c>
      <c r="U12" s="109">
        <v>79.75</v>
      </c>
      <c r="V12" s="22">
        <f>IF(U12&lt;&gt;0,U12+'Basic Price Adjustment'!$E35,"")</f>
        <v>77.89</v>
      </c>
      <c r="W12" s="109">
        <v>101.25</v>
      </c>
      <c r="X12" s="22">
        <f>IF(W12&lt;&gt;0,W12+'Basic Price Adjustment'!$E35,"")</f>
        <v>99.39</v>
      </c>
      <c r="Y12" s="109">
        <v>102.5</v>
      </c>
      <c r="Z12" s="22">
        <f>IF(Y12&lt;&gt;0,Y12+'Basic Price Adjustment'!$E35,"")</f>
        <v>100.64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78.510000000000005</v>
      </c>
      <c r="G13" s="109">
        <v>76</v>
      </c>
      <c r="H13" s="21">
        <f>IF(G13&lt;&gt;0,G13+'Basic Price Adjustment'!$E36,"")</f>
        <v>74.14</v>
      </c>
      <c r="I13" s="109">
        <v>79.239999999999995</v>
      </c>
      <c r="J13" s="21">
        <f>IF(I13&lt;&gt;0,I13+'Basic Price Adjustment'!$E36,"")</f>
        <v>77.38</v>
      </c>
      <c r="K13" s="29">
        <v>73.260000000000005</v>
      </c>
      <c r="L13" s="21">
        <f>IF(K13&lt;&gt;0,K13+'Basic Price Adjustment'!$E36,"")</f>
        <v>71.400000000000006</v>
      </c>
      <c r="M13" s="111">
        <v>78.61</v>
      </c>
      <c r="N13" s="21">
        <f>IF(M13&lt;&gt;0,M13+'Basic Price Adjustment'!$E36,"")</f>
        <v>76.75</v>
      </c>
      <c r="O13" s="109">
        <v>79</v>
      </c>
      <c r="P13" s="21">
        <f>IF(O13&lt;&gt;0,O13+'Basic Price Adjustment'!$E36,"")</f>
        <v>77.14</v>
      </c>
      <c r="Q13" s="109">
        <v>69</v>
      </c>
      <c r="R13" s="21">
        <f>IF(Q13&lt;&gt;0,Q13+'Basic Price Adjustment'!$E36,"")</f>
        <v>67.14</v>
      </c>
      <c r="S13" s="109">
        <v>94.5</v>
      </c>
      <c r="T13" s="21">
        <f>IF(S13&lt;&gt;0,S13+'Basic Price Adjustment'!$E36,"")</f>
        <v>92.64</v>
      </c>
      <c r="U13" s="109">
        <v>79.75</v>
      </c>
      <c r="V13" s="21">
        <f>IF(U13&lt;&gt;0,U13+'Basic Price Adjustment'!$E36,"")</f>
        <v>77.89</v>
      </c>
      <c r="W13" s="109">
        <v>101.25</v>
      </c>
      <c r="X13" s="21">
        <f>IF(W13&lt;&gt;0,W13+'Basic Price Adjustment'!$E36,"")</f>
        <v>99.39</v>
      </c>
      <c r="Y13" s="109">
        <v>102.5</v>
      </c>
      <c r="Z13" s="21">
        <f>IF(Y13&lt;&gt;0,Y13+'Basic Price Adjustment'!$E36,"")</f>
        <v>100.64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78.58</v>
      </c>
      <c r="G14" s="109">
        <v>79</v>
      </c>
      <c r="H14" s="22">
        <f>IF(G14&lt;&gt;0,G14+'Basic Price Adjustment'!$E37,"")</f>
        <v>77.069999999999993</v>
      </c>
      <c r="I14" s="109">
        <v>79.42</v>
      </c>
      <c r="J14" s="22">
        <f>IF(I14&lt;&gt;0,I14+'Basic Price Adjustment'!$E37,"")</f>
        <v>77.489999999999995</v>
      </c>
      <c r="K14" s="30">
        <v>73.23</v>
      </c>
      <c r="L14" s="22">
        <f>IF(K14&lt;&gt;0,K14+'Basic Price Adjustment'!$E37,"")</f>
        <v>71.3</v>
      </c>
      <c r="M14" s="111">
        <v>78.64</v>
      </c>
      <c r="N14" s="22">
        <f>IF(M14&lt;&gt;0,M14+'Basic Price Adjustment'!$E37,"")</f>
        <v>76.709999999999994</v>
      </c>
      <c r="O14" s="109">
        <v>79</v>
      </c>
      <c r="P14" s="22">
        <f>IF(O14&lt;&gt;0,O14+'Basic Price Adjustment'!$E37,"")</f>
        <v>77.069999999999993</v>
      </c>
      <c r="Q14" s="109">
        <v>69</v>
      </c>
      <c r="R14" s="22">
        <f>IF(Q14&lt;&gt;0,Q14+'Basic Price Adjustment'!$E37,"")</f>
        <v>67.069999999999993</v>
      </c>
      <c r="S14" s="109">
        <v>94.5</v>
      </c>
      <c r="T14" s="22">
        <f>IF(S14&lt;&gt;0,S14+'Basic Price Adjustment'!$E37,"")</f>
        <v>92.57</v>
      </c>
      <c r="U14" s="109">
        <v>79.75</v>
      </c>
      <c r="V14" s="22">
        <f>IF(U14&lt;&gt;0,U14+'Basic Price Adjustment'!$E37,"")</f>
        <v>77.819999999999993</v>
      </c>
      <c r="W14" s="109">
        <v>101.25</v>
      </c>
      <c r="X14" s="22">
        <f>IF(W14&lt;&gt;0,W14+'Basic Price Adjustment'!$E37,"")</f>
        <v>99.32</v>
      </c>
      <c r="Y14" s="109">
        <v>104.5</v>
      </c>
      <c r="Z14" s="22">
        <f>IF(Y14&lt;&gt;0,Y14+'Basic Price Adjustment'!$E37,"")</f>
        <v>102.57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88.449999999999989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81.61999999999999</v>
      </c>
      <c r="K15" s="29">
        <v>79.44</v>
      </c>
      <c r="L15" s="21">
        <f>IF(K15&lt;&gt;0,K15+'Basic Price Adjustment'!$E38,"")</f>
        <v>77.539999999999992</v>
      </c>
      <c r="M15" s="112">
        <v>82.7</v>
      </c>
      <c r="N15" s="21">
        <f>IF(M15&lt;&gt;0,M15+'Basic Price Adjustment'!$E38,"")</f>
        <v>80.8</v>
      </c>
      <c r="O15" s="109">
        <v>93</v>
      </c>
      <c r="P15" s="21">
        <f>IF(O15&lt;&gt;0,O15+'Basic Price Adjustment'!$E38,"")</f>
        <v>91.1</v>
      </c>
      <c r="Q15" s="109">
        <v>89</v>
      </c>
      <c r="R15" s="21">
        <f>IF(Q15&lt;&gt;0,Q15+'Basic Price Adjustment'!$E38,"")</f>
        <v>87.1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81.97999999999999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77.559999999999988</v>
      </c>
      <c r="K16" s="30">
        <v>74.430000000000007</v>
      </c>
      <c r="L16" s="22">
        <f>IF(K16&lt;&gt;0,K16+'Basic Price Adjustment'!$E39,"")</f>
        <v>72.67</v>
      </c>
      <c r="M16" s="112">
        <v>78.69</v>
      </c>
      <c r="N16" s="22">
        <f>IF(M16&lt;&gt;0,M16+'Basic Price Adjustment'!$E39,"")</f>
        <v>76.929999999999993</v>
      </c>
      <c r="O16" s="109">
        <v>80</v>
      </c>
      <c r="P16" s="22">
        <f>IF(O16&lt;&gt;0,O16+'Basic Price Adjustment'!$E39,"")</f>
        <v>78.239999999999995</v>
      </c>
      <c r="Q16" s="109">
        <v>71</v>
      </c>
      <c r="R16" s="22">
        <f>IF(Q16&lt;&gt;0,Q16+'Basic Price Adjustment'!$E39,"")</f>
        <v>69.239999999999995</v>
      </c>
      <c r="S16" s="109">
        <v>94.5</v>
      </c>
      <c r="T16" s="22">
        <f>IF(S16&lt;&gt;0,S16+'Basic Price Adjustment'!$E39,"")</f>
        <v>92.74</v>
      </c>
      <c r="U16" s="109">
        <v>79.849999999999994</v>
      </c>
      <c r="V16" s="22">
        <f>IF(U16&lt;&gt;0,U16+'Basic Price Adjustment'!$E39,"")</f>
        <v>78.089999999999989</v>
      </c>
      <c r="W16" s="109">
        <v>99.75</v>
      </c>
      <c r="X16" s="22">
        <f>IF(W16&lt;&gt;0,W16+'Basic Price Adjustment'!$E39,"")</f>
        <v>97.99</v>
      </c>
      <c r="Y16" s="109">
        <v>103.25</v>
      </c>
      <c r="Z16" s="22">
        <f>IF(Y16&lt;&gt;0,Y16+'Basic Price Adjustment'!$E39,"")</f>
        <v>101.49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85.789999999999992</v>
      </c>
      <c r="G17" s="109">
        <v>81.5</v>
      </c>
      <c r="H17" s="21">
        <f>IF(G17&lt;&gt;0,G17+'Basic Price Adjustment'!$E40,"")</f>
        <v>79.22</v>
      </c>
      <c r="I17" s="109">
        <v>84.32</v>
      </c>
      <c r="J17" s="21">
        <f>IF(I17&lt;&gt;0,I17+'Basic Price Adjustment'!$E40,"")</f>
        <v>82.039999999999992</v>
      </c>
      <c r="K17" s="29">
        <v>82.15</v>
      </c>
      <c r="L17" s="21">
        <f>IF(K17&lt;&gt;0,K17+'Basic Price Adjustment'!$E40,"")</f>
        <v>79.87</v>
      </c>
      <c r="M17" s="111">
        <v>83.49</v>
      </c>
      <c r="N17" s="21">
        <f>IF(M17&lt;&gt;0,M17+'Basic Price Adjustment'!$E40,"")</f>
        <v>81.209999999999994</v>
      </c>
      <c r="O17" s="109">
        <v>82</v>
      </c>
      <c r="P17" s="21">
        <f>IF(O17&lt;&gt;0,O17+'Basic Price Adjustment'!$E40,"")</f>
        <v>79.72</v>
      </c>
      <c r="Q17" s="109">
        <v>77</v>
      </c>
      <c r="R17" s="21">
        <f>IF(Q17&lt;&gt;0,Q17+'Basic Price Adjustment'!$E40,"")</f>
        <v>74.72</v>
      </c>
      <c r="S17" s="109">
        <v>100.5</v>
      </c>
      <c r="T17" s="21">
        <f>IF(S17&lt;&gt;0,S17+'Basic Price Adjustment'!$E40,"")</f>
        <v>98.22</v>
      </c>
      <c r="U17" s="109">
        <v>81.599999999999994</v>
      </c>
      <c r="V17" s="21">
        <f>IF(U17&lt;&gt;0,U17+'Basic Price Adjustment'!$E40,"")</f>
        <v>79.319999999999993</v>
      </c>
      <c r="W17" s="109">
        <v>110</v>
      </c>
      <c r="X17" s="21">
        <f>IF(W17&lt;&gt;0,W17+'Basic Price Adjustment'!$E40,"")</f>
        <v>107.72</v>
      </c>
      <c r="Y17" s="109">
        <v>108.5</v>
      </c>
      <c r="Z17" s="21">
        <f>IF(Y17&lt;&gt;0,Y17+'Basic Price Adjustment'!$E40,"")</f>
        <v>106.22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96.29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87.45</v>
      </c>
      <c r="K18" s="30">
        <v>82.98</v>
      </c>
      <c r="L18" s="22">
        <f>IF(K18&lt;&gt;0,K18+'Basic Price Adjustment'!$E41,"")</f>
        <v>80.73</v>
      </c>
      <c r="M18" s="111">
        <v>88.82</v>
      </c>
      <c r="N18" s="22">
        <f>IF(M18&lt;&gt;0,M18+'Basic Price Adjustment'!$E41,"")</f>
        <v>86.57</v>
      </c>
      <c r="O18" s="109">
        <v>87</v>
      </c>
      <c r="P18" s="22">
        <f>IF(O18&lt;&gt;0,O18+'Basic Price Adjustment'!$E41,"")</f>
        <v>84.75</v>
      </c>
      <c r="Q18" s="109">
        <v>78</v>
      </c>
      <c r="R18" s="22">
        <f>IF(Q18&lt;&gt;0,Q18+'Basic Price Adjustment'!$E41,"")</f>
        <v>75.75</v>
      </c>
      <c r="S18" s="109">
        <v>110.5</v>
      </c>
      <c r="T18" s="22">
        <f>IF(S18&lt;&gt;0,S18+'Basic Price Adjustment'!$E41,"")</f>
        <v>108.25</v>
      </c>
      <c r="U18" s="109">
        <v>94.9</v>
      </c>
      <c r="V18" s="22">
        <f>IF(U18&lt;&gt;0,U18+'Basic Price Adjustment'!$E41,"")</f>
        <v>92.65</v>
      </c>
      <c r="W18" s="109">
        <v>97</v>
      </c>
      <c r="X18" s="22">
        <f>IF(W18&lt;&gt;0,W18+'Basic Price Adjustment'!$E41,"")</f>
        <v>94.75</v>
      </c>
      <c r="Y18" s="109">
        <v>114</v>
      </c>
      <c r="Z18" s="22">
        <f>IF(Y18&lt;&gt;0,Y18+'Basic Price Adjustment'!$E41,"")</f>
        <v>111.75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85.82</v>
      </c>
      <c r="G19" s="109">
        <v>81.5</v>
      </c>
      <c r="H19" s="21">
        <f>IF(G19&lt;&gt;0,G19+'Basic Price Adjustment'!$E42,"")</f>
        <v>79.25</v>
      </c>
      <c r="I19" s="109">
        <v>84.34</v>
      </c>
      <c r="J19" s="21">
        <f>IF(I19&lt;&gt;0,I19+'Basic Price Adjustment'!$E42,"")</f>
        <v>82.09</v>
      </c>
      <c r="K19" s="29">
        <v>79.430000000000007</v>
      </c>
      <c r="L19" s="21">
        <f>IF(K19&lt;&gt;0,K19+'Basic Price Adjustment'!$E42,"")</f>
        <v>77.180000000000007</v>
      </c>
      <c r="M19" s="111">
        <v>83.51</v>
      </c>
      <c r="N19" s="21">
        <f>IF(M19&lt;&gt;0,M19+'Basic Price Adjustment'!$E42,"")</f>
        <v>81.260000000000005</v>
      </c>
      <c r="O19" s="109">
        <v>82</v>
      </c>
      <c r="P19" s="21">
        <f>IF(O19&lt;&gt;0,O19+'Basic Price Adjustment'!$E42,"")</f>
        <v>79.75</v>
      </c>
      <c r="Q19" s="109">
        <v>77</v>
      </c>
      <c r="R19" s="21">
        <f>IF(Q19&lt;&gt;0,Q19+'Basic Price Adjustment'!$E42,"")</f>
        <v>74.75</v>
      </c>
      <c r="S19" s="109">
        <v>100.5</v>
      </c>
      <c r="T19" s="21">
        <f>IF(S19&lt;&gt;0,S19+'Basic Price Adjustment'!$E42,"")</f>
        <v>98.25</v>
      </c>
      <c r="U19" s="109">
        <v>82.65</v>
      </c>
      <c r="V19" s="21">
        <f>IF(U19&lt;&gt;0,U19+'Basic Price Adjustment'!$E42,"")</f>
        <v>80.400000000000006</v>
      </c>
      <c r="W19" s="109">
        <v>110</v>
      </c>
      <c r="X19" s="21">
        <f>IF(W19&lt;&gt;0,W19+'Basic Price Adjustment'!$E42,"")</f>
        <v>107.75</v>
      </c>
      <c r="Y19" s="109">
        <v>108.5</v>
      </c>
      <c r="Z19" s="21">
        <f>IF(Y19&lt;&gt;0,Y19+'Basic Price Adjustment'!$E42,"")</f>
        <v>106.25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94.350000000000009</v>
      </c>
      <c r="G20" s="109">
        <v>86</v>
      </c>
      <c r="H20" s="22">
        <f>IF(G20&lt;&gt;0,G20+'Basic Price Adjustment'!$E43,"")</f>
        <v>83.79</v>
      </c>
      <c r="I20" s="109">
        <v>89.88</v>
      </c>
      <c r="J20" s="22">
        <f>IF(I20&lt;&gt;0,I20+'Basic Price Adjustment'!$E43,"")</f>
        <v>87.67</v>
      </c>
      <c r="K20" s="30">
        <v>82.19</v>
      </c>
      <c r="L20" s="22">
        <f>IF(K20&lt;&gt;0,K20+'Basic Price Adjustment'!$E43,"")</f>
        <v>79.98</v>
      </c>
      <c r="M20" s="111">
        <v>89.01</v>
      </c>
      <c r="N20" s="22">
        <f>IF(M20&lt;&gt;0,M20+'Basic Price Adjustment'!$E43,"")</f>
        <v>86.800000000000011</v>
      </c>
      <c r="O20" s="109">
        <v>101</v>
      </c>
      <c r="P20" s="22">
        <f>IF(O20&lt;&gt;0,O20+'Basic Price Adjustment'!$E43,"")</f>
        <v>98.79</v>
      </c>
      <c r="Q20" s="109">
        <v>94</v>
      </c>
      <c r="R20" s="22">
        <f>IF(Q20&lt;&gt;0,Q20+'Basic Price Adjustment'!$E43,"")</f>
        <v>91.79</v>
      </c>
      <c r="S20" s="109">
        <v>110.5</v>
      </c>
      <c r="T20" s="22">
        <f>IF(S20&lt;&gt;0,S20+'Basic Price Adjustment'!$E43,"")</f>
        <v>108.29</v>
      </c>
      <c r="U20" s="109">
        <v>93.9</v>
      </c>
      <c r="V20" s="22">
        <f>IF(U20&lt;&gt;0,U20+'Basic Price Adjustment'!$E43,"")</f>
        <v>91.690000000000012</v>
      </c>
      <c r="W20" s="109">
        <v>112</v>
      </c>
      <c r="X20" s="22">
        <f>IF(W20&lt;&gt;0,W20+'Basic Price Adjustment'!$E43,"")</f>
        <v>109.79</v>
      </c>
      <c r="Y20" s="109">
        <v>111</v>
      </c>
      <c r="Z20" s="22">
        <f>IF(Y20&lt;&gt;0,Y20+'Basic Price Adjustment'!$E43,"")</f>
        <v>108.79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117.23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103.15</v>
      </c>
      <c r="K21" s="29">
        <v>94.95</v>
      </c>
      <c r="L21" s="21">
        <f>IF(K21&lt;&gt;0,K21+'Basic Price Adjustment'!$E44,"")</f>
        <v>92.18</v>
      </c>
      <c r="M21" s="112">
        <v>112.56</v>
      </c>
      <c r="N21" s="21">
        <f>IF(M21&lt;&gt;0,M21+'Basic Price Adjustment'!$E44,"")</f>
        <v>109.79</v>
      </c>
      <c r="O21" s="109">
        <v>113</v>
      </c>
      <c r="P21" s="21">
        <f>IF(O21&lt;&gt;0,O21+'Basic Price Adjustment'!$E44,"")</f>
        <v>110.23</v>
      </c>
      <c r="Q21" s="109">
        <v>99</v>
      </c>
      <c r="R21" s="21">
        <f>IF(Q21&lt;&gt;0,Q21+'Basic Price Adjustment'!$E44,"")</f>
        <v>96.23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117.37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106.17</v>
      </c>
      <c r="K22" s="30">
        <v>96.88</v>
      </c>
      <c r="L22" s="22">
        <f>IF(K22&lt;&gt;0,K22+'Basic Price Adjustment'!$E45,"")</f>
        <v>94.25</v>
      </c>
      <c r="M22" s="112">
        <v>115.57</v>
      </c>
      <c r="N22" s="22">
        <f>IF(M22&lt;&gt;0,M22+'Basic Price Adjustment'!$E45,"")</f>
        <v>112.94</v>
      </c>
      <c r="O22" s="109">
        <v>125</v>
      </c>
      <c r="P22" s="22">
        <f>IF(O22&lt;&gt;0,O22+'Basic Price Adjustment'!$E45,"")</f>
        <v>122.37</v>
      </c>
      <c r="Q22" s="109">
        <v>117</v>
      </c>
      <c r="R22" s="22">
        <f>IF(Q22&lt;&gt;0,Q22+'Basic Price Adjustment'!$E45,"")</f>
        <v>114.37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110.05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99.47</v>
      </c>
      <c r="K23" s="29">
        <v>96.89</v>
      </c>
      <c r="L23" s="21">
        <f>IF(K23&lt;&gt;0,K23+'Basic Price Adjustment'!$E46,"")</f>
        <v>94.22</v>
      </c>
      <c r="M23" s="112">
        <v>110.7</v>
      </c>
      <c r="N23" s="21">
        <f>IF(M23&lt;&gt;0,M23+'Basic Price Adjustment'!$E46,"")</f>
        <v>108.03</v>
      </c>
      <c r="O23" s="109">
        <v>112</v>
      </c>
      <c r="P23" s="21">
        <f>IF(O23&lt;&gt;0,O23+'Basic Price Adjustment'!$E46,"")</f>
        <v>109.33</v>
      </c>
      <c r="Q23" s="109">
        <v>96</v>
      </c>
      <c r="R23" s="21">
        <f>IF(Q23&lt;&gt;0,Q23+'Basic Price Adjustment'!$E46,"")</f>
        <v>93.33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116.33</v>
      </c>
      <c r="Y23" s="109">
        <v>121</v>
      </c>
      <c r="Z23" s="21">
        <f>IF(Y23&lt;&gt;0,Y23+'Basic Price Adjustment'!$E46,"")</f>
        <v>118.33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114.93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102.92</v>
      </c>
      <c r="K24" s="30">
        <v>100.98</v>
      </c>
      <c r="L24" s="22">
        <f>IF(K24&lt;&gt;0,K24+'Basic Price Adjustment'!$E47,"")</f>
        <v>98.240000000000009</v>
      </c>
      <c r="M24" s="112">
        <v>111.77</v>
      </c>
      <c r="N24" s="22">
        <f>IF(M24&lt;&gt;0,M24+'Basic Price Adjustment'!$E47,"")</f>
        <v>109.03</v>
      </c>
      <c r="O24" s="109">
        <v>122</v>
      </c>
      <c r="P24" s="22">
        <f>IF(O24&lt;&gt;0,O24+'Basic Price Adjustment'!$E47,"")</f>
        <v>119.26</v>
      </c>
      <c r="Q24" s="109">
        <v>121</v>
      </c>
      <c r="R24" s="22">
        <f>IF(Q24&lt;&gt;0,Q24+'Basic Price Adjustment'!$E47,"")</f>
        <v>118.26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93.7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88.64</v>
      </c>
      <c r="K25" s="29">
        <v>79.8</v>
      </c>
      <c r="L25" s="21">
        <f>IF(K25&lt;&gt;0,K25+'Basic Price Adjustment'!$E48,"")</f>
        <v>77.73</v>
      </c>
      <c r="M25" s="112">
        <v>93.52</v>
      </c>
      <c r="N25" s="21">
        <f>IF(M25&lt;&gt;0,M25+'Basic Price Adjustment'!$E48,"")</f>
        <v>91.45</v>
      </c>
      <c r="O25" s="109">
        <v>90</v>
      </c>
      <c r="P25" s="21">
        <f>IF(O25&lt;&gt;0,O25+'Basic Price Adjustment'!$E48,"")</f>
        <v>87.93</v>
      </c>
      <c r="Q25" s="109">
        <v>78</v>
      </c>
      <c r="R25" s="21">
        <f>IF(Q25&lt;&gt;0,Q25+'Basic Price Adjustment'!$E48,"")</f>
        <v>75.930000000000007</v>
      </c>
      <c r="S25" s="109">
        <v>108.5</v>
      </c>
      <c r="T25" s="21">
        <f>IF(S25&lt;&gt;0,S25+'Basic Price Adjustment'!$E48,"")</f>
        <v>106.43</v>
      </c>
      <c r="U25" s="109">
        <v>94.9</v>
      </c>
      <c r="V25" s="21">
        <f>IF(U25&lt;&gt;0,U25+'Basic Price Adjustment'!$E48,"")</f>
        <v>92.830000000000013</v>
      </c>
      <c r="W25" s="109">
        <v>107</v>
      </c>
      <c r="X25" s="21">
        <f>IF(W25&lt;&gt;0,W25+'Basic Price Adjustment'!$E48,"")</f>
        <v>104.93</v>
      </c>
      <c r="Y25" s="109">
        <v>108</v>
      </c>
      <c r="Z25" s="21">
        <f>IF(Y25&lt;&gt;0,Y25+'Basic Price Adjustment'!$E48,"")</f>
        <v>105.93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93.7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91.59</v>
      </c>
      <c r="K26" s="30">
        <v>81.8</v>
      </c>
      <c r="L26" s="22">
        <f>IF(K26&lt;&gt;0,K26+'Basic Price Adjustment'!$E49,"")</f>
        <v>79.73</v>
      </c>
      <c r="M26" s="112">
        <v>96.35</v>
      </c>
      <c r="N26" s="22">
        <f>IF(M26&lt;&gt;0,M26+'Basic Price Adjustment'!$E49,"")</f>
        <v>94.28</v>
      </c>
      <c r="O26" s="109">
        <v>104</v>
      </c>
      <c r="P26" s="22">
        <f>IF(O26&lt;&gt;0,O26+'Basic Price Adjustment'!$E49,"")</f>
        <v>101.93</v>
      </c>
      <c r="Q26" s="109">
        <v>99</v>
      </c>
      <c r="R26" s="22">
        <f>IF(Q26&lt;&gt;0,Q26+'Basic Price Adjustment'!$E49,"")</f>
        <v>96.93</v>
      </c>
      <c r="S26" s="109">
        <v>108.5</v>
      </c>
      <c r="T26" s="22">
        <f>IF(S26&lt;&gt;0,S26+'Basic Price Adjustment'!$E49,"")</f>
        <v>106.43</v>
      </c>
      <c r="U26" s="109">
        <v>94.9</v>
      </c>
      <c r="V26" s="22">
        <f>IF(U26&lt;&gt;0,U26+'Basic Price Adjustment'!$E49,"")</f>
        <v>92.830000000000013</v>
      </c>
      <c r="W26" s="109">
        <v>107</v>
      </c>
      <c r="X26" s="22">
        <f>IF(W26&lt;&gt;0,W26+'Basic Price Adjustment'!$E49,"")</f>
        <v>104.93</v>
      </c>
      <c r="Y26" s="109">
        <v>108</v>
      </c>
      <c r="Z26" s="22">
        <f>IF(Y26&lt;&gt;0,Y26+'Basic Price Adjustment'!$E49,"")</f>
        <v>105.93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S2:Z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Y8:Z8"/>
    <mergeCell ref="S5:Z5"/>
    <mergeCell ref="W6:X6"/>
    <mergeCell ref="S6:T6"/>
    <mergeCell ref="W7:X7"/>
    <mergeCell ref="W8:X8"/>
    <mergeCell ref="S8:T8"/>
    <mergeCell ref="U8:V8"/>
    <mergeCell ref="O3:R3"/>
    <mergeCell ref="S3:Z3"/>
    <mergeCell ref="S4:Z4"/>
    <mergeCell ref="U6:V6"/>
    <mergeCell ref="U7:V7"/>
    <mergeCell ref="Y6:Z6"/>
    <mergeCell ref="Y7:Z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1" t="s">
        <v>317</v>
      </c>
      <c r="D2" s="181"/>
      <c r="E2" s="177" t="s">
        <v>319</v>
      </c>
      <c r="F2" s="177"/>
      <c r="G2" s="177"/>
      <c r="H2" s="177"/>
      <c r="I2" s="234" t="s">
        <v>318</v>
      </c>
      <c r="J2" s="235"/>
      <c r="K2" s="234" t="s">
        <v>346</v>
      </c>
      <c r="L2" s="235"/>
      <c r="M2" s="234" t="s">
        <v>330</v>
      </c>
      <c r="N2" s="235"/>
      <c r="O2" s="177" t="s">
        <v>338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  <c r="O3" s="159">
        <v>203859</v>
      </c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  <c r="O5" s="159" t="s">
        <v>280</v>
      </c>
      <c r="P5" s="163"/>
      <c r="Q5" s="163"/>
      <c r="R5" s="160"/>
    </row>
    <row r="6" spans="1:18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  <c r="O6" s="161" t="s">
        <v>285</v>
      </c>
      <c r="P6" s="162"/>
      <c r="Q6" s="161" t="s">
        <v>286</v>
      </c>
      <c r="R6" s="162"/>
    </row>
    <row r="7" spans="1:18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5" t="s">
        <v>152</v>
      </c>
      <c r="N7" s="156"/>
      <c r="O7" s="151" t="s">
        <v>281</v>
      </c>
      <c r="P7" s="152"/>
      <c r="Q7" s="217" t="s">
        <v>283</v>
      </c>
      <c r="R7" s="218"/>
    </row>
    <row r="8" spans="1:18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76" t="s">
        <v>153</v>
      </c>
      <c r="N8" s="77"/>
      <c r="O8" s="153" t="s">
        <v>282</v>
      </c>
      <c r="P8" s="154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69.52</v>
      </c>
      <c r="E10" s="121">
        <v>75.5</v>
      </c>
      <c r="F10" s="25">
        <f>IF(E10&lt;&gt;0,E10+'Basic Price Adjustment'!$E33,"")</f>
        <v>74.02</v>
      </c>
      <c r="G10" s="121">
        <v>72</v>
      </c>
      <c r="H10" s="25">
        <f>IF(G10&lt;&gt;0,G10+'Basic Price Adjustment'!$E33,"")</f>
        <v>70.52</v>
      </c>
      <c r="I10" s="111">
        <v>72</v>
      </c>
      <c r="J10" s="25">
        <f>IF(I10&lt;&gt;0,I10+'Basic Price Adjustment'!$E33,"")</f>
        <v>70.52</v>
      </c>
      <c r="K10" s="121">
        <v>76</v>
      </c>
      <c r="L10" s="25">
        <f>IF(K10&lt;&gt;0,K10+'Basic Price Adjustment'!$E33,"")</f>
        <v>74.52</v>
      </c>
      <c r="M10" s="121">
        <v>84.5</v>
      </c>
      <c r="N10" s="25">
        <f>IF(M10&lt;&gt;0,M10+'Basic Price Adjustment'!$E33,"")</f>
        <v>83.02</v>
      </c>
      <c r="O10" s="121">
        <v>85.75</v>
      </c>
      <c r="P10" s="25">
        <f>IF(O10&lt;&gt;0,O10+'Basic Price Adjustment'!$E33,"")</f>
        <v>84.27</v>
      </c>
      <c r="Q10" s="121">
        <v>85.75</v>
      </c>
      <c r="R10" s="25">
        <f>IF(Q10&lt;&gt;0,Q10+'Basic Price Adjustment'!$E33,"")</f>
        <v>84.27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09">
        <v>76.5</v>
      </c>
      <c r="F11" s="21">
        <f>IF(E11&lt;&gt;0,E11+'Basic Price Adjustment'!$E34,"")</f>
        <v>74.849999999999994</v>
      </c>
      <c r="G11" s="109">
        <v>75</v>
      </c>
      <c r="H11" s="21">
        <f>IF(G11&lt;&gt;0,G11+'Basic Price Adjustment'!$E34,"")</f>
        <v>73.349999999999994</v>
      </c>
      <c r="I11" s="111">
        <v>74</v>
      </c>
      <c r="J11" s="21">
        <f>IF(I11&lt;&gt;0,I11+'Basic Price Adjustment'!$E34,"")</f>
        <v>72.349999999999994</v>
      </c>
      <c r="K11" s="109">
        <v>77</v>
      </c>
      <c r="L11" s="21">
        <f>IF(K11&lt;&gt;0,K11+'Basic Price Adjustment'!$E34,"")</f>
        <v>75.349999999999994</v>
      </c>
      <c r="M11" s="109">
        <v>88</v>
      </c>
      <c r="N11" s="21">
        <f>IF(M11&lt;&gt;0,M11+'Basic Price Adjustment'!$E34,"")</f>
        <v>86.35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66.14</v>
      </c>
      <c r="E12" s="109">
        <v>77.5</v>
      </c>
      <c r="F12" s="22">
        <f>IF(E12&lt;&gt;0,E12+'Basic Price Adjustment'!$E35,"")</f>
        <v>75.64</v>
      </c>
      <c r="G12" s="109">
        <v>72.5</v>
      </c>
      <c r="H12" s="22">
        <f>IF(G12&lt;&gt;0,G12+'Basic Price Adjustment'!$E35,"")</f>
        <v>70.64</v>
      </c>
      <c r="I12" s="111">
        <v>71</v>
      </c>
      <c r="J12" s="22">
        <f>IF(I12&lt;&gt;0,I12+'Basic Price Adjustment'!$E35,"")</f>
        <v>69.14</v>
      </c>
      <c r="K12" s="109">
        <v>76</v>
      </c>
      <c r="L12" s="22">
        <f>IF(K12&lt;&gt;0,K12+'Basic Price Adjustment'!$E35,"")</f>
        <v>74.14</v>
      </c>
      <c r="M12" s="109">
        <v>88.5</v>
      </c>
      <c r="N12" s="22">
        <f>IF(M12&lt;&gt;0,M12+'Basic Price Adjustment'!$E35,"")</f>
        <v>86.64</v>
      </c>
      <c r="O12" s="109">
        <v>85.75</v>
      </c>
      <c r="P12" s="22">
        <f>IF(O12&lt;&gt;0,O12+'Basic Price Adjustment'!$E35,"")</f>
        <v>83.89</v>
      </c>
      <c r="Q12" s="109">
        <v>85.75</v>
      </c>
      <c r="R12" s="22">
        <f>IF(Q12&lt;&gt;0,Q12+'Basic Price Adjustment'!$E35,"")</f>
        <v>83.89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09">
        <v>77.5</v>
      </c>
      <c r="F13" s="21">
        <f>IF(E13&lt;&gt;0,E13+'Basic Price Adjustment'!$E36,"")</f>
        <v>75.64</v>
      </c>
      <c r="G13" s="109">
        <v>72</v>
      </c>
      <c r="H13" s="21">
        <f>IF(G13&lt;&gt;0,G13+'Basic Price Adjustment'!$E36,"")</f>
        <v>70.14</v>
      </c>
      <c r="I13" s="111">
        <v>71</v>
      </c>
      <c r="J13" s="21">
        <f>IF(I13&lt;&gt;0,I13+'Basic Price Adjustment'!$E36,"")</f>
        <v>69.14</v>
      </c>
      <c r="K13" s="109">
        <v>77</v>
      </c>
      <c r="L13" s="21">
        <f>IF(K13&lt;&gt;0,K13+'Basic Price Adjustment'!$E36,"")</f>
        <v>75.14</v>
      </c>
      <c r="M13" s="109">
        <v>88.5</v>
      </c>
      <c r="N13" s="21">
        <f>IF(M13&lt;&gt;0,M13+'Basic Price Adjustment'!$E36,"")</f>
        <v>86.64</v>
      </c>
      <c r="O13" s="109">
        <v>85.75</v>
      </c>
      <c r="P13" s="21">
        <f>IF(O13&lt;&gt;0,O13+'Basic Price Adjustment'!$E36,"")</f>
        <v>83.89</v>
      </c>
      <c r="Q13" s="109">
        <v>85.75</v>
      </c>
      <c r="R13" s="21">
        <f>IF(Q13&lt;&gt;0,Q13+'Basic Price Adjustment'!$E36,"")</f>
        <v>83.89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69.069999999999993</v>
      </c>
      <c r="E14" s="109">
        <v>78</v>
      </c>
      <c r="F14" s="22">
        <f>IF(E14&lt;&gt;0,E14+'Basic Price Adjustment'!$E37,"")</f>
        <v>76.069999999999993</v>
      </c>
      <c r="G14" s="109">
        <v>74</v>
      </c>
      <c r="H14" s="22">
        <f>IF(G14&lt;&gt;0,G14+'Basic Price Adjustment'!$E37,"")</f>
        <v>72.069999999999993</v>
      </c>
      <c r="I14" s="111">
        <v>73</v>
      </c>
      <c r="J14" s="22">
        <f>IF(I14&lt;&gt;0,I14+'Basic Price Adjustment'!$E37,"")</f>
        <v>71.069999999999993</v>
      </c>
      <c r="K14" s="109">
        <v>77</v>
      </c>
      <c r="L14" s="22">
        <f>IF(K14&lt;&gt;0,K14+'Basic Price Adjustment'!$E37,"")</f>
        <v>75.069999999999993</v>
      </c>
      <c r="M14" s="109">
        <v>88.5</v>
      </c>
      <c r="N14" s="22">
        <f>IF(M14&lt;&gt;0,M14+'Basic Price Adjustment'!$E37,"")</f>
        <v>86.57</v>
      </c>
      <c r="O14" s="109">
        <v>86.25</v>
      </c>
      <c r="P14" s="22">
        <f>IF(O14&lt;&gt;0,O14+'Basic Price Adjustment'!$E37,"")</f>
        <v>84.32</v>
      </c>
      <c r="Q14" s="109">
        <v>86.25</v>
      </c>
      <c r="R14" s="22">
        <f>IF(Q14&lt;&gt;0,Q14+'Basic Price Adjustment'!$E37,"")</f>
        <v>84.32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09">
        <v>84.5</v>
      </c>
      <c r="F15" s="21">
        <f>IF(E15&lt;&gt;0,E15+'Basic Price Adjustment'!$E38,"")</f>
        <v>82.6</v>
      </c>
      <c r="G15" s="109">
        <v>76</v>
      </c>
      <c r="H15" s="21">
        <f>IF(G15&lt;&gt;0,G15+'Basic Price Adjustment'!$E38,"")</f>
        <v>74.099999999999994</v>
      </c>
      <c r="I15" s="112">
        <v>76</v>
      </c>
      <c r="J15" s="21">
        <f>IF(I15&lt;&gt;0,I15+'Basic Price Adjustment'!$E38,"")</f>
        <v>74.099999999999994</v>
      </c>
      <c r="K15" s="109">
        <v>86</v>
      </c>
      <c r="L15" s="21">
        <f>IF(K15&lt;&gt;0,K15+'Basic Price Adjustment'!$E38,"")</f>
        <v>84.1</v>
      </c>
      <c r="M15" s="109">
        <v>102</v>
      </c>
      <c r="N15" s="21">
        <f>IF(M15&lt;&gt;0,M15+'Basic Price Adjustment'!$E38,"")</f>
        <v>100.1</v>
      </c>
      <c r="O15" s="109">
        <v>90.25</v>
      </c>
      <c r="P15" s="21">
        <f>IF(O15&lt;&gt;0,O15+'Basic Price Adjustment'!$E38,"")</f>
        <v>88.35</v>
      </c>
      <c r="Q15" s="109">
        <v>90.25</v>
      </c>
      <c r="R15" s="21">
        <f>IF(Q15&lt;&gt;0,Q15+'Basic Price Adjustment'!$E38,"")</f>
        <v>88.35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77.239999999999995</v>
      </c>
      <c r="E16" s="109">
        <v>81</v>
      </c>
      <c r="F16" s="22">
        <f>IF(E16&lt;&gt;0,E16+'Basic Price Adjustment'!$E39,"")</f>
        <v>79.239999999999995</v>
      </c>
      <c r="G16" s="109">
        <v>74</v>
      </c>
      <c r="H16" s="22">
        <f>IF(G16&lt;&gt;0,G16+'Basic Price Adjustment'!$E39,"")</f>
        <v>72.239999999999995</v>
      </c>
      <c r="I16" s="112">
        <v>73</v>
      </c>
      <c r="J16" s="22">
        <f>IF(I16&lt;&gt;0,I16+'Basic Price Adjustment'!$E39,"")</f>
        <v>71.239999999999995</v>
      </c>
      <c r="K16" s="109">
        <v>80</v>
      </c>
      <c r="L16" s="22">
        <f>IF(K16&lt;&gt;0,K16+'Basic Price Adjustment'!$E39,"")</f>
        <v>78.239999999999995</v>
      </c>
      <c r="M16" s="109">
        <v>89</v>
      </c>
      <c r="N16" s="22">
        <f>IF(M16&lt;&gt;0,M16+'Basic Price Adjustment'!$E39,"")</f>
        <v>87.24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09">
        <v>85</v>
      </c>
      <c r="F17" s="21">
        <f>IF(E17&lt;&gt;0,E17+'Basic Price Adjustment'!$E40,"")</f>
        <v>82.72</v>
      </c>
      <c r="G17" s="109">
        <v>78</v>
      </c>
      <c r="H17" s="21">
        <f>IF(G17&lt;&gt;0,G17+'Basic Price Adjustment'!$E40,"")</f>
        <v>75.72</v>
      </c>
      <c r="I17" s="111">
        <v>77</v>
      </c>
      <c r="J17" s="21">
        <f>IF(I17&lt;&gt;0,I17+'Basic Price Adjustment'!$E40,"")</f>
        <v>74.72</v>
      </c>
      <c r="K17" s="109">
        <v>84</v>
      </c>
      <c r="L17" s="21">
        <f>IF(K17&lt;&gt;0,K17+'Basic Price Adjustment'!$E40,"")</f>
        <v>81.72</v>
      </c>
      <c r="M17" s="109">
        <v>93</v>
      </c>
      <c r="N17" s="21">
        <f>IF(M17&lt;&gt;0,M17+'Basic Price Adjustment'!$E40,"")</f>
        <v>90.72</v>
      </c>
      <c r="O17" s="109">
        <v>94.9</v>
      </c>
      <c r="P17" s="21">
        <f>IF(O17&lt;&gt;0,O17+'Basic Price Adjustment'!$E40,"")</f>
        <v>92.62</v>
      </c>
      <c r="Q17" s="109">
        <v>94.9</v>
      </c>
      <c r="R17" s="21">
        <f>IF(Q17&lt;&gt;0,Q17+'Basic Price Adjustment'!$E40,"")</f>
        <v>92.62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78.75</v>
      </c>
      <c r="E18" s="109">
        <v>86</v>
      </c>
      <c r="F18" s="22">
        <f>IF(E18&lt;&gt;0,E18+'Basic Price Adjustment'!$E41,"")</f>
        <v>83.75</v>
      </c>
      <c r="G18" s="109">
        <v>82</v>
      </c>
      <c r="H18" s="22">
        <f>IF(G18&lt;&gt;0,G18+'Basic Price Adjustment'!$E41,"")</f>
        <v>79.75</v>
      </c>
      <c r="I18" s="111">
        <v>83</v>
      </c>
      <c r="J18" s="22">
        <f>IF(I18&lt;&gt;0,I18+'Basic Price Adjustment'!$E41,"")</f>
        <v>80.75</v>
      </c>
      <c r="K18" s="109">
        <v>89</v>
      </c>
      <c r="L18" s="22">
        <f>IF(K18&lt;&gt;0,K18+'Basic Price Adjustment'!$E41,"")</f>
        <v>86.75</v>
      </c>
      <c r="M18" s="109">
        <v>103</v>
      </c>
      <c r="N18" s="22">
        <f>IF(M18&lt;&gt;0,M18+'Basic Price Adjustment'!$E41,"")</f>
        <v>100.75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09">
        <v>82.55</v>
      </c>
      <c r="F19" s="21">
        <f>IF(E19&lt;&gt;0,E19+'Basic Price Adjustment'!$E42,"")</f>
        <v>80.3</v>
      </c>
      <c r="G19" s="109">
        <v>76</v>
      </c>
      <c r="H19" s="21">
        <f>IF(G19&lt;&gt;0,G19+'Basic Price Adjustment'!$E42,"")</f>
        <v>73.75</v>
      </c>
      <c r="I19" s="111">
        <v>75</v>
      </c>
      <c r="J19" s="21">
        <f>IF(I19&lt;&gt;0,I19+'Basic Price Adjustment'!$E42,"")</f>
        <v>72.75</v>
      </c>
      <c r="K19" s="109">
        <v>82</v>
      </c>
      <c r="L19" s="21">
        <f>IF(K19&lt;&gt;0,K19+'Basic Price Adjustment'!$E42,"")</f>
        <v>79.75</v>
      </c>
      <c r="M19" s="109">
        <v>91</v>
      </c>
      <c r="N19" s="21">
        <f>IF(M19&lt;&gt;0,M19+'Basic Price Adjustment'!$E42,"")</f>
        <v>88.75</v>
      </c>
      <c r="O19" s="109">
        <v>94.9</v>
      </c>
      <c r="P19" s="21">
        <f>IF(O19&lt;&gt;0,O19+'Basic Price Adjustment'!$E42,"")</f>
        <v>92.65</v>
      </c>
      <c r="Q19" s="109">
        <v>94.9</v>
      </c>
      <c r="R19" s="21">
        <f>IF(Q19&lt;&gt;0,Q19+'Basic Price Adjustment'!$E42,"")</f>
        <v>92.65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89.79</v>
      </c>
      <c r="E20" s="109">
        <v>92</v>
      </c>
      <c r="F20" s="22">
        <f>IF(E20&lt;&gt;0,E20+'Basic Price Adjustment'!$E43,"")</f>
        <v>89.79</v>
      </c>
      <c r="G20" s="109">
        <v>83</v>
      </c>
      <c r="H20" s="22">
        <f>IF(G20&lt;&gt;0,G20+'Basic Price Adjustment'!$E43,"")</f>
        <v>80.790000000000006</v>
      </c>
      <c r="I20" s="111">
        <v>82</v>
      </c>
      <c r="J20" s="22">
        <f>IF(I20&lt;&gt;0,I20+'Basic Price Adjustment'!$E43,"")</f>
        <v>79.790000000000006</v>
      </c>
      <c r="K20" s="109">
        <v>89</v>
      </c>
      <c r="L20" s="22">
        <f>IF(K20&lt;&gt;0,K20+'Basic Price Adjustment'!$E43,"")</f>
        <v>86.79</v>
      </c>
      <c r="M20" s="109">
        <v>101</v>
      </c>
      <c r="N20" s="22">
        <f>IF(M20&lt;&gt;0,M20+'Basic Price Adjustment'!$E43,"")</f>
        <v>98.79</v>
      </c>
      <c r="O20" s="109">
        <v>101.9</v>
      </c>
      <c r="P20" s="22">
        <f>IF(O20&lt;&gt;0,O20+'Basic Price Adjustment'!$E43,"")</f>
        <v>99.690000000000012</v>
      </c>
      <c r="Q20" s="109">
        <v>101.9</v>
      </c>
      <c r="R20" s="22">
        <f>IF(Q20&lt;&gt;0,Q20+'Basic Price Adjustment'!$E43,"")</f>
        <v>99.690000000000012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09">
        <v>120</v>
      </c>
      <c r="F21" s="21">
        <f>IF(E21&lt;&gt;0,E21+'Basic Price Adjustment'!$E44,"")</f>
        <v>117.23</v>
      </c>
      <c r="G21" s="109">
        <v>120</v>
      </c>
      <c r="H21" s="21">
        <f>IF(G21&lt;&gt;0,G21+'Basic Price Adjustment'!$E44,"")</f>
        <v>117.23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107.37</v>
      </c>
      <c r="E22" s="109">
        <v>120</v>
      </c>
      <c r="F22" s="22">
        <f>IF(E22&lt;&gt;0,E22+'Basic Price Adjustment'!$E45,"")</f>
        <v>117.37</v>
      </c>
      <c r="G22" s="109">
        <v>120</v>
      </c>
      <c r="H22" s="22">
        <f>IF(G22&lt;&gt;0,G22+'Basic Price Adjustment'!$E45,"")</f>
        <v>117.37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09">
        <v>120</v>
      </c>
      <c r="F23" s="21">
        <f>IF(E23&lt;&gt;0,E23+'Basic Price Adjustment'!$E46,"")</f>
        <v>117.33</v>
      </c>
      <c r="G23" s="109">
        <v>120</v>
      </c>
      <c r="H23" s="21">
        <f>IF(G23&lt;&gt;0,G23+'Basic Price Adjustment'!$E46,"")</f>
        <v>117.33</v>
      </c>
      <c r="I23" s="112">
        <v>105</v>
      </c>
      <c r="J23" s="21">
        <f>IF(I23&lt;&gt;0,I23+'Basic Price Adjustment'!$E46,"")</f>
        <v>102.33</v>
      </c>
      <c r="K23" s="109">
        <v>105</v>
      </c>
      <c r="L23" s="21">
        <f>IF(K23&lt;&gt;0,K23+'Basic Price Adjustment'!$E46,"")</f>
        <v>102.33</v>
      </c>
      <c r="M23" s="109">
        <v>105</v>
      </c>
      <c r="N23" s="21">
        <f>IF(M23&lt;&gt;0,M23+'Basic Price Adjustment'!$E46,"")</f>
        <v>102.33</v>
      </c>
      <c r="O23" s="109">
        <v>112.5</v>
      </c>
      <c r="P23" s="21">
        <f>IF(O23&lt;&gt;0,O23+'Basic Price Adjustment'!$E46,"")</f>
        <v>109.83</v>
      </c>
      <c r="Q23" s="109">
        <v>112.5</v>
      </c>
      <c r="R23" s="21">
        <f>IF(Q23&lt;&gt;0,Q23+'Basic Price Adjustment'!$E46,"")</f>
        <v>109.83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97.26</v>
      </c>
      <c r="E24" s="109">
        <v>120</v>
      </c>
      <c r="F24" s="22">
        <f>IF(E24&lt;&gt;0,E24+'Basic Price Adjustment'!$E47,"")</f>
        <v>117.26</v>
      </c>
      <c r="G24" s="109">
        <v>120</v>
      </c>
      <c r="H24" s="22">
        <f>IF(G24&lt;&gt;0,G24+'Basic Price Adjustment'!$E47,"")</f>
        <v>117.26</v>
      </c>
      <c r="I24" s="112">
        <v>105</v>
      </c>
      <c r="J24" s="22">
        <f>IF(I24&lt;&gt;0,I24+'Basic Price Adjustment'!$E47,"")</f>
        <v>102.26</v>
      </c>
      <c r="K24" s="112">
        <v>105</v>
      </c>
      <c r="L24" s="22">
        <f>IF(K24&lt;&gt;0,K24+'Basic Price Adjustment'!$E47,"")</f>
        <v>102.26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09">
        <v>81.5</v>
      </c>
      <c r="F25" s="21">
        <f>IF(E25&lt;&gt;0,E25+'Basic Price Adjustment'!$E48,"")</f>
        <v>79.430000000000007</v>
      </c>
      <c r="G25" s="109">
        <v>79</v>
      </c>
      <c r="H25" s="21">
        <f>IF(G25&lt;&gt;0,G25+'Basic Price Adjustment'!$E48,"")</f>
        <v>76.930000000000007</v>
      </c>
      <c r="I25" s="112">
        <v>80</v>
      </c>
      <c r="J25" s="21">
        <f>IF(I25&lt;&gt;0,I25+'Basic Price Adjustment'!$E48,"")</f>
        <v>77.930000000000007</v>
      </c>
      <c r="K25" s="109">
        <v>83</v>
      </c>
      <c r="L25" s="21">
        <f>IF(K25&lt;&gt;0,K25+'Basic Price Adjustment'!$E48,"")</f>
        <v>80.930000000000007</v>
      </c>
      <c r="M25" s="109">
        <v>95</v>
      </c>
      <c r="N25" s="21">
        <f>IF(M25&lt;&gt;0,M25+'Basic Price Adjustment'!$E48,"")</f>
        <v>92.93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102.93</v>
      </c>
      <c r="E26" s="109">
        <v>93</v>
      </c>
      <c r="F26" s="22">
        <f>IF(E26&lt;&gt;0,E26+'Basic Price Adjustment'!$E49,"")</f>
        <v>90.93</v>
      </c>
      <c r="G26" s="109">
        <v>86</v>
      </c>
      <c r="H26" s="22">
        <f>IF(G26&lt;&gt;0,G26+'Basic Price Adjustment'!$E49,"")</f>
        <v>83.93</v>
      </c>
      <c r="I26" s="112">
        <v>85</v>
      </c>
      <c r="J26" s="22">
        <f>IF(I26&lt;&gt;0,I26+'Basic Price Adjustment'!$E49,"")</f>
        <v>82.93</v>
      </c>
      <c r="K26" s="109">
        <v>90</v>
      </c>
      <c r="L26" s="22">
        <f>IF(K26&lt;&gt;0,K26+'Basic Price Adjustment'!$E49,"")</f>
        <v>87.93</v>
      </c>
      <c r="M26" s="109">
        <v>103</v>
      </c>
      <c r="N26" s="22">
        <f>IF(M26&lt;&gt;0,M26+'Basic Price Adjustment'!$E49,"")</f>
        <v>100.93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O2:R2"/>
    <mergeCell ref="E2:H2"/>
    <mergeCell ref="O7:P7"/>
    <mergeCell ref="Q7:R7"/>
    <mergeCell ref="I2:J2"/>
    <mergeCell ref="K2:L2"/>
    <mergeCell ref="M2:N2"/>
    <mergeCell ref="I4:N4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77" t="s">
        <v>310</v>
      </c>
      <c r="D2" s="177"/>
      <c r="E2" s="177"/>
      <c r="F2" s="177"/>
      <c r="G2" s="177"/>
      <c r="H2" s="177"/>
      <c r="I2" s="236" t="s">
        <v>311</v>
      </c>
      <c r="J2" s="237"/>
      <c r="K2" s="177" t="s">
        <v>312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243</v>
      </c>
      <c r="D3" s="163"/>
      <c r="E3" s="163"/>
      <c r="F3" s="163"/>
      <c r="G3" s="163"/>
      <c r="H3" s="160"/>
      <c r="I3" s="230" t="s">
        <v>263</v>
      </c>
      <c r="J3" s="229"/>
      <c r="K3" s="159" t="s">
        <v>245</v>
      </c>
      <c r="L3" s="163"/>
      <c r="M3" s="163"/>
      <c r="N3" s="163"/>
    </row>
    <row r="4" spans="1:14" s="27" customFormat="1" ht="30" customHeight="1" thickBot="1" x14ac:dyDescent="0.25">
      <c r="A4" s="171"/>
      <c r="B4" s="172"/>
      <c r="C4" s="161"/>
      <c r="D4" s="180"/>
      <c r="E4" s="180"/>
      <c r="F4" s="180"/>
      <c r="G4" s="180"/>
      <c r="H4" s="162"/>
      <c r="I4" s="65"/>
      <c r="J4" s="65"/>
      <c r="K4" s="161"/>
      <c r="L4" s="180"/>
      <c r="M4" s="180"/>
      <c r="N4" s="180"/>
    </row>
    <row r="5" spans="1:14" s="27" customFormat="1" ht="30" customHeight="1" x14ac:dyDescent="0.2">
      <c r="A5" s="171"/>
      <c r="B5" s="173" t="s">
        <v>11</v>
      </c>
      <c r="C5" s="159" t="s">
        <v>53</v>
      </c>
      <c r="D5" s="163"/>
      <c r="E5" s="163"/>
      <c r="F5" s="163"/>
      <c r="G5" s="163"/>
      <c r="H5" s="160"/>
      <c r="I5" s="67" t="s">
        <v>27</v>
      </c>
      <c r="J5" s="67"/>
      <c r="K5" s="159" t="s">
        <v>28</v>
      </c>
      <c r="L5" s="163"/>
      <c r="M5" s="163"/>
      <c r="N5" s="163"/>
    </row>
    <row r="6" spans="1:14" s="27" customFormat="1" ht="30" customHeight="1" thickBot="1" x14ac:dyDescent="0.25">
      <c r="A6" s="171"/>
      <c r="B6" s="174"/>
      <c r="C6" s="161" t="s">
        <v>55</v>
      </c>
      <c r="D6" s="162"/>
      <c r="E6" s="161" t="s">
        <v>54</v>
      </c>
      <c r="F6" s="162"/>
      <c r="G6" s="161" t="s">
        <v>56</v>
      </c>
      <c r="H6" s="162"/>
      <c r="I6" s="175" t="s">
        <v>31</v>
      </c>
      <c r="J6" s="176"/>
      <c r="K6" s="149" t="s">
        <v>54</v>
      </c>
      <c r="L6" s="150"/>
      <c r="M6" s="149" t="s">
        <v>287</v>
      </c>
      <c r="N6" s="150"/>
    </row>
    <row r="7" spans="1:14" ht="20.100000000000001" customHeight="1" x14ac:dyDescent="0.2">
      <c r="A7" s="171"/>
      <c r="B7" s="23" t="s">
        <v>15</v>
      </c>
      <c r="C7" s="151" t="s">
        <v>20</v>
      </c>
      <c r="D7" s="152"/>
      <c r="E7" s="151" t="s">
        <v>19</v>
      </c>
      <c r="F7" s="152"/>
      <c r="G7" s="151" t="s">
        <v>21</v>
      </c>
      <c r="H7" s="152"/>
      <c r="I7" s="155" t="s">
        <v>347</v>
      </c>
      <c r="J7" s="156"/>
      <c r="K7" s="151" t="s">
        <v>90</v>
      </c>
      <c r="L7" s="152"/>
      <c r="M7" s="151">
        <v>39.189439999999998</v>
      </c>
      <c r="N7" s="152"/>
    </row>
    <row r="8" spans="1:14" ht="20.100000000000001" customHeight="1" thickBot="1" x14ac:dyDescent="0.25">
      <c r="A8" s="172"/>
      <c r="B8" s="24"/>
      <c r="C8" s="153" t="s">
        <v>58</v>
      </c>
      <c r="D8" s="154"/>
      <c r="E8" s="153" t="s">
        <v>57</v>
      </c>
      <c r="F8" s="154"/>
      <c r="G8" s="153" t="s">
        <v>59</v>
      </c>
      <c r="H8" s="154"/>
      <c r="I8" s="157" t="s">
        <v>37</v>
      </c>
      <c r="J8" s="158"/>
      <c r="K8" s="153" t="s">
        <v>83</v>
      </c>
      <c r="L8" s="154"/>
      <c r="M8" s="153">
        <v>-79.163210000000007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73.36999999999999</v>
      </c>
      <c r="E10" s="111">
        <v>67.56</v>
      </c>
      <c r="F10" s="25">
        <f>IF(E10&lt;&gt;0,E10+'Basic Price Adjustment'!$E33,"")</f>
        <v>66.08</v>
      </c>
      <c r="G10" s="111">
        <v>74.87</v>
      </c>
      <c r="H10" s="25">
        <f>IF(G10&lt;&gt;0,G10+'Basic Price Adjustment'!$E33,"")</f>
        <v>73.39</v>
      </c>
      <c r="I10" s="28">
        <v>72</v>
      </c>
      <c r="J10" s="25">
        <f>IF(I10&lt;&gt;0,I10+'Basic Price Adjustment'!$E33,"")</f>
        <v>70.52</v>
      </c>
      <c r="K10" s="121">
        <v>67.5</v>
      </c>
      <c r="L10" s="25">
        <f>IF(K10&lt;&gt;0,K10+'Basic Price Adjustment'!$E33,"")</f>
        <v>66.02</v>
      </c>
      <c r="M10" s="121">
        <v>72.5</v>
      </c>
      <c r="N10" s="25">
        <f>IF(M10&lt;&gt;0,M10+'Basic Price Adjustment'!$E33,"")</f>
        <v>71.02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77.41</v>
      </c>
      <c r="E11" s="111">
        <v>67.31</v>
      </c>
      <c r="F11" s="21">
        <f>IF(E11&lt;&gt;0,E11+'Basic Price Adjustment'!$E34,"")</f>
        <v>65.66</v>
      </c>
      <c r="G11" s="111">
        <v>78.77</v>
      </c>
      <c r="H11" s="21">
        <f>IF(G11&lt;&gt;0,G11+'Basic Price Adjustment'!$E34,"")</f>
        <v>77.11999999999999</v>
      </c>
      <c r="I11" s="29">
        <v>80</v>
      </c>
      <c r="J11" s="21">
        <f>IF(I11&lt;&gt;0,I11+'Basic Price Adjustment'!$E34,"")</f>
        <v>78.349999999999994</v>
      </c>
      <c r="K11" s="109">
        <v>67.5</v>
      </c>
      <c r="L11" s="21">
        <f>IF(K11&lt;&gt;0,K11+'Basic Price Adjustment'!$E34,"")</f>
        <v>65.849999999999994</v>
      </c>
      <c r="M11" s="109">
        <v>72.5</v>
      </c>
      <c r="N11" s="21">
        <f>IF(M11&lt;&gt;0,M11+'Basic Price Adjustment'!$E34,"")</f>
        <v>70.849999999999994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77.38</v>
      </c>
      <c r="E12" s="111">
        <v>73.260000000000005</v>
      </c>
      <c r="F12" s="22">
        <f>IF(E12&lt;&gt;0,E12+'Basic Price Adjustment'!$E35,"")</f>
        <v>71.400000000000006</v>
      </c>
      <c r="G12" s="111">
        <v>78.61</v>
      </c>
      <c r="H12" s="22">
        <f>IF(G12&lt;&gt;0,G12+'Basic Price Adjustment'!$E35,"")</f>
        <v>76.75</v>
      </c>
      <c r="I12" s="30">
        <v>77</v>
      </c>
      <c r="J12" s="22">
        <f>IF(I12&lt;&gt;0,I12+'Basic Price Adjustment'!$E35,"")</f>
        <v>75.14</v>
      </c>
      <c r="K12" s="109">
        <v>73.5</v>
      </c>
      <c r="L12" s="22">
        <f>IF(K12&lt;&gt;0,K12+'Basic Price Adjustment'!$E35,"")</f>
        <v>71.64</v>
      </c>
      <c r="M12" s="109">
        <v>78</v>
      </c>
      <c r="N12" s="22">
        <f>IF(M12&lt;&gt;0,M12+'Basic Price Adjustment'!$E35,"")</f>
        <v>76.14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77.38</v>
      </c>
      <c r="E13" s="111">
        <v>73.260000000000005</v>
      </c>
      <c r="F13" s="21">
        <f>IF(E13&lt;&gt;0,E13+'Basic Price Adjustment'!$E36,"")</f>
        <v>71.400000000000006</v>
      </c>
      <c r="G13" s="111">
        <v>78.61</v>
      </c>
      <c r="H13" s="21">
        <f>IF(G13&lt;&gt;0,G13+'Basic Price Adjustment'!$E36,"")</f>
        <v>76.75</v>
      </c>
      <c r="I13" s="29">
        <v>77</v>
      </c>
      <c r="J13" s="21">
        <f>IF(I13&lt;&gt;0,I13+'Basic Price Adjustment'!$E36,"")</f>
        <v>75.14</v>
      </c>
      <c r="K13" s="109">
        <v>73.5</v>
      </c>
      <c r="L13" s="21">
        <f>IF(K13&lt;&gt;0,K13+'Basic Price Adjustment'!$E36,"")</f>
        <v>71.64</v>
      </c>
      <c r="M13" s="109">
        <v>78</v>
      </c>
      <c r="N13" s="21">
        <f>IF(M13&lt;&gt;0,M13+'Basic Price Adjustment'!$E36,"")</f>
        <v>76.14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77.489999999999995</v>
      </c>
      <c r="E14" s="111">
        <v>73.23</v>
      </c>
      <c r="F14" s="22">
        <f>IF(E14&lt;&gt;0,E14+'Basic Price Adjustment'!$E37,"")</f>
        <v>71.3</v>
      </c>
      <c r="G14" s="111">
        <v>78.64</v>
      </c>
      <c r="H14" s="22">
        <f>IF(G14&lt;&gt;0,G14+'Basic Price Adjustment'!$E37,"")</f>
        <v>76.709999999999994</v>
      </c>
      <c r="I14" s="30">
        <v>77</v>
      </c>
      <c r="J14" s="22">
        <f>IF(I14&lt;&gt;0,I14+'Basic Price Adjustment'!$E37,"")</f>
        <v>75.069999999999993</v>
      </c>
      <c r="K14" s="109">
        <v>73.5</v>
      </c>
      <c r="L14" s="22">
        <f>IF(K14&lt;&gt;0,K14+'Basic Price Adjustment'!$E37,"")</f>
        <v>71.569999999999993</v>
      </c>
      <c r="M14" s="109">
        <v>78</v>
      </c>
      <c r="N14" s="22">
        <f>IF(M14&lt;&gt;0,M14+'Basic Price Adjustment'!$E37,"")</f>
        <v>76.069999999999993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81.61999999999999</v>
      </c>
      <c r="E15" s="112">
        <v>79.44</v>
      </c>
      <c r="F15" s="21">
        <f>IF(E15&lt;&gt;0,E15+'Basic Price Adjustment'!$E38,"")</f>
        <v>77.539999999999992</v>
      </c>
      <c r="G15" s="112">
        <v>82.7</v>
      </c>
      <c r="H15" s="21">
        <f>IF(G15&lt;&gt;0,G15+'Basic Price Adjustment'!$E38,"")</f>
        <v>80.8</v>
      </c>
      <c r="I15" s="29">
        <v>92</v>
      </c>
      <c r="J15" s="21">
        <f>IF(I15&lt;&gt;0,I15+'Basic Price Adjustment'!$E38,"")</f>
        <v>90.1</v>
      </c>
      <c r="K15" s="109">
        <v>78</v>
      </c>
      <c r="L15" s="21">
        <f>IF(K15&lt;&gt;0,K15+'Basic Price Adjustment'!$E38,"")</f>
        <v>76.099999999999994</v>
      </c>
      <c r="M15" s="109">
        <v>94</v>
      </c>
      <c r="N15" s="21">
        <f>IF(M15&lt;&gt;0,M15+'Basic Price Adjustment'!$E38,"")</f>
        <v>92.1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77.559999999999988</v>
      </c>
      <c r="E16" s="112">
        <v>74.430000000000007</v>
      </c>
      <c r="F16" s="22">
        <f>IF(E16&lt;&gt;0,E16+'Basic Price Adjustment'!$E39,"")</f>
        <v>72.67</v>
      </c>
      <c r="G16" s="112">
        <v>78.69</v>
      </c>
      <c r="H16" s="22">
        <f>IF(G16&lt;&gt;0,G16+'Basic Price Adjustment'!$E39,"")</f>
        <v>76.929999999999993</v>
      </c>
      <c r="I16" s="30">
        <v>79</v>
      </c>
      <c r="J16" s="22">
        <f>IF(I16&lt;&gt;0,I16+'Basic Price Adjustment'!$E39,"")</f>
        <v>77.239999999999995</v>
      </c>
      <c r="K16" s="109">
        <v>74.75</v>
      </c>
      <c r="L16" s="22">
        <f>IF(K16&lt;&gt;0,K16+'Basic Price Adjustment'!$E39,"")</f>
        <v>72.989999999999995</v>
      </c>
      <c r="M16" s="109">
        <v>80</v>
      </c>
      <c r="N16" s="22">
        <f>IF(M16&lt;&gt;0,M16+'Basic Price Adjustment'!$E39,"")</f>
        <v>78.239999999999995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82.039999999999992</v>
      </c>
      <c r="E17" s="111">
        <v>82.15</v>
      </c>
      <c r="F17" s="21">
        <f>IF(E17&lt;&gt;0,E17+'Basic Price Adjustment'!$E40,"")</f>
        <v>79.87</v>
      </c>
      <c r="G17" s="111">
        <v>83.49</v>
      </c>
      <c r="H17" s="21">
        <f>IF(G17&lt;&gt;0,G17+'Basic Price Adjustment'!$E40,"")</f>
        <v>81.209999999999994</v>
      </c>
      <c r="I17" s="29">
        <v>81</v>
      </c>
      <c r="J17" s="21">
        <f>IF(I17&lt;&gt;0,I17+'Basic Price Adjustment'!$E40,"")</f>
        <v>78.72</v>
      </c>
      <c r="K17" s="109">
        <v>79.349999999999994</v>
      </c>
      <c r="L17" s="21">
        <f>IF(K17&lt;&gt;0,K17+'Basic Price Adjustment'!$E40,"")</f>
        <v>77.069999999999993</v>
      </c>
      <c r="M17" s="109">
        <v>85</v>
      </c>
      <c r="N17" s="21">
        <f>IF(M17&lt;&gt;0,M17+'Basic Price Adjustment'!$E40,"")</f>
        <v>82.72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87.45</v>
      </c>
      <c r="E18" s="111">
        <v>82.98</v>
      </c>
      <c r="F18" s="22">
        <f>IF(E18&lt;&gt;0,E18+'Basic Price Adjustment'!$E41,"")</f>
        <v>80.73</v>
      </c>
      <c r="G18" s="111">
        <v>88.82</v>
      </c>
      <c r="H18" s="22">
        <f>IF(G18&lt;&gt;0,G18+'Basic Price Adjustment'!$E41,"")</f>
        <v>86.57</v>
      </c>
      <c r="I18" s="30">
        <v>86</v>
      </c>
      <c r="J18" s="22">
        <f>IF(I18&lt;&gt;0,I18+'Basic Price Adjustment'!$E41,"")</f>
        <v>83.75</v>
      </c>
      <c r="K18" s="109">
        <v>83.25</v>
      </c>
      <c r="L18" s="22">
        <f>IF(K18&lt;&gt;0,K18+'Basic Price Adjustment'!$E41,"")</f>
        <v>81</v>
      </c>
      <c r="M18" s="109">
        <v>98</v>
      </c>
      <c r="N18" s="22">
        <f>IF(M18&lt;&gt;0,M18+'Basic Price Adjustment'!$E41,"")</f>
        <v>95.75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82.09</v>
      </c>
      <c r="E19" s="111">
        <v>79.430000000000007</v>
      </c>
      <c r="F19" s="21">
        <f>IF(E19&lt;&gt;0,E19+'Basic Price Adjustment'!$E42,"")</f>
        <v>77.180000000000007</v>
      </c>
      <c r="G19" s="111">
        <v>83.51</v>
      </c>
      <c r="H19" s="21">
        <f>IF(G19&lt;&gt;0,G19+'Basic Price Adjustment'!$E42,"")</f>
        <v>81.260000000000005</v>
      </c>
      <c r="I19" s="29">
        <v>81</v>
      </c>
      <c r="J19" s="21">
        <f>IF(I19&lt;&gt;0,I19+'Basic Price Adjustment'!$E42,"")</f>
        <v>78.75</v>
      </c>
      <c r="K19" s="109">
        <v>79.349999999999994</v>
      </c>
      <c r="L19" s="21">
        <f>IF(K19&lt;&gt;0,K19+'Basic Price Adjustment'!$E42,"")</f>
        <v>77.099999999999994</v>
      </c>
      <c r="M19" s="109">
        <v>83</v>
      </c>
      <c r="N19" s="21">
        <f>IF(M19&lt;&gt;0,M19+'Basic Price Adjustment'!$E42,"")</f>
        <v>80.75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87.67</v>
      </c>
      <c r="E20" s="111">
        <v>82.19</v>
      </c>
      <c r="F20" s="22">
        <f>IF(E20&lt;&gt;0,E20+'Basic Price Adjustment'!$E43,"")</f>
        <v>79.98</v>
      </c>
      <c r="G20" s="111">
        <v>89.01</v>
      </c>
      <c r="H20" s="22">
        <f>IF(G20&lt;&gt;0,G20+'Basic Price Adjustment'!$E43,"")</f>
        <v>86.800000000000011</v>
      </c>
      <c r="I20" s="30">
        <v>100</v>
      </c>
      <c r="J20" s="22">
        <f>IF(I20&lt;&gt;0,I20+'Basic Price Adjustment'!$E43,"")</f>
        <v>97.79</v>
      </c>
      <c r="K20" s="109">
        <v>83.5</v>
      </c>
      <c r="L20" s="22">
        <f>IF(K20&lt;&gt;0,K20+'Basic Price Adjustment'!$E43,"")</f>
        <v>81.290000000000006</v>
      </c>
      <c r="M20" s="109">
        <v>98</v>
      </c>
      <c r="N20" s="22">
        <f>IF(M20&lt;&gt;0,M20+'Basic Price Adjustment'!$E43,"")</f>
        <v>95.79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103.15</v>
      </c>
      <c r="E21" s="112">
        <v>94.95</v>
      </c>
      <c r="F21" s="21">
        <f>IF(E21&lt;&gt;0,E21+'Basic Price Adjustment'!$E44,"")</f>
        <v>92.18</v>
      </c>
      <c r="G21" s="112">
        <v>112.56</v>
      </c>
      <c r="H21" s="21">
        <f>IF(G21&lt;&gt;0,G21+'Basic Price Adjustment'!$E44,"")</f>
        <v>109.79</v>
      </c>
      <c r="I21" s="29">
        <v>112</v>
      </c>
      <c r="J21" s="21">
        <f>IF(I21&lt;&gt;0,I21+'Basic Price Adjustment'!$E44,"")</f>
        <v>109.23</v>
      </c>
      <c r="K21" s="109">
        <v>92.25</v>
      </c>
      <c r="L21" s="21">
        <f>IF(K21&lt;&gt;0,K21+'Basic Price Adjustment'!$E44,"")</f>
        <v>89.48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106.17</v>
      </c>
      <c r="E22" s="112">
        <v>96.88</v>
      </c>
      <c r="F22" s="22">
        <f>IF(E22&lt;&gt;0,E22+'Basic Price Adjustment'!$E45,"")</f>
        <v>94.25</v>
      </c>
      <c r="G22" s="112">
        <v>115.57</v>
      </c>
      <c r="H22" s="22">
        <f>IF(G22&lt;&gt;0,G22+'Basic Price Adjustment'!$E45,"")</f>
        <v>112.94</v>
      </c>
      <c r="I22" s="30">
        <v>124</v>
      </c>
      <c r="J22" s="22">
        <f>IF(I22&lt;&gt;0,I22+'Basic Price Adjustment'!$E45,"")</f>
        <v>121.37</v>
      </c>
      <c r="K22" s="109">
        <v>94.25</v>
      </c>
      <c r="L22" s="22">
        <f>IF(K22&lt;&gt;0,K22+'Basic Price Adjustment'!$E45,"")</f>
        <v>91.62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99.47</v>
      </c>
      <c r="E23" s="112">
        <v>96.89</v>
      </c>
      <c r="F23" s="21">
        <f>IF(E23&lt;&gt;0,E23+'Basic Price Adjustment'!$E46,"")</f>
        <v>94.22</v>
      </c>
      <c r="G23" s="112">
        <v>110.7</v>
      </c>
      <c r="H23" s="21">
        <f>IF(G23&lt;&gt;0,G23+'Basic Price Adjustment'!$E46,"")</f>
        <v>108.03</v>
      </c>
      <c r="I23" s="29">
        <v>110</v>
      </c>
      <c r="J23" s="21">
        <f>IF(I23&lt;&gt;0,I23+'Basic Price Adjustment'!$E46,"")</f>
        <v>107.33</v>
      </c>
      <c r="K23" s="109">
        <v>94.25</v>
      </c>
      <c r="L23" s="21">
        <f>IF(K23&lt;&gt;0,K23+'Basic Price Adjustment'!$E46,"")</f>
        <v>91.58</v>
      </c>
      <c r="M23" s="109">
        <v>105</v>
      </c>
      <c r="N23" s="21">
        <f>IF(M23&lt;&gt;0,M23+'Basic Price Adjustment'!$E46,"")</f>
        <v>102.33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102.92</v>
      </c>
      <c r="E24" s="112">
        <v>100.98</v>
      </c>
      <c r="F24" s="22">
        <f>IF(E24&lt;&gt;0,E24+'Basic Price Adjustment'!$E47,"")</f>
        <v>98.240000000000009</v>
      </c>
      <c r="G24" s="112">
        <v>111.77</v>
      </c>
      <c r="H24" s="22">
        <f>IF(G24&lt;&gt;0,G24+'Basic Price Adjustment'!$E47,"")</f>
        <v>109.03</v>
      </c>
      <c r="I24" s="30">
        <v>121</v>
      </c>
      <c r="J24" s="22">
        <f>IF(I24&lt;&gt;0,I24+'Basic Price Adjustment'!$E47,"")</f>
        <v>118.26</v>
      </c>
      <c r="K24" s="109">
        <v>98.25</v>
      </c>
      <c r="L24" s="22">
        <f>IF(K24&lt;&gt;0,K24+'Basic Price Adjustment'!$E47,"")</f>
        <v>95.51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88.64</v>
      </c>
      <c r="E25" s="112">
        <v>79.8</v>
      </c>
      <c r="F25" s="21">
        <f>IF(E25&lt;&gt;0,E25+'Basic Price Adjustment'!$E48,"")</f>
        <v>77.73</v>
      </c>
      <c r="G25" s="112">
        <v>93.52</v>
      </c>
      <c r="H25" s="21">
        <f>IF(G25&lt;&gt;0,G25+'Basic Price Adjustment'!$E48,"")</f>
        <v>91.45</v>
      </c>
      <c r="I25" s="29">
        <v>89</v>
      </c>
      <c r="J25" s="21">
        <f>IF(I25&lt;&gt;0,I25+'Basic Price Adjustment'!$E48,"")</f>
        <v>86.93</v>
      </c>
      <c r="K25" s="109">
        <v>83.4</v>
      </c>
      <c r="L25" s="21">
        <f>IF(K25&lt;&gt;0,K25+'Basic Price Adjustment'!$E48,"")</f>
        <v>81.330000000000013</v>
      </c>
      <c r="M25" s="109">
        <v>100</v>
      </c>
      <c r="N25" s="21">
        <f>IF(M25&lt;&gt;0,M25+'Basic Price Adjustment'!$E48,"")</f>
        <v>97.93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91.59</v>
      </c>
      <c r="E26" s="112">
        <v>81.8</v>
      </c>
      <c r="F26" s="22">
        <f>IF(E26&lt;&gt;0,E26+'Basic Price Adjustment'!$E49,"")</f>
        <v>79.73</v>
      </c>
      <c r="G26" s="112">
        <v>96.35</v>
      </c>
      <c r="H26" s="22">
        <f>IF(G26&lt;&gt;0,G26+'Basic Price Adjustment'!$E49,"")</f>
        <v>94.28</v>
      </c>
      <c r="I26" s="30">
        <v>102</v>
      </c>
      <c r="J26" s="22">
        <f>IF(I26&lt;&gt;0,I26+'Basic Price Adjustment'!$E49,"")</f>
        <v>99.93</v>
      </c>
      <c r="K26" s="109">
        <v>83.4</v>
      </c>
      <c r="L26" s="22">
        <f>IF(K26&lt;&gt;0,K26+'Basic Price Adjustment'!$E49,"")</f>
        <v>81.330000000000013</v>
      </c>
      <c r="M26" s="109">
        <v>100</v>
      </c>
      <c r="N26" s="22">
        <f>IF(M26&lt;&gt;0,M26+'Basic Price Adjustment'!$E49,"")</f>
        <v>97.93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77" t="s">
        <v>289</v>
      </c>
      <c r="D2" s="177"/>
      <c r="E2" s="177" t="s">
        <v>330</v>
      </c>
      <c r="F2" s="177"/>
      <c r="G2" s="177" t="s">
        <v>320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159">
        <v>203089</v>
      </c>
      <c r="D3" s="160"/>
      <c r="E3" s="159">
        <v>203375</v>
      </c>
      <c r="F3" s="163"/>
      <c r="G3" s="163"/>
      <c r="H3" s="160"/>
    </row>
    <row r="4" spans="1: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</row>
    <row r="5" spans="1:8" s="27" customFormat="1" ht="30" customHeight="1" x14ac:dyDescent="0.2">
      <c r="A5" s="171"/>
      <c r="B5" s="173" t="s">
        <v>11</v>
      </c>
      <c r="C5" s="159" t="s">
        <v>241</v>
      </c>
      <c r="D5" s="160"/>
      <c r="E5" s="193" t="s">
        <v>60</v>
      </c>
      <c r="F5" s="194"/>
      <c r="G5" s="194"/>
      <c r="H5" s="195"/>
    </row>
    <row r="6" spans="1:8" s="27" customFormat="1" ht="30" customHeight="1" thickBot="1" x14ac:dyDescent="0.25">
      <c r="A6" s="171"/>
      <c r="B6" s="174"/>
      <c r="C6" s="175" t="s">
        <v>49</v>
      </c>
      <c r="D6" s="176"/>
      <c r="E6" s="175" t="s">
        <v>123</v>
      </c>
      <c r="F6" s="176"/>
      <c r="G6" s="186" t="s">
        <v>49</v>
      </c>
      <c r="H6" s="188"/>
    </row>
    <row r="7" spans="1:8" ht="20.100000000000001" customHeight="1" x14ac:dyDescent="0.2">
      <c r="A7" s="171"/>
      <c r="B7" s="23" t="s">
        <v>15</v>
      </c>
      <c r="C7" s="151">
        <v>39.250279999999997</v>
      </c>
      <c r="D7" s="191"/>
      <c r="E7" s="155" t="s">
        <v>135</v>
      </c>
      <c r="F7" s="156"/>
      <c r="G7" s="155" t="s">
        <v>303</v>
      </c>
      <c r="H7" s="156"/>
    </row>
    <row r="8" spans="1:8" ht="20.100000000000001" customHeight="1" thickBot="1" x14ac:dyDescent="0.25">
      <c r="A8" s="172"/>
      <c r="B8" s="24"/>
      <c r="C8" s="189">
        <v>-81.530209999999997</v>
      </c>
      <c r="D8" s="190"/>
      <c r="E8" s="157" t="s">
        <v>136</v>
      </c>
      <c r="F8" s="158"/>
      <c r="G8" s="157" t="s">
        <v>304</v>
      </c>
      <c r="H8" s="15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83.02</v>
      </c>
      <c r="G10" s="121">
        <v>87</v>
      </c>
      <c r="H10" s="25">
        <f>IF(G10&lt;&gt;0,G10+'Basic Price Adjustment'!$E33,"")</f>
        <v>85.52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86.35</v>
      </c>
      <c r="G11" s="109">
        <v>91</v>
      </c>
      <c r="H11" s="21">
        <f>IF(G11&lt;&gt;0,G11+'Basic Price Adjustment'!$E34,"")</f>
        <v>89.35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86.64</v>
      </c>
      <c r="G12" s="109">
        <v>89.5</v>
      </c>
      <c r="H12" s="22">
        <f>IF(G12&lt;&gt;0,G12+'Basic Price Adjustment'!$E35,"")</f>
        <v>87.64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86.64</v>
      </c>
      <c r="G13" s="109">
        <v>89.5</v>
      </c>
      <c r="H13" s="21">
        <f>IF(G13&lt;&gt;0,G13+'Basic Price Adjustment'!$E36,"")</f>
        <v>87.64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86.57</v>
      </c>
      <c r="G14" s="109">
        <v>91</v>
      </c>
      <c r="H14" s="22">
        <f>IF(G14&lt;&gt;0,G14+'Basic Price Adjustment'!$E37,"")</f>
        <v>89.07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100.1</v>
      </c>
      <c r="G15" s="109">
        <v>105</v>
      </c>
      <c r="H15" s="21">
        <f>IF(G15&lt;&gt;0,G15+'Basic Price Adjustment'!$E38,"")</f>
        <v>103.1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87.24</v>
      </c>
      <c r="G16" s="109">
        <v>91</v>
      </c>
      <c r="H16" s="22">
        <f>IF(G16&lt;&gt;0,G16+'Basic Price Adjustment'!$E39,"")</f>
        <v>89.24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90.72</v>
      </c>
      <c r="G17" s="109">
        <v>93.75</v>
      </c>
      <c r="H17" s="21">
        <f>IF(G17&lt;&gt;0,G17+'Basic Price Adjustment'!$E40,"")</f>
        <v>91.47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100.75</v>
      </c>
      <c r="G18" s="109">
        <v>105</v>
      </c>
      <c r="H18" s="22">
        <f>IF(G18&lt;&gt;0,G18+'Basic Price Adjustment'!$E41,"")</f>
        <v>102.75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88.75</v>
      </c>
      <c r="G19" s="109">
        <v>93</v>
      </c>
      <c r="H19" s="21">
        <f>IF(G19&lt;&gt;0,G19+'Basic Price Adjustment'!$E42,"")</f>
        <v>90.75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98.79</v>
      </c>
      <c r="G20" s="109">
        <v>103</v>
      </c>
      <c r="H20" s="22">
        <f>IF(G20&lt;&gt;0,G20+'Basic Price Adjustment'!$E43,"")</f>
        <v>100.79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102.23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102.37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102.33</v>
      </c>
      <c r="G23" s="109">
        <v>105</v>
      </c>
      <c r="H23" s="21">
        <f>IF(G23&lt;&gt;0,G23+'Basic Price Adjustment'!$E46,"")</f>
        <v>102.33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102.26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92.93</v>
      </c>
      <c r="G25" s="109">
        <v>96</v>
      </c>
      <c r="H25" s="21">
        <f>IF(G25&lt;&gt;0,G25+'Basic Price Adjustment'!$E48,"")</f>
        <v>93.93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100.93</v>
      </c>
      <c r="G26" s="109">
        <v>106</v>
      </c>
      <c r="H26" s="22">
        <f>IF(G26&lt;&gt;0,G26+'Basic Price Adjustment'!$E49,"")</f>
        <v>103.93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G8:H8"/>
    <mergeCell ref="E3:H3"/>
    <mergeCell ref="E5:H5"/>
    <mergeCell ref="G2:H2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77" t="s">
        <v>313</v>
      </c>
      <c r="D2" s="177"/>
      <c r="E2" s="177" t="s">
        <v>292</v>
      </c>
      <c r="F2" s="177"/>
      <c r="G2" s="177"/>
      <c r="H2" s="177"/>
      <c r="I2" s="177" t="s">
        <v>315</v>
      </c>
      <c r="J2" s="177"/>
      <c r="K2" s="181" t="s">
        <v>314</v>
      </c>
      <c r="L2" s="181"/>
      <c r="M2" s="181"/>
      <c r="N2" s="181"/>
      <c r="O2" s="181"/>
      <c r="P2" s="181"/>
      <c r="Q2" s="181"/>
      <c r="R2" s="181"/>
    </row>
    <row r="3" spans="1:18" s="27" customFormat="1" ht="30" customHeight="1" x14ac:dyDescent="0.2">
      <c r="A3" s="170" t="s">
        <v>10</v>
      </c>
      <c r="B3" s="170" t="s">
        <v>238</v>
      </c>
      <c r="C3" s="159">
        <v>192590</v>
      </c>
      <c r="D3" s="160"/>
      <c r="E3" s="159">
        <v>120293</v>
      </c>
      <c r="F3" s="163"/>
      <c r="G3" s="163"/>
      <c r="H3" s="160"/>
      <c r="I3" s="159">
        <v>160318</v>
      </c>
      <c r="J3" s="160"/>
      <c r="K3" s="159">
        <v>197898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61"/>
      <c r="D4" s="162"/>
      <c r="E4" s="60"/>
      <c r="F4" s="61"/>
      <c r="G4" s="60"/>
      <c r="H4" s="61"/>
      <c r="I4" s="161"/>
      <c r="J4" s="162"/>
      <c r="K4" s="161"/>
      <c r="L4" s="180"/>
      <c r="M4" s="180"/>
      <c r="N4" s="180"/>
      <c r="O4" s="180"/>
      <c r="P4" s="180"/>
      <c r="Q4" s="102"/>
      <c r="R4" s="101"/>
    </row>
    <row r="5" spans="1:18" s="27" customFormat="1" ht="30" customHeight="1" x14ac:dyDescent="0.2">
      <c r="A5" s="171"/>
      <c r="B5" s="173" t="s">
        <v>11</v>
      </c>
      <c r="C5" s="159" t="s">
        <v>267</v>
      </c>
      <c r="D5" s="160"/>
      <c r="E5" s="58" t="s">
        <v>122</v>
      </c>
      <c r="F5" s="59"/>
      <c r="G5" s="58"/>
      <c r="H5" s="59"/>
      <c r="I5" s="159" t="s">
        <v>79</v>
      </c>
      <c r="J5" s="16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1"/>
      <c r="B6" s="174"/>
      <c r="C6" s="149" t="s">
        <v>268</v>
      </c>
      <c r="D6" s="150"/>
      <c r="E6" s="149" t="s">
        <v>150</v>
      </c>
      <c r="F6" s="150"/>
      <c r="G6" s="149" t="s">
        <v>151</v>
      </c>
      <c r="H6" s="150"/>
      <c r="I6" s="149" t="s">
        <v>80</v>
      </c>
      <c r="J6" s="150"/>
      <c r="K6" s="149" t="s">
        <v>101</v>
      </c>
      <c r="L6" s="150"/>
      <c r="M6" s="149" t="s">
        <v>74</v>
      </c>
      <c r="N6" s="150"/>
      <c r="O6" s="149" t="s">
        <v>75</v>
      </c>
      <c r="P6" s="150"/>
      <c r="Q6" s="149" t="s">
        <v>247</v>
      </c>
      <c r="R6" s="150"/>
    </row>
    <row r="7" spans="1:18" ht="20.100000000000001" customHeight="1" x14ac:dyDescent="0.2">
      <c r="A7" s="171"/>
      <c r="B7" s="23" t="s">
        <v>15</v>
      </c>
      <c r="C7" s="151">
        <v>39.592500000000001</v>
      </c>
      <c r="D7" s="152"/>
      <c r="E7" s="151" t="s">
        <v>140</v>
      </c>
      <c r="F7" s="152"/>
      <c r="G7" s="151" t="s">
        <v>301</v>
      </c>
      <c r="H7" s="152"/>
      <c r="I7" s="151" t="s">
        <v>81</v>
      </c>
      <c r="J7" s="152"/>
      <c r="K7" s="151" t="s">
        <v>17</v>
      </c>
      <c r="L7" s="152"/>
      <c r="M7" s="151" t="s">
        <v>76</v>
      </c>
      <c r="N7" s="152"/>
      <c r="O7" s="151" t="s">
        <v>18</v>
      </c>
      <c r="P7" s="152"/>
      <c r="Q7" s="151"/>
      <c r="R7" s="152"/>
    </row>
    <row r="8" spans="1:18" ht="20.100000000000001" customHeight="1" thickBot="1" x14ac:dyDescent="0.25">
      <c r="A8" s="172"/>
      <c r="B8" s="24"/>
      <c r="C8" s="153">
        <v>-77.635800000000003</v>
      </c>
      <c r="D8" s="154"/>
      <c r="E8" s="153" t="s">
        <v>141</v>
      </c>
      <c r="F8" s="154"/>
      <c r="G8" s="153" t="s">
        <v>302</v>
      </c>
      <c r="H8" s="154"/>
      <c r="I8" s="153" t="s">
        <v>82</v>
      </c>
      <c r="J8" s="154"/>
      <c r="K8" s="153" t="s">
        <v>85</v>
      </c>
      <c r="L8" s="154"/>
      <c r="M8" s="153" t="s">
        <v>77</v>
      </c>
      <c r="N8" s="154"/>
      <c r="O8" s="153" t="s">
        <v>78</v>
      </c>
      <c r="P8" s="154"/>
      <c r="Q8" s="153" t="s">
        <v>248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55.02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64.52</v>
      </c>
      <c r="K10" s="117">
        <v>66.849999999999994</v>
      </c>
      <c r="L10" s="25">
        <f>IF(K10&lt;&gt;0,K10+'Basic Price Adjustment'!$E33,"")</f>
        <v>65.36999999999999</v>
      </c>
      <c r="M10" s="117">
        <v>61.7</v>
      </c>
      <c r="N10" s="25">
        <f>IF(M10&lt;&gt;0,M10+'Basic Price Adjustment'!$E33,"")</f>
        <v>60.220000000000006</v>
      </c>
      <c r="O10" s="117">
        <v>65.150000000000006</v>
      </c>
      <c r="P10" s="25">
        <f>IF(O10&lt;&gt;0,O10+'Basic Price Adjustment'!$E33,"")</f>
        <v>63.670000000000009</v>
      </c>
      <c r="Q10" s="117">
        <v>66.849999999999994</v>
      </c>
      <c r="R10" s="25">
        <f>IF(Q10&lt;&gt;0,Q10+'Basic Price Adjustment'!$E33,"")</f>
        <v>65.36999999999999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61.95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60.6</v>
      </c>
      <c r="K11" s="109">
        <v>71.349999999999994</v>
      </c>
      <c r="L11" s="21">
        <f>IF(K11&lt;&gt;0,K11+'Basic Price Adjustment'!$E34,"")</f>
        <v>69.699999999999989</v>
      </c>
      <c r="M11" s="109">
        <v>67.95</v>
      </c>
      <c r="N11" s="21">
        <f>IF(M11&lt;&gt;0,M11+'Basic Price Adjustment'!$E34,"")</f>
        <v>66.3</v>
      </c>
      <c r="O11" s="109">
        <v>71.95</v>
      </c>
      <c r="P11" s="21">
        <f>IF(O11&lt;&gt;0,O11+'Basic Price Adjustment'!$E34,"")</f>
        <v>70.3</v>
      </c>
      <c r="Q11" s="109">
        <v>71.349999999999994</v>
      </c>
      <c r="R11" s="21">
        <f>IF(Q11&lt;&gt;0,Q11+'Basic Price Adjustment'!$E34,"")</f>
        <v>69.699999999999989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63.040000000000006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63.64</v>
      </c>
      <c r="K12" s="115">
        <v>74.3</v>
      </c>
      <c r="L12" s="22">
        <f>IF(K12&lt;&gt;0,K12+'Basic Price Adjustment'!$E35,"")</f>
        <v>72.44</v>
      </c>
      <c r="M12" s="115">
        <v>69.3</v>
      </c>
      <c r="N12" s="22">
        <f>IF(M12&lt;&gt;0,M12+'Basic Price Adjustment'!$E35,"")</f>
        <v>67.44</v>
      </c>
      <c r="O12" s="115">
        <v>72.849999999999994</v>
      </c>
      <c r="P12" s="22">
        <f>IF(O12&lt;&gt;0,O12+'Basic Price Adjustment'!$E35,"")</f>
        <v>70.989999999999995</v>
      </c>
      <c r="Q12" s="115">
        <v>74.3</v>
      </c>
      <c r="R12" s="22">
        <f>IF(Q12&lt;&gt;0,Q12+'Basic Price Adjustment'!$E35,"")</f>
        <v>72.44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63.040000000000006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63.64</v>
      </c>
      <c r="K13" s="109">
        <v>74.3</v>
      </c>
      <c r="L13" s="21">
        <f>IF(K13&lt;&gt;0,K13+'Basic Price Adjustment'!$E36,"")</f>
        <v>72.44</v>
      </c>
      <c r="M13" s="109">
        <v>69.3</v>
      </c>
      <c r="N13" s="21">
        <f>IF(M13&lt;&gt;0,M13+'Basic Price Adjustment'!$E36,"")</f>
        <v>67.44</v>
      </c>
      <c r="O13" s="109">
        <v>72.849999999999994</v>
      </c>
      <c r="P13" s="21">
        <f>IF(O13&lt;&gt;0,O13+'Basic Price Adjustment'!$E36,"")</f>
        <v>70.989999999999995</v>
      </c>
      <c r="Q13" s="109">
        <v>74.3</v>
      </c>
      <c r="R13" s="21">
        <f>IF(Q13&lt;&gt;0,Q13+'Basic Price Adjustment'!$E36,"")</f>
        <v>72.44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62.970000000000006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63.57</v>
      </c>
      <c r="K14" s="115">
        <v>74.3</v>
      </c>
      <c r="L14" s="22">
        <f>IF(K14&lt;&gt;0,K14+'Basic Price Adjustment'!$E37,"")</f>
        <v>72.36999999999999</v>
      </c>
      <c r="M14" s="115">
        <v>69.3</v>
      </c>
      <c r="N14" s="22">
        <f>IF(M14&lt;&gt;0,M14+'Basic Price Adjustment'!$E37,"")</f>
        <v>67.36999999999999</v>
      </c>
      <c r="O14" s="115">
        <v>72.849999999999994</v>
      </c>
      <c r="P14" s="22">
        <f>IF(O14&lt;&gt;0,O14+'Basic Price Adjustment'!$E37,"")</f>
        <v>70.919999999999987</v>
      </c>
      <c r="Q14" s="115">
        <v>74.3</v>
      </c>
      <c r="R14" s="22">
        <f>IF(Q14&lt;&gt;0,Q14+'Basic Price Adjustment'!$E37,"")</f>
        <v>72.36999999999999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65.699999999999989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72.599999999999994</v>
      </c>
      <c r="K15" s="109">
        <v>82.7</v>
      </c>
      <c r="L15" s="21">
        <f>IF(K15&lt;&gt;0,K15+'Basic Price Adjustment'!$E38,"")</f>
        <v>80.8</v>
      </c>
      <c r="M15" s="109">
        <v>72.25</v>
      </c>
      <c r="N15" s="21">
        <f>IF(M15&lt;&gt;0,M15+'Basic Price Adjustment'!$E38,"")</f>
        <v>70.349999999999994</v>
      </c>
      <c r="O15" s="109">
        <v>74.58</v>
      </c>
      <c r="P15" s="21">
        <f>IF(O15&lt;&gt;0,O15+'Basic Price Adjustment'!$E38,"")</f>
        <v>72.679999999999993</v>
      </c>
      <c r="Q15" s="109">
        <v>82.7</v>
      </c>
      <c r="R15" s="21">
        <f>IF(Q15&lt;&gt;0,Q15+'Basic Price Adjustment'!$E38,"")</f>
        <v>80.8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63.140000000000008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63.49</v>
      </c>
      <c r="K16" s="115">
        <v>77.45</v>
      </c>
      <c r="L16" s="22">
        <f>IF(K16&lt;&gt;0,K16+'Basic Price Adjustment'!$E39,"")</f>
        <v>75.69</v>
      </c>
      <c r="M16" s="115">
        <v>69.099999999999994</v>
      </c>
      <c r="N16" s="22">
        <f>IF(M16&lt;&gt;0,M16+'Basic Price Adjustment'!$E39,"")</f>
        <v>67.339999999999989</v>
      </c>
      <c r="O16" s="115">
        <v>72.44</v>
      </c>
      <c r="P16" s="22">
        <f>IF(O16&lt;&gt;0,O16+'Basic Price Adjustment'!$E39,"")</f>
        <v>70.679999999999993</v>
      </c>
      <c r="Q16" s="115">
        <v>77.45</v>
      </c>
      <c r="R16" s="22">
        <f>IF(Q16&lt;&gt;0,Q16+'Basic Price Adjustment'!$E39,"")</f>
        <v>75.69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70.819999999999993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69.47</v>
      </c>
      <c r="K17" s="109">
        <v>83.5</v>
      </c>
      <c r="L17" s="21">
        <f>IF(K17&lt;&gt;0,K17+'Basic Price Adjustment'!$E40,"")</f>
        <v>81.22</v>
      </c>
      <c r="M17" s="109">
        <v>76.150000000000006</v>
      </c>
      <c r="N17" s="21">
        <f>IF(M17&lt;&gt;0,M17+'Basic Price Adjustment'!$E40,"")</f>
        <v>73.87</v>
      </c>
      <c r="O17" s="109">
        <v>81.5</v>
      </c>
      <c r="P17" s="21">
        <f>IF(O17&lt;&gt;0,O17+'Basic Price Adjustment'!$E40,"")</f>
        <v>79.22</v>
      </c>
      <c r="Q17" s="109">
        <v>83.5</v>
      </c>
      <c r="R17" s="21">
        <f>IF(Q17&lt;&gt;0,Q17+'Basic Price Adjustment'!$E40,"")</f>
        <v>81.22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74.150000000000006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89.25</v>
      </c>
      <c r="M18" s="115">
        <v>85.93</v>
      </c>
      <c r="N18" s="22">
        <f>IF(M18&lt;&gt;0,M18+'Basic Price Adjustment'!$E41,"")</f>
        <v>83.68</v>
      </c>
      <c r="O18" s="115">
        <v>84.37</v>
      </c>
      <c r="P18" s="22">
        <f>IF(O18&lt;&gt;0,O18+'Basic Price Adjustment'!$E41,"")</f>
        <v>82.12</v>
      </c>
      <c r="Q18" s="115">
        <v>91.5</v>
      </c>
      <c r="R18" s="22">
        <f>IF(Q18&lt;&gt;0,Q18+'Basic Price Adjustment'!$E41,"")</f>
        <v>89.25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70.849999999999994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69.5</v>
      </c>
      <c r="K19" s="109">
        <v>83.5</v>
      </c>
      <c r="L19" s="21">
        <f>IF(K19&lt;&gt;0,K19+'Basic Price Adjustment'!$E42,"")</f>
        <v>81.25</v>
      </c>
      <c r="M19" s="109">
        <v>76.150000000000006</v>
      </c>
      <c r="N19" s="21">
        <f>IF(M19&lt;&gt;0,M19+'Basic Price Adjustment'!$E42,"")</f>
        <v>73.900000000000006</v>
      </c>
      <c r="O19" s="109">
        <v>81.5</v>
      </c>
      <c r="P19" s="21">
        <f>IF(O19&lt;&gt;0,O19+'Basic Price Adjustment'!$E42,"")</f>
        <v>79.25</v>
      </c>
      <c r="Q19" s="109">
        <v>83.5</v>
      </c>
      <c r="R19" s="21">
        <f>IF(Q19&lt;&gt;0,Q19+'Basic Price Adjustment'!$E42,"")</f>
        <v>81.25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74.190000000000012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77.790000000000006</v>
      </c>
      <c r="K20" s="115">
        <v>86.35</v>
      </c>
      <c r="L20" s="22">
        <f>IF(K20&lt;&gt;0,K20+'Basic Price Adjustment'!$E43,"")</f>
        <v>84.14</v>
      </c>
      <c r="M20" s="115">
        <v>82.15</v>
      </c>
      <c r="N20" s="22">
        <f>IF(M20&lt;&gt;0,M20+'Basic Price Adjustment'!$E43,"")</f>
        <v>79.940000000000012</v>
      </c>
      <c r="O20" s="115">
        <v>84.25</v>
      </c>
      <c r="P20" s="22">
        <f>IF(O20&lt;&gt;0,O20+'Basic Price Adjustment'!$E43,"")</f>
        <v>82.04</v>
      </c>
      <c r="Q20" s="115">
        <v>86.35</v>
      </c>
      <c r="R20" s="22">
        <f>IF(Q20&lt;&gt;0,Q20+'Basic Price Adjustment'!$E43,"")</f>
        <v>84.14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78.33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83.47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78.429999999999993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83.36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67.330000000000013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90.53</v>
      </c>
      <c r="M25" s="109">
        <v>81.349999999999994</v>
      </c>
      <c r="N25" s="21">
        <f>IF(M25&lt;&gt;0,M25+'Basic Price Adjustment'!$E48,"")</f>
        <v>79.28</v>
      </c>
      <c r="O25" s="109">
        <v>78.260000000000005</v>
      </c>
      <c r="P25" s="21">
        <f>IF(O25&lt;&gt;0,O25+'Basic Price Adjustment'!$E48,"")</f>
        <v>76.190000000000012</v>
      </c>
      <c r="Q25" s="109">
        <v>92.6</v>
      </c>
      <c r="R25" s="21">
        <f>IF(Q25&lt;&gt;0,Q25+'Basic Price Adjustment'!$E48,"")</f>
        <v>90.53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69.930000000000007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74.930000000000007</v>
      </c>
      <c r="K26" s="115">
        <v>93.6</v>
      </c>
      <c r="L26" s="22">
        <f>IF(K26&lt;&gt;0,K26+'Basic Price Adjustment'!$E49,"")</f>
        <v>91.53</v>
      </c>
      <c r="M26" s="115">
        <v>81.349999999999994</v>
      </c>
      <c r="N26" s="22">
        <f>IF(M26&lt;&gt;0,M26+'Basic Price Adjustment'!$E49,"")</f>
        <v>79.28</v>
      </c>
      <c r="O26" s="115">
        <v>79.260000000000005</v>
      </c>
      <c r="P26" s="22">
        <f>IF(O26&lt;&gt;0,O26+'Basic Price Adjustment'!$E49,"")</f>
        <v>77.190000000000012</v>
      </c>
      <c r="Q26" s="115">
        <v>93.6</v>
      </c>
      <c r="R26" s="22">
        <f>IF(Q26&lt;&gt;0,Q26+'Basic Price Adjustment'!$E49,"")</f>
        <v>91.53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147.4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147.22999999999999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77" t="s">
        <v>323</v>
      </c>
      <c r="D2" s="177"/>
      <c r="E2" s="177" t="s">
        <v>310</v>
      </c>
      <c r="F2" s="177"/>
      <c r="G2" s="177"/>
      <c r="H2" s="177"/>
      <c r="I2" s="177"/>
      <c r="J2" s="177"/>
      <c r="K2" s="192" t="s">
        <v>311</v>
      </c>
      <c r="L2" s="192"/>
      <c r="M2" s="192"/>
      <c r="N2" s="192"/>
      <c r="O2" s="177" t="s">
        <v>312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344</v>
      </c>
      <c r="D3" s="160"/>
      <c r="E3" s="159" t="s">
        <v>243</v>
      </c>
      <c r="F3" s="163"/>
      <c r="G3" s="163"/>
      <c r="H3" s="163"/>
      <c r="I3" s="163"/>
      <c r="J3" s="160"/>
      <c r="K3" s="230" t="s">
        <v>263</v>
      </c>
      <c r="L3" s="228"/>
      <c r="M3" s="228"/>
      <c r="N3" s="229"/>
      <c r="O3" s="230" t="s">
        <v>245</v>
      </c>
      <c r="P3" s="228"/>
      <c r="Q3" s="228"/>
      <c r="R3" s="229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5"/>
      <c r="L4" s="65"/>
      <c r="M4" s="65"/>
      <c r="N4" s="65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97" t="s">
        <v>97</v>
      </c>
      <c r="D5" s="198"/>
      <c r="E5" s="159" t="s">
        <v>53</v>
      </c>
      <c r="F5" s="163"/>
      <c r="G5" s="163"/>
      <c r="H5" s="163"/>
      <c r="I5" s="163"/>
      <c r="J5" s="160"/>
      <c r="K5" s="193" t="s">
        <v>27</v>
      </c>
      <c r="L5" s="194"/>
      <c r="M5" s="194"/>
      <c r="N5" s="195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71"/>
      <c r="B6" s="174"/>
      <c r="C6" s="161" t="s">
        <v>30</v>
      </c>
      <c r="D6" s="162"/>
      <c r="E6" s="161" t="s">
        <v>55</v>
      </c>
      <c r="F6" s="162"/>
      <c r="G6" s="161" t="s">
        <v>54</v>
      </c>
      <c r="H6" s="162"/>
      <c r="I6" s="161" t="s">
        <v>56</v>
      </c>
      <c r="J6" s="162"/>
      <c r="K6" s="175" t="s">
        <v>31</v>
      </c>
      <c r="L6" s="176"/>
      <c r="M6" s="175" t="s">
        <v>32</v>
      </c>
      <c r="N6" s="176"/>
      <c r="O6" s="149" t="s">
        <v>54</v>
      </c>
      <c r="P6" s="150"/>
      <c r="Q6" s="149" t="s">
        <v>288</v>
      </c>
      <c r="R6" s="150"/>
    </row>
    <row r="7" spans="1:18" ht="20.100000000000001" customHeight="1" x14ac:dyDescent="0.2">
      <c r="A7" s="171"/>
      <c r="B7" s="23" t="s">
        <v>15</v>
      </c>
      <c r="C7" s="151" t="s">
        <v>22</v>
      </c>
      <c r="D7" s="152"/>
      <c r="E7" s="151" t="s">
        <v>20</v>
      </c>
      <c r="F7" s="152"/>
      <c r="G7" s="151" t="s">
        <v>19</v>
      </c>
      <c r="H7" s="152"/>
      <c r="I7" s="151" t="s">
        <v>21</v>
      </c>
      <c r="J7" s="152"/>
      <c r="K7" s="155" t="s">
        <v>347</v>
      </c>
      <c r="L7" s="156"/>
      <c r="M7" s="155" t="s">
        <v>89</v>
      </c>
      <c r="N7" s="156"/>
      <c r="O7" s="151" t="s">
        <v>90</v>
      </c>
      <c r="P7" s="152"/>
      <c r="Q7" s="151">
        <v>37.876049999999999</v>
      </c>
      <c r="R7" s="152"/>
    </row>
    <row r="8" spans="1:18" ht="20.100000000000001" customHeight="1" thickBot="1" x14ac:dyDescent="0.25">
      <c r="A8" s="172"/>
      <c r="B8" s="24"/>
      <c r="C8" s="153" t="s">
        <v>39</v>
      </c>
      <c r="D8" s="154"/>
      <c r="E8" s="153" t="s">
        <v>58</v>
      </c>
      <c r="F8" s="154"/>
      <c r="G8" s="153" t="s">
        <v>57</v>
      </c>
      <c r="H8" s="154"/>
      <c r="I8" s="153" t="s">
        <v>59</v>
      </c>
      <c r="J8" s="154"/>
      <c r="K8" s="157" t="s">
        <v>37</v>
      </c>
      <c r="L8" s="158"/>
      <c r="M8" s="157" t="s">
        <v>100</v>
      </c>
      <c r="N8" s="158"/>
      <c r="O8" s="153" t="s">
        <v>83</v>
      </c>
      <c r="P8" s="154"/>
      <c r="Q8" s="153">
        <v>-80.550899999999999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66.52</v>
      </c>
      <c r="E10" s="121">
        <v>74.849999999999994</v>
      </c>
      <c r="F10" s="25">
        <f>IF(E10&lt;&gt;0,E10+'Basic Price Adjustment'!$E33,"")</f>
        <v>73.36999999999999</v>
      </c>
      <c r="G10" s="111">
        <v>67.56</v>
      </c>
      <c r="H10" s="25">
        <f>IF(G10&lt;&gt;0,G10+'Basic Price Adjustment'!$E33,"")</f>
        <v>66.08</v>
      </c>
      <c r="I10" s="111">
        <v>74.87</v>
      </c>
      <c r="J10" s="25">
        <f>IF(I10&lt;&gt;0,I10+'Basic Price Adjustment'!$E33,"")</f>
        <v>73.39</v>
      </c>
      <c r="K10" s="121">
        <v>72</v>
      </c>
      <c r="L10" s="25">
        <f>IF(K10&lt;&gt;0,K10+'Basic Price Adjustment'!$E33,"")</f>
        <v>70.52</v>
      </c>
      <c r="M10" s="121">
        <v>64</v>
      </c>
      <c r="N10" s="25">
        <f>IF(M10&lt;&gt;0,M10+'Basic Price Adjustment'!$E33,"")</f>
        <v>62.52</v>
      </c>
      <c r="O10" s="121">
        <v>67.5</v>
      </c>
      <c r="P10" s="25">
        <f>IF(O10&lt;&gt;0,O10+'Basic Price Adjustment'!$E33,"")</f>
        <v>66.02</v>
      </c>
      <c r="Q10" s="121">
        <v>86.5</v>
      </c>
      <c r="R10" s="25">
        <f>IF(Q10&lt;&gt;0,Q10+'Basic Price Adjustment'!$E33,"")</f>
        <v>85.02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77.41</v>
      </c>
      <c r="G11" s="111">
        <v>67.31</v>
      </c>
      <c r="H11" s="21">
        <f>IF(G11&lt;&gt;0,G11+'Basic Price Adjustment'!$E34,"")</f>
        <v>65.66</v>
      </c>
      <c r="I11" s="111">
        <v>78.77</v>
      </c>
      <c r="J11" s="21">
        <f>IF(I11&lt;&gt;0,I11+'Basic Price Adjustment'!$E34,"")</f>
        <v>77.11999999999999</v>
      </c>
      <c r="K11" s="109">
        <v>80</v>
      </c>
      <c r="L11" s="21">
        <f>IF(K11&lt;&gt;0,K11+'Basic Price Adjustment'!$E34,"")</f>
        <v>78.349999999999994</v>
      </c>
      <c r="M11" s="109">
        <v>68</v>
      </c>
      <c r="N11" s="21">
        <f>IF(M11&lt;&gt;0,M11+'Basic Price Adjustment'!$E34,"")</f>
        <v>66.349999999999994</v>
      </c>
      <c r="O11" s="109">
        <v>67.5</v>
      </c>
      <c r="P11" s="21">
        <f>IF(O11&lt;&gt;0,O11+'Basic Price Adjustment'!$E34,"")</f>
        <v>65.849999999999994</v>
      </c>
      <c r="Q11" s="109">
        <v>86.5</v>
      </c>
      <c r="R11" s="21">
        <f>IF(Q11&lt;&gt;0,Q11+'Basic Price Adjustment'!$E34,"")</f>
        <v>84.85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74.14</v>
      </c>
      <c r="E12" s="109">
        <v>79.239999999999995</v>
      </c>
      <c r="F12" s="22">
        <f>IF(E12&lt;&gt;0,E12+'Basic Price Adjustment'!$E35,"")</f>
        <v>77.38</v>
      </c>
      <c r="G12" s="111">
        <v>73.260000000000005</v>
      </c>
      <c r="H12" s="22">
        <f>IF(G12&lt;&gt;0,G12+'Basic Price Adjustment'!$E35,"")</f>
        <v>71.400000000000006</v>
      </c>
      <c r="I12" s="111">
        <v>78.61</v>
      </c>
      <c r="J12" s="22">
        <f>IF(I12&lt;&gt;0,I12+'Basic Price Adjustment'!$E35,"")</f>
        <v>76.75</v>
      </c>
      <c r="K12" s="109">
        <v>77</v>
      </c>
      <c r="L12" s="22">
        <f>IF(K12&lt;&gt;0,K12+'Basic Price Adjustment'!$E35,"")</f>
        <v>75.14</v>
      </c>
      <c r="M12" s="109">
        <v>68</v>
      </c>
      <c r="N12" s="22">
        <f>IF(M12&lt;&gt;0,M12+'Basic Price Adjustment'!$E35,"")</f>
        <v>66.14</v>
      </c>
      <c r="O12" s="109">
        <v>73.5</v>
      </c>
      <c r="P12" s="22">
        <f>IF(O12&lt;&gt;0,O12+'Basic Price Adjustment'!$E35,"")</f>
        <v>71.64</v>
      </c>
      <c r="Q12" s="109">
        <v>94.5</v>
      </c>
      <c r="R12" s="22">
        <f>IF(Q12&lt;&gt;0,Q12+'Basic Price Adjustment'!$E35,"")</f>
        <v>92.64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74.14</v>
      </c>
      <c r="E13" s="109">
        <v>79.239999999999995</v>
      </c>
      <c r="F13" s="21">
        <f>IF(E13&lt;&gt;0,E13+'Basic Price Adjustment'!$E36,"")</f>
        <v>77.38</v>
      </c>
      <c r="G13" s="111">
        <v>73.260000000000005</v>
      </c>
      <c r="H13" s="21">
        <f>IF(G13&lt;&gt;0,G13+'Basic Price Adjustment'!$E36,"")</f>
        <v>71.400000000000006</v>
      </c>
      <c r="I13" s="111">
        <v>78.61</v>
      </c>
      <c r="J13" s="21">
        <f>IF(I13&lt;&gt;0,I13+'Basic Price Adjustment'!$E36,"")</f>
        <v>76.75</v>
      </c>
      <c r="K13" s="109">
        <v>77</v>
      </c>
      <c r="L13" s="21">
        <f>IF(K13&lt;&gt;0,K13+'Basic Price Adjustment'!$E36,"")</f>
        <v>75.14</v>
      </c>
      <c r="M13" s="109">
        <v>68</v>
      </c>
      <c r="N13" s="21">
        <f>IF(M13&lt;&gt;0,M13+'Basic Price Adjustment'!$E36,"")</f>
        <v>66.14</v>
      </c>
      <c r="O13" s="109">
        <v>73.5</v>
      </c>
      <c r="P13" s="21">
        <f>IF(O13&lt;&gt;0,O13+'Basic Price Adjustment'!$E36,"")</f>
        <v>71.64</v>
      </c>
      <c r="Q13" s="109">
        <v>94.5</v>
      </c>
      <c r="R13" s="21">
        <f>IF(Q13&lt;&gt;0,Q13+'Basic Price Adjustment'!$E36,"")</f>
        <v>92.64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77.069999999999993</v>
      </c>
      <c r="E14" s="109">
        <v>79.42</v>
      </c>
      <c r="F14" s="22">
        <f>IF(E14&lt;&gt;0,E14+'Basic Price Adjustment'!$E37,"")</f>
        <v>77.489999999999995</v>
      </c>
      <c r="G14" s="111">
        <v>73.23</v>
      </c>
      <c r="H14" s="22">
        <f>IF(G14&lt;&gt;0,G14+'Basic Price Adjustment'!$E37,"")</f>
        <v>71.3</v>
      </c>
      <c r="I14" s="111">
        <v>78.64</v>
      </c>
      <c r="J14" s="22">
        <f>IF(I14&lt;&gt;0,I14+'Basic Price Adjustment'!$E37,"")</f>
        <v>76.709999999999994</v>
      </c>
      <c r="K14" s="109">
        <v>77</v>
      </c>
      <c r="L14" s="22">
        <f>IF(K14&lt;&gt;0,K14+'Basic Price Adjustment'!$E37,"")</f>
        <v>75.069999999999993</v>
      </c>
      <c r="M14" s="109">
        <v>68</v>
      </c>
      <c r="N14" s="22">
        <f>IF(M14&lt;&gt;0,M14+'Basic Price Adjustment'!$E37,"")</f>
        <v>66.069999999999993</v>
      </c>
      <c r="O14" s="109">
        <v>73.5</v>
      </c>
      <c r="P14" s="22">
        <f>IF(O14&lt;&gt;0,O14+'Basic Price Adjustment'!$E37,"")</f>
        <v>71.569999999999993</v>
      </c>
      <c r="Q14" s="109">
        <v>94.5</v>
      </c>
      <c r="R14" s="22">
        <f>IF(Q14&lt;&gt;0,Q14+'Basic Price Adjustment'!$E37,"")</f>
        <v>92.57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81.61999999999999</v>
      </c>
      <c r="G15" s="112">
        <v>79.44</v>
      </c>
      <c r="H15" s="21">
        <f>IF(G15&lt;&gt;0,G15+'Basic Price Adjustment'!$E38,"")</f>
        <v>77.539999999999992</v>
      </c>
      <c r="I15" s="112">
        <v>82.7</v>
      </c>
      <c r="J15" s="21">
        <f>IF(I15&lt;&gt;0,I15+'Basic Price Adjustment'!$E38,"")</f>
        <v>80.8</v>
      </c>
      <c r="K15" s="109">
        <v>92</v>
      </c>
      <c r="L15" s="21">
        <f>IF(K15&lt;&gt;0,K15+'Basic Price Adjustment'!$E38,"")</f>
        <v>90.1</v>
      </c>
      <c r="M15" s="109">
        <v>88</v>
      </c>
      <c r="N15" s="21">
        <f>IF(M15&lt;&gt;0,M15+'Basic Price Adjustment'!$E38,"")</f>
        <v>86.1</v>
      </c>
      <c r="O15" s="109">
        <v>78</v>
      </c>
      <c r="P15" s="21">
        <f>IF(O15&lt;&gt;0,O15+'Basic Price Adjustment'!$E38,"")</f>
        <v>76.099999999999994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77.559999999999988</v>
      </c>
      <c r="G16" s="112">
        <v>74.430000000000007</v>
      </c>
      <c r="H16" s="22">
        <f>IF(G16&lt;&gt;0,G16+'Basic Price Adjustment'!$E39,"")</f>
        <v>72.67</v>
      </c>
      <c r="I16" s="112">
        <v>78.69</v>
      </c>
      <c r="J16" s="22">
        <f>IF(I16&lt;&gt;0,I16+'Basic Price Adjustment'!$E39,"")</f>
        <v>76.929999999999993</v>
      </c>
      <c r="K16" s="109">
        <v>79</v>
      </c>
      <c r="L16" s="22">
        <f>IF(K16&lt;&gt;0,K16+'Basic Price Adjustment'!$E39,"")</f>
        <v>77.239999999999995</v>
      </c>
      <c r="M16" s="109">
        <v>70</v>
      </c>
      <c r="N16" s="22">
        <f>IF(M16&lt;&gt;0,M16+'Basic Price Adjustment'!$E39,"")</f>
        <v>68.239999999999995</v>
      </c>
      <c r="O16" s="109">
        <v>74.75</v>
      </c>
      <c r="P16" s="22">
        <f>IF(O16&lt;&gt;0,O16+'Basic Price Adjustment'!$E39,"")</f>
        <v>72.989999999999995</v>
      </c>
      <c r="Q16" s="109">
        <v>94.5</v>
      </c>
      <c r="R16" s="22">
        <f>IF(Q16&lt;&gt;0,Q16+'Basic Price Adjustment'!$E39,"")</f>
        <v>92.74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79.22</v>
      </c>
      <c r="E17" s="109">
        <v>84.32</v>
      </c>
      <c r="F17" s="21">
        <f>IF(E17&lt;&gt;0,E17+'Basic Price Adjustment'!$E40,"")</f>
        <v>82.039999999999992</v>
      </c>
      <c r="G17" s="111">
        <v>82.15</v>
      </c>
      <c r="H17" s="21">
        <f>IF(G17&lt;&gt;0,G17+'Basic Price Adjustment'!$E40,"")</f>
        <v>79.87</v>
      </c>
      <c r="I17" s="111">
        <v>83.49</v>
      </c>
      <c r="J17" s="21">
        <f>IF(I17&lt;&gt;0,I17+'Basic Price Adjustment'!$E40,"")</f>
        <v>81.209999999999994</v>
      </c>
      <c r="K17" s="109">
        <v>81</v>
      </c>
      <c r="L17" s="21">
        <f>IF(K17&lt;&gt;0,K17+'Basic Price Adjustment'!$E40,"")</f>
        <v>78.72</v>
      </c>
      <c r="M17" s="109">
        <v>76</v>
      </c>
      <c r="N17" s="21">
        <f>IF(M17&lt;&gt;0,M17+'Basic Price Adjustment'!$E40,"")</f>
        <v>73.72</v>
      </c>
      <c r="O17" s="109">
        <v>79.349999999999994</v>
      </c>
      <c r="P17" s="21">
        <f>IF(O17&lt;&gt;0,O17+'Basic Price Adjustment'!$E40,"")</f>
        <v>77.069999999999993</v>
      </c>
      <c r="Q17" s="109">
        <v>100.5</v>
      </c>
      <c r="R17" s="21">
        <f>IF(Q17&lt;&gt;0,Q17+'Basic Price Adjustment'!$E40,"")</f>
        <v>98.22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87.45</v>
      </c>
      <c r="G18" s="111">
        <v>82.98</v>
      </c>
      <c r="H18" s="22">
        <f>IF(G18&lt;&gt;0,G18+'Basic Price Adjustment'!$E41,"")</f>
        <v>80.73</v>
      </c>
      <c r="I18" s="111">
        <v>88.82</v>
      </c>
      <c r="J18" s="22">
        <f>IF(I18&lt;&gt;0,I18+'Basic Price Adjustment'!$E41,"")</f>
        <v>86.57</v>
      </c>
      <c r="K18" s="109">
        <v>86</v>
      </c>
      <c r="L18" s="22">
        <f>IF(K18&lt;&gt;0,K18+'Basic Price Adjustment'!$E41,"")</f>
        <v>83.75</v>
      </c>
      <c r="M18" s="109">
        <v>77</v>
      </c>
      <c r="N18" s="22">
        <f>IF(M18&lt;&gt;0,M18+'Basic Price Adjustment'!$E41,"")</f>
        <v>74.75</v>
      </c>
      <c r="O18" s="109">
        <v>83.25</v>
      </c>
      <c r="P18" s="22">
        <f>IF(O18&lt;&gt;0,O18+'Basic Price Adjustment'!$E41,"")</f>
        <v>81</v>
      </c>
      <c r="Q18" s="109">
        <v>110.5</v>
      </c>
      <c r="R18" s="22">
        <f>IF(Q18&lt;&gt;0,Q18+'Basic Price Adjustment'!$E41,"")</f>
        <v>108.25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79.25</v>
      </c>
      <c r="E19" s="109">
        <v>84.34</v>
      </c>
      <c r="F19" s="21">
        <f>IF(E19&lt;&gt;0,E19+'Basic Price Adjustment'!$E42,"")</f>
        <v>82.09</v>
      </c>
      <c r="G19" s="111">
        <v>79.430000000000007</v>
      </c>
      <c r="H19" s="21">
        <f>IF(G19&lt;&gt;0,G19+'Basic Price Adjustment'!$E42,"")</f>
        <v>77.180000000000007</v>
      </c>
      <c r="I19" s="111">
        <v>83.51</v>
      </c>
      <c r="J19" s="21">
        <f>IF(I19&lt;&gt;0,I19+'Basic Price Adjustment'!$E42,"")</f>
        <v>81.260000000000005</v>
      </c>
      <c r="K19" s="109">
        <v>81</v>
      </c>
      <c r="L19" s="21">
        <f>IF(K19&lt;&gt;0,K19+'Basic Price Adjustment'!$E42,"")</f>
        <v>78.75</v>
      </c>
      <c r="M19" s="109">
        <v>76</v>
      </c>
      <c r="N19" s="21">
        <f>IF(M19&lt;&gt;0,M19+'Basic Price Adjustment'!$E42,"")</f>
        <v>73.75</v>
      </c>
      <c r="O19" s="109">
        <v>79.349999999999994</v>
      </c>
      <c r="P19" s="21">
        <f>IF(O19&lt;&gt;0,O19+'Basic Price Adjustment'!$E42,"")</f>
        <v>77.099999999999994</v>
      </c>
      <c r="Q19" s="109">
        <v>100.5</v>
      </c>
      <c r="R19" s="21">
        <f>IF(Q19&lt;&gt;0,Q19+'Basic Price Adjustment'!$E42,"")</f>
        <v>98.25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83.79</v>
      </c>
      <c r="E20" s="109">
        <v>89.88</v>
      </c>
      <c r="F20" s="22">
        <f>IF(E20&lt;&gt;0,E20+'Basic Price Adjustment'!$E43,"")</f>
        <v>87.67</v>
      </c>
      <c r="G20" s="111">
        <v>82.19</v>
      </c>
      <c r="H20" s="22">
        <f>IF(G20&lt;&gt;0,G20+'Basic Price Adjustment'!$E43,"")</f>
        <v>79.98</v>
      </c>
      <c r="I20" s="111">
        <v>89.01</v>
      </c>
      <c r="J20" s="22">
        <f>IF(I20&lt;&gt;0,I20+'Basic Price Adjustment'!$E43,"")</f>
        <v>86.800000000000011</v>
      </c>
      <c r="K20" s="109">
        <v>100</v>
      </c>
      <c r="L20" s="22">
        <f>IF(K20&lt;&gt;0,K20+'Basic Price Adjustment'!$E43,"")</f>
        <v>97.79</v>
      </c>
      <c r="M20" s="109">
        <v>93</v>
      </c>
      <c r="N20" s="22">
        <f>IF(M20&lt;&gt;0,M20+'Basic Price Adjustment'!$E43,"")</f>
        <v>90.79</v>
      </c>
      <c r="O20" s="109">
        <v>83.5</v>
      </c>
      <c r="P20" s="22">
        <f>IF(O20&lt;&gt;0,O20+'Basic Price Adjustment'!$E43,"")</f>
        <v>81.290000000000006</v>
      </c>
      <c r="Q20" s="109">
        <v>110.5</v>
      </c>
      <c r="R20" s="22">
        <f>IF(Q20&lt;&gt;0,Q20+'Basic Price Adjustment'!$E43,"")</f>
        <v>108.29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103.15</v>
      </c>
      <c r="G21" s="112">
        <v>94.95</v>
      </c>
      <c r="H21" s="21">
        <f>IF(G21&lt;&gt;0,G21+'Basic Price Adjustment'!$E44,"")</f>
        <v>92.18</v>
      </c>
      <c r="I21" s="112">
        <v>112.56</v>
      </c>
      <c r="J21" s="21">
        <f>IF(I21&lt;&gt;0,I21+'Basic Price Adjustment'!$E44,"")</f>
        <v>109.79</v>
      </c>
      <c r="K21" s="109">
        <v>112</v>
      </c>
      <c r="L21" s="21">
        <f>IF(K21&lt;&gt;0,K21+'Basic Price Adjustment'!$E44,"")</f>
        <v>109.23</v>
      </c>
      <c r="M21" s="109">
        <v>98</v>
      </c>
      <c r="N21" s="21">
        <f>IF(M21&lt;&gt;0,M21+'Basic Price Adjustment'!$E44,"")</f>
        <v>95.23</v>
      </c>
      <c r="O21" s="109">
        <v>92.25</v>
      </c>
      <c r="P21" s="21">
        <f>IF(O21&lt;&gt;0,O21+'Basic Price Adjustment'!$E44,"")</f>
        <v>89.48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106.17</v>
      </c>
      <c r="G22" s="112">
        <v>96.88</v>
      </c>
      <c r="H22" s="22">
        <f>IF(G22&lt;&gt;0,G22+'Basic Price Adjustment'!$E45,"")</f>
        <v>94.25</v>
      </c>
      <c r="I22" s="112">
        <v>115.57</v>
      </c>
      <c r="J22" s="22">
        <f>IF(I22&lt;&gt;0,I22+'Basic Price Adjustment'!$E45,"")</f>
        <v>112.94</v>
      </c>
      <c r="K22" s="109">
        <v>124</v>
      </c>
      <c r="L22" s="22">
        <f>IF(K22&lt;&gt;0,K22+'Basic Price Adjustment'!$E45,"")</f>
        <v>121.37</v>
      </c>
      <c r="M22" s="109">
        <v>116</v>
      </c>
      <c r="N22" s="22">
        <f>IF(M22&lt;&gt;0,M22+'Basic Price Adjustment'!$E45,"")</f>
        <v>113.37</v>
      </c>
      <c r="O22" s="109">
        <v>94.25</v>
      </c>
      <c r="P22" s="22">
        <f>IF(O22&lt;&gt;0,O22+'Basic Price Adjustment'!$E45,"")</f>
        <v>91.62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99.47</v>
      </c>
      <c r="G23" s="112">
        <v>96.89</v>
      </c>
      <c r="H23" s="21">
        <f>IF(G23&lt;&gt;0,G23+'Basic Price Adjustment'!$E46,"")</f>
        <v>94.22</v>
      </c>
      <c r="I23" s="112">
        <v>110.7</v>
      </c>
      <c r="J23" s="21">
        <f>IF(I23&lt;&gt;0,I23+'Basic Price Adjustment'!$E46,"")</f>
        <v>108.03</v>
      </c>
      <c r="K23" s="109">
        <v>110</v>
      </c>
      <c r="L23" s="21">
        <f>IF(K23&lt;&gt;0,K23+'Basic Price Adjustment'!$E46,"")</f>
        <v>107.33</v>
      </c>
      <c r="M23" s="109">
        <v>95</v>
      </c>
      <c r="N23" s="21">
        <f>IF(M23&lt;&gt;0,M23+'Basic Price Adjustment'!$E46,"")</f>
        <v>92.33</v>
      </c>
      <c r="O23" s="109">
        <v>94.25</v>
      </c>
      <c r="P23" s="21">
        <f>IF(O23&lt;&gt;0,O23+'Basic Price Adjustment'!$E46,"")</f>
        <v>91.58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102.92</v>
      </c>
      <c r="G24" s="112">
        <v>100.98</v>
      </c>
      <c r="H24" s="22">
        <f>IF(G24&lt;&gt;0,G24+'Basic Price Adjustment'!$E47,"")</f>
        <v>98.240000000000009</v>
      </c>
      <c r="I24" s="112">
        <v>111.77</v>
      </c>
      <c r="J24" s="22">
        <f>IF(I24&lt;&gt;0,I24+'Basic Price Adjustment'!$E47,"")</f>
        <v>109.03</v>
      </c>
      <c r="K24" s="109">
        <v>121</v>
      </c>
      <c r="L24" s="22">
        <f>IF(K24&lt;&gt;0,K24+'Basic Price Adjustment'!$E47,"")</f>
        <v>118.26</v>
      </c>
      <c r="M24" s="109">
        <v>120</v>
      </c>
      <c r="N24" s="22">
        <f>IF(M24&lt;&gt;0,M24+'Basic Price Adjustment'!$E47,"")</f>
        <v>117.26</v>
      </c>
      <c r="O24" s="109">
        <v>98.25</v>
      </c>
      <c r="P24" s="22">
        <f>IF(O24&lt;&gt;0,O24+'Basic Price Adjustment'!$E47,"")</f>
        <v>95.51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88.64</v>
      </c>
      <c r="G25" s="112">
        <v>79.8</v>
      </c>
      <c r="H25" s="21">
        <f>IF(G25&lt;&gt;0,G25+'Basic Price Adjustment'!$E48,"")</f>
        <v>77.73</v>
      </c>
      <c r="I25" s="112">
        <v>93.52</v>
      </c>
      <c r="J25" s="21">
        <f>IF(I25&lt;&gt;0,I25+'Basic Price Adjustment'!$E48,"")</f>
        <v>91.45</v>
      </c>
      <c r="K25" s="109">
        <v>89</v>
      </c>
      <c r="L25" s="21">
        <f>IF(K25&lt;&gt;0,K25+'Basic Price Adjustment'!$E48,"")</f>
        <v>86.93</v>
      </c>
      <c r="M25" s="109">
        <v>77</v>
      </c>
      <c r="N25" s="21">
        <f>IF(M25&lt;&gt;0,M25+'Basic Price Adjustment'!$E48,"")</f>
        <v>74.930000000000007</v>
      </c>
      <c r="O25" s="109">
        <v>83.4</v>
      </c>
      <c r="P25" s="21">
        <f>IF(O25&lt;&gt;0,O25+'Basic Price Adjustment'!$E48,"")</f>
        <v>81.330000000000013</v>
      </c>
      <c r="Q25" s="109">
        <v>108.5</v>
      </c>
      <c r="R25" s="21">
        <f>IF(Q25&lt;&gt;0,Q25+'Basic Price Adjustment'!$E48,"")</f>
        <v>106.43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91.59</v>
      </c>
      <c r="G26" s="112">
        <v>81.8</v>
      </c>
      <c r="H26" s="22">
        <f>IF(G26&lt;&gt;0,G26+'Basic Price Adjustment'!$E49,"")</f>
        <v>79.73</v>
      </c>
      <c r="I26" s="112">
        <v>96.35</v>
      </c>
      <c r="J26" s="22">
        <f>IF(I26&lt;&gt;0,I26+'Basic Price Adjustment'!$E49,"")</f>
        <v>94.28</v>
      </c>
      <c r="K26" s="109">
        <v>102</v>
      </c>
      <c r="L26" s="22">
        <f>IF(K26&lt;&gt;0,K26+'Basic Price Adjustment'!$E49,"")</f>
        <v>99.93</v>
      </c>
      <c r="M26" s="109">
        <v>98</v>
      </c>
      <c r="N26" s="22">
        <f>IF(M26&lt;&gt;0,M26+'Basic Price Adjustment'!$E49,"")</f>
        <v>95.93</v>
      </c>
      <c r="O26" s="109">
        <v>83.4</v>
      </c>
      <c r="P26" s="22">
        <f>IF(O26&lt;&gt;0,O26+'Basic Price Adjustment'!$E49,"")</f>
        <v>81.330000000000013</v>
      </c>
      <c r="Q26" s="109">
        <v>108.5</v>
      </c>
      <c r="R26" s="22">
        <f>IF(Q26&lt;&gt;0,Q26+'Basic Price Adjustment'!$E49,"")</f>
        <v>106.43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1" sqref="E1:F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  <c r="S2" s="177" t="s">
        <v>312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  <c r="S3" s="159" t="s">
        <v>245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  <c r="S5" s="159" t="s">
        <v>241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  <c r="S6" s="161" t="s">
        <v>54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1" t="s">
        <v>24</v>
      </c>
      <c r="R7" s="152"/>
      <c r="S7" s="151" t="s">
        <v>90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3" t="s">
        <v>69</v>
      </c>
      <c r="R8" s="154"/>
      <c r="S8" s="153" t="s">
        <v>83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66.02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65.849999999999994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71.64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71.64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71.569999999999993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76.099999999999994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72.989999999999995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77.069999999999993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81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77.099999999999994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81.290000000000006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89.48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91.62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91.58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95.51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81.330000000000013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81.330000000000013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  <c r="K6" s="175" t="s">
        <v>124</v>
      </c>
      <c r="L6" s="176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155" t="s">
        <v>43</v>
      </c>
      <c r="H7" s="156"/>
      <c r="I7" s="155" t="s">
        <v>16</v>
      </c>
      <c r="J7" s="156"/>
      <c r="K7" s="209">
        <v>38.824260000000002</v>
      </c>
      <c r="L7" s="210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>
        <v>80</v>
      </c>
      <c r="H10" s="25">
        <f>IF(G10&lt;&gt;0,G10+'Basic Price Adjustment'!$E33,"")</f>
        <v>78.52</v>
      </c>
      <c r="I10" s="121">
        <v>80</v>
      </c>
      <c r="J10" s="25">
        <f>IF(I10&lt;&gt;0,I10+'Basic Price Adjustment'!$E33,"")</f>
        <v>78.52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80.75</v>
      </c>
      <c r="H11" s="21">
        <f>IF(G11&lt;&gt;0,G11+'Basic Price Adjustment'!$E34,"")</f>
        <v>79.099999999999994</v>
      </c>
      <c r="I11" s="109">
        <v>80.75</v>
      </c>
      <c r="J11" s="21">
        <f>IF(I11&lt;&gt;0,I11+'Basic Price Adjustment'!$E34,"")</f>
        <v>79.099999999999994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82.25</v>
      </c>
      <c r="H12" s="22">
        <f>IF(G12&lt;&gt;0,G12+'Basic Price Adjustment'!$E35,"")</f>
        <v>80.39</v>
      </c>
      <c r="I12" s="109">
        <v>82.25</v>
      </c>
      <c r="J12" s="22">
        <f>IF(I12&lt;&gt;0,I12+'Basic Price Adjustment'!$E35,"")</f>
        <v>80.39</v>
      </c>
      <c r="K12" s="109">
        <v>98.75</v>
      </c>
      <c r="L12" s="22">
        <f>IF(K12&lt;&gt;0,K12+'Basic Price Adjustment'!$E35,"")</f>
        <v>96.89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82.25</v>
      </c>
      <c r="H13" s="21">
        <f>IF(G13&lt;&gt;0,G13+'Basic Price Adjustment'!$E36,"")</f>
        <v>80.39</v>
      </c>
      <c r="I13" s="109">
        <v>82.25</v>
      </c>
      <c r="J13" s="21">
        <f>IF(I13&lt;&gt;0,I13+'Basic Price Adjustment'!$E36,"")</f>
        <v>80.39</v>
      </c>
      <c r="K13" s="109">
        <v>98.75</v>
      </c>
      <c r="L13" s="21">
        <f>IF(K13&lt;&gt;0,K13+'Basic Price Adjustment'!$E36,"")</f>
        <v>96.89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82.25</v>
      </c>
      <c r="H14" s="22">
        <f>IF(G14&lt;&gt;0,G14+'Basic Price Adjustment'!$E37,"")</f>
        <v>80.319999999999993</v>
      </c>
      <c r="I14" s="109">
        <v>82.25</v>
      </c>
      <c r="J14" s="22">
        <f>IF(I14&lt;&gt;0,I14+'Basic Price Adjustment'!$E37,"")</f>
        <v>80.319999999999993</v>
      </c>
      <c r="K14" s="109">
        <v>98.75</v>
      </c>
      <c r="L14" s="22">
        <f>IF(K14&lt;&gt;0,K14+'Basic Price Adjustment'!$E37,"")</f>
        <v>96.82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91</v>
      </c>
      <c r="H15" s="21">
        <f>IF(G15&lt;&gt;0,G15+'Basic Price Adjustment'!$E38,"")</f>
        <v>89.1</v>
      </c>
      <c r="I15" s="109">
        <v>91</v>
      </c>
      <c r="J15" s="21">
        <f>IF(I15&lt;&gt;0,I15+'Basic Price Adjustment'!$E38,"")</f>
        <v>89.1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>
        <v>84.35</v>
      </c>
      <c r="H16" s="22">
        <f>IF(G16&lt;&gt;0,G16+'Basic Price Adjustment'!$E39,"")</f>
        <v>82.589999999999989</v>
      </c>
      <c r="I16" s="109">
        <v>84.35</v>
      </c>
      <c r="J16" s="22">
        <f>IF(I16&lt;&gt;0,I16+'Basic Price Adjustment'!$E39,"")</f>
        <v>82.589999999999989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88.75</v>
      </c>
      <c r="H17" s="21">
        <f>IF(G17&lt;&gt;0,G17+'Basic Price Adjustment'!$E40,"")</f>
        <v>86.47</v>
      </c>
      <c r="I17" s="109">
        <v>88.75</v>
      </c>
      <c r="J17" s="21">
        <f>IF(I17&lt;&gt;0,I17+'Basic Price Adjustment'!$E40,"")</f>
        <v>86.47</v>
      </c>
      <c r="K17" s="109">
        <v>104.25</v>
      </c>
      <c r="L17" s="21">
        <f>IF(K17&lt;&gt;0,K17+'Basic Price Adjustment'!$E40,"")</f>
        <v>101.97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>
        <v>98.5</v>
      </c>
      <c r="H18" s="22">
        <f>IF(G18&lt;&gt;0,G18+'Basic Price Adjustment'!$E41,"")</f>
        <v>96.25</v>
      </c>
      <c r="I18" s="109">
        <v>98.5</v>
      </c>
      <c r="J18" s="22">
        <f>IF(I18&lt;&gt;0,I18+'Basic Price Adjustment'!$E41,"")</f>
        <v>96.25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88.75</v>
      </c>
      <c r="H19" s="21">
        <f>IF(G19&lt;&gt;0,G19+'Basic Price Adjustment'!$E42,"")</f>
        <v>86.5</v>
      </c>
      <c r="I19" s="109">
        <v>88.75</v>
      </c>
      <c r="J19" s="21">
        <f>IF(I19&lt;&gt;0,I19+'Basic Price Adjustment'!$E42,"")</f>
        <v>86.5</v>
      </c>
      <c r="K19" s="109">
        <v>104.25</v>
      </c>
      <c r="L19" s="21">
        <f>IF(K19&lt;&gt;0,K19+'Basic Price Adjustment'!$E42,"")</f>
        <v>102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>
        <v>98</v>
      </c>
      <c r="H20" s="22">
        <f>IF(G20&lt;&gt;0,G20+'Basic Price Adjustment'!$E43,"")</f>
        <v>95.79</v>
      </c>
      <c r="I20" s="109">
        <v>98</v>
      </c>
      <c r="J20" s="22">
        <f>IF(I20&lt;&gt;0,I20+'Basic Price Adjustment'!$E43,"")</f>
        <v>95.79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120</v>
      </c>
      <c r="H21" s="21">
        <f>IF(G21&lt;&gt;0,G21+'Basic Price Adjustment'!$E44,"")</f>
        <v>117.23</v>
      </c>
      <c r="I21" s="109">
        <v>120</v>
      </c>
      <c r="J21" s="21">
        <f>IF(I21&lt;&gt;0,I21+'Basic Price Adjustment'!$E44,"")</f>
        <v>117.23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>
        <v>120</v>
      </c>
      <c r="H22" s="22">
        <f>IF(G22&lt;&gt;0,G22+'Basic Price Adjustment'!$E45,"")</f>
        <v>117.37</v>
      </c>
      <c r="I22" s="109">
        <v>120</v>
      </c>
      <c r="J22" s="22">
        <f>IF(I22&lt;&gt;0,I22+'Basic Price Adjustment'!$E45,"")</f>
        <v>117.37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115</v>
      </c>
      <c r="H23" s="21">
        <f>IF(G23&lt;&gt;0,G23+'Basic Price Adjustment'!$E46,"")</f>
        <v>112.33</v>
      </c>
      <c r="I23" s="109">
        <v>115</v>
      </c>
      <c r="J23" s="21">
        <f>IF(I23&lt;&gt;0,I23+'Basic Price Adjustment'!$E46,"")</f>
        <v>112.33</v>
      </c>
      <c r="K23" s="109">
        <v>104.25</v>
      </c>
      <c r="L23" s="21">
        <f>IF(K23&lt;&gt;0,K23+'Basic Price Adjustment'!$E46,"")</f>
        <v>101.58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>
        <v>120</v>
      </c>
      <c r="H24" s="22">
        <f>IF(G24&lt;&gt;0,G24+'Basic Price Adjustment'!$E47,"")</f>
        <v>117.26</v>
      </c>
      <c r="I24" s="109">
        <v>120</v>
      </c>
      <c r="J24" s="22">
        <f>IF(I24&lt;&gt;0,I24+'Basic Price Adjustment'!$E47,"")</f>
        <v>117.26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97.25</v>
      </c>
      <c r="H25" s="21">
        <f>IF(G25&lt;&gt;0,G25+'Basic Price Adjustment'!$E48,"")</f>
        <v>95.18</v>
      </c>
      <c r="I25" s="109">
        <v>97.25</v>
      </c>
      <c r="J25" s="21">
        <f>IF(I25&lt;&gt;0,I25+'Basic Price Adjustment'!$E48,"")</f>
        <v>95.18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>
        <v>97.25</v>
      </c>
      <c r="H26" s="22">
        <f>IF(G26&lt;&gt;0,G26+'Basic Price Adjustment'!$E49,"")</f>
        <v>95.18</v>
      </c>
      <c r="I26" s="109">
        <v>97.25</v>
      </c>
      <c r="J26" s="22">
        <f>IF(I26&lt;&gt;0,I26+'Basic Price Adjustment'!$E49,"")</f>
        <v>95.18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323</v>
      </c>
      <c r="H2" s="177"/>
      <c r="I2" s="177" t="s">
        <v>312</v>
      </c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345</v>
      </c>
      <c r="F3" s="229"/>
      <c r="G3" s="159" t="s">
        <v>344</v>
      </c>
      <c r="H3" s="160"/>
      <c r="I3" s="230" t="s">
        <v>245</v>
      </c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50"/>
      <c r="I4" s="161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33</v>
      </c>
      <c r="J6" s="176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209">
        <v>37.773829999999997</v>
      </c>
      <c r="J7" s="210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225">
        <v>-81.113309999999998</v>
      </c>
      <c r="J8" s="226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77.789999999999992</v>
      </c>
      <c r="G10" s="119">
        <v>68</v>
      </c>
      <c r="H10" s="122">
        <f>IF(G10&lt;&gt;0,G10+'Basic Price Adjustment'!$E33,"")</f>
        <v>66.52</v>
      </c>
      <c r="I10" s="119">
        <v>99.5</v>
      </c>
      <c r="J10" s="122">
        <f>IF(I10&lt;&gt;0,I10+'Basic Price Adjustment'!$E33,"")</f>
        <v>98.02</v>
      </c>
      <c r="K10" s="119">
        <v>69.75</v>
      </c>
      <c r="L10" s="25">
        <f>IF(K10&lt;&gt;0,K10+'Basic Price Adjustment'!$E33,"")</f>
        <v>68.27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78.489999999999995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97.85</v>
      </c>
      <c r="K11" s="120">
        <v>69.75</v>
      </c>
      <c r="L11" s="21">
        <f>IF(K11&lt;&gt;0,K11+'Basic Price Adjustment'!$E34,"")</f>
        <v>68.099999999999994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78.510000000000005</v>
      </c>
      <c r="G12" s="120">
        <v>76</v>
      </c>
      <c r="H12" s="124">
        <f>IF(G12&lt;&gt;0,G12+'Basic Price Adjustment'!$E35,"")</f>
        <v>74.14</v>
      </c>
      <c r="I12" s="120">
        <v>102.5</v>
      </c>
      <c r="J12" s="124">
        <f>IF(I12&lt;&gt;0,I12+'Basic Price Adjustment'!$E35,"")</f>
        <v>100.64</v>
      </c>
      <c r="K12" s="120">
        <v>79.75</v>
      </c>
      <c r="L12" s="22">
        <f>IF(K12&lt;&gt;0,K12+'Basic Price Adjustment'!$E35,"")</f>
        <v>77.89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78.510000000000005</v>
      </c>
      <c r="G13" s="120">
        <v>76</v>
      </c>
      <c r="H13" s="123">
        <f>IF(G13&lt;&gt;0,G13+'Basic Price Adjustment'!$E36,"")</f>
        <v>74.14</v>
      </c>
      <c r="I13" s="120">
        <v>102.5</v>
      </c>
      <c r="J13" s="123">
        <f>IF(I13&lt;&gt;0,I13+'Basic Price Adjustment'!$E36,"")</f>
        <v>100.64</v>
      </c>
      <c r="K13" s="120">
        <v>79.75</v>
      </c>
      <c r="L13" s="21">
        <f>IF(K13&lt;&gt;0,K13+'Basic Price Adjustment'!$E36,"")</f>
        <v>77.89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78.58</v>
      </c>
      <c r="G14" s="120">
        <v>79</v>
      </c>
      <c r="H14" s="124">
        <f>IF(G14&lt;&gt;0,G14+'Basic Price Adjustment'!$E37,"")</f>
        <v>77.069999999999993</v>
      </c>
      <c r="I14" s="120">
        <v>104.5</v>
      </c>
      <c r="J14" s="124">
        <f>IF(I14&lt;&gt;0,I14+'Basic Price Adjustment'!$E37,"")</f>
        <v>102.57</v>
      </c>
      <c r="K14" s="120">
        <v>79.75</v>
      </c>
      <c r="L14" s="22">
        <f>IF(K14&lt;&gt;0,K14+'Basic Price Adjustment'!$E37,"")</f>
        <v>77.819999999999993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88.449999999999989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81.97999999999999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101.49</v>
      </c>
      <c r="K16" s="120">
        <v>79.849999999999994</v>
      </c>
      <c r="L16" s="22">
        <f>IF(K16&lt;&gt;0,K16+'Basic Price Adjustment'!$E39,"")</f>
        <v>78.089999999999989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85.789999999999992</v>
      </c>
      <c r="G17" s="120">
        <v>81.5</v>
      </c>
      <c r="H17" s="123">
        <f>IF(G17&lt;&gt;0,G17+'Basic Price Adjustment'!$E40,"")</f>
        <v>79.22</v>
      </c>
      <c r="I17" s="120">
        <v>108.5</v>
      </c>
      <c r="J17" s="123">
        <f>IF(I17&lt;&gt;0,I17+'Basic Price Adjustment'!$E40,"")</f>
        <v>106.22</v>
      </c>
      <c r="K17" s="120">
        <v>81.599999999999994</v>
      </c>
      <c r="L17" s="21">
        <f>IF(K17&lt;&gt;0,K17+'Basic Price Adjustment'!$E40,"")</f>
        <v>79.319999999999993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96.29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111.75</v>
      </c>
      <c r="K18" s="120">
        <v>94.9</v>
      </c>
      <c r="L18" s="22">
        <f>IF(K18&lt;&gt;0,K18+'Basic Price Adjustment'!$E41,"")</f>
        <v>92.65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85.82</v>
      </c>
      <c r="G19" s="120">
        <v>81.5</v>
      </c>
      <c r="H19" s="123">
        <f>IF(G19&lt;&gt;0,G19+'Basic Price Adjustment'!$E42,"")</f>
        <v>79.25</v>
      </c>
      <c r="I19" s="120">
        <v>108.5</v>
      </c>
      <c r="J19" s="123">
        <f>IF(I19&lt;&gt;0,I19+'Basic Price Adjustment'!$E42,"")</f>
        <v>106.25</v>
      </c>
      <c r="K19" s="120">
        <v>82.65</v>
      </c>
      <c r="L19" s="21">
        <f>IF(K19&lt;&gt;0,K19+'Basic Price Adjustment'!$E42,"")</f>
        <v>80.400000000000006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94.350000000000009</v>
      </c>
      <c r="G20" s="120">
        <v>86</v>
      </c>
      <c r="H20" s="124">
        <f>IF(G20&lt;&gt;0,G20+'Basic Price Adjustment'!$E43,"")</f>
        <v>83.79</v>
      </c>
      <c r="I20" s="120">
        <v>111</v>
      </c>
      <c r="J20" s="124">
        <f>IF(I20&lt;&gt;0,I20+'Basic Price Adjustment'!$E43,"")</f>
        <v>108.79</v>
      </c>
      <c r="K20" s="120">
        <v>93.9</v>
      </c>
      <c r="L20" s="22">
        <f>IF(K20&lt;&gt;0,K20+'Basic Price Adjustment'!$E43,"")</f>
        <v>91.690000000000012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117.23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117.37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110.05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118.33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114.93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93.7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105.93</v>
      </c>
      <c r="K25" s="120">
        <v>94.9</v>
      </c>
      <c r="L25" s="21">
        <f>IF(K25&lt;&gt;0,K25+'Basic Price Adjustment'!$E48,"")</f>
        <v>92.830000000000013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93.7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105.93</v>
      </c>
      <c r="K26" s="120">
        <v>94.9</v>
      </c>
      <c r="L26" s="22">
        <f>IF(K26&lt;&gt;0,K26+'Basic Price Adjustment'!$E49,"")</f>
        <v>92.830000000000013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  <mergeCell ref="A3:A8"/>
    <mergeCell ref="B3:B4"/>
    <mergeCell ref="B5:B6"/>
    <mergeCell ref="E7:F7"/>
    <mergeCell ref="C4:D4"/>
    <mergeCell ref="C5:D5"/>
    <mergeCell ref="C6:D6"/>
    <mergeCell ref="E4:F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92" t="s">
        <v>311</v>
      </c>
      <c r="R2" s="192"/>
      <c r="S2" s="192"/>
      <c r="T2" s="192"/>
      <c r="U2" s="177" t="s">
        <v>312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67" t="s">
        <v>263</v>
      </c>
      <c r="R3" s="168"/>
      <c r="S3" s="168"/>
      <c r="T3" s="169"/>
      <c r="U3" s="58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61"/>
      <c r="L4" s="180"/>
      <c r="M4" s="180"/>
      <c r="N4" s="180"/>
      <c r="O4" s="180"/>
      <c r="P4" s="162"/>
      <c r="Q4" s="186"/>
      <c r="R4" s="187"/>
      <c r="S4" s="187"/>
      <c r="T4" s="188"/>
      <c r="U4" s="71"/>
      <c r="V4" s="53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27</v>
      </c>
      <c r="R5" s="194"/>
      <c r="S5" s="194"/>
      <c r="T5" s="195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61" t="s">
        <v>55</v>
      </c>
      <c r="L6" s="162"/>
      <c r="M6" s="161" t="s">
        <v>54</v>
      </c>
      <c r="N6" s="162"/>
      <c r="O6" s="161" t="s">
        <v>56</v>
      </c>
      <c r="P6" s="162"/>
      <c r="Q6" s="175" t="s">
        <v>32</v>
      </c>
      <c r="R6" s="176"/>
      <c r="S6" s="244" t="s">
        <v>31</v>
      </c>
      <c r="T6" s="245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348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64</v>
      </c>
      <c r="R10" s="25">
        <f>IF(Q10&lt;&gt;0,Q10+'Basic Price Adjustment'!$E33,"")</f>
        <v>62.52</v>
      </c>
      <c r="S10" s="121">
        <v>72</v>
      </c>
      <c r="T10" s="25">
        <f>IF(S10&lt;&gt;0,S10+'Basic Price Adjustment'!$E33,"")</f>
        <v>70.52</v>
      </c>
      <c r="U10" s="121">
        <v>67.5</v>
      </c>
      <c r="V10" s="25">
        <f>IF(U10&lt;&gt;0,U10+'Basic Price Adjustment'!$E33,"")</f>
        <v>66.02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68</v>
      </c>
      <c r="R11" s="21">
        <f>IF(Q11&lt;&gt;0,Q11+'Basic Price Adjustment'!$E34,"")</f>
        <v>66.349999999999994</v>
      </c>
      <c r="S11" s="109">
        <v>80</v>
      </c>
      <c r="T11" s="21">
        <f>IF(S11&lt;&gt;0,S11+'Basic Price Adjustment'!$E34,"")</f>
        <v>78.349999999999994</v>
      </c>
      <c r="U11" s="109">
        <v>67.5</v>
      </c>
      <c r="V11" s="21">
        <f>IF(U11&lt;&gt;0,U11+'Basic Price Adjustment'!$E34,"")</f>
        <v>65.849999999999994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68</v>
      </c>
      <c r="R12" s="22">
        <f>IF(Q12&lt;&gt;0,Q12+'Basic Price Adjustment'!$E35,"")</f>
        <v>66.14</v>
      </c>
      <c r="S12" s="109">
        <v>77</v>
      </c>
      <c r="T12" s="22">
        <f>IF(S12&lt;&gt;0,S12+'Basic Price Adjustment'!$E35,"")</f>
        <v>75.14</v>
      </c>
      <c r="U12" s="109">
        <v>73.5</v>
      </c>
      <c r="V12" s="22">
        <f>IF(U12&lt;&gt;0,U12+'Basic Price Adjustment'!$E35,"")</f>
        <v>71.64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68</v>
      </c>
      <c r="R13" s="21">
        <f>IF(Q13&lt;&gt;0,Q13+'Basic Price Adjustment'!$E36,"")</f>
        <v>66.14</v>
      </c>
      <c r="S13" s="109">
        <v>77</v>
      </c>
      <c r="T13" s="21">
        <f>IF(S13&lt;&gt;0,S13+'Basic Price Adjustment'!$E36,"")</f>
        <v>75.14</v>
      </c>
      <c r="U13" s="109">
        <v>73.5</v>
      </c>
      <c r="V13" s="21">
        <f>IF(U13&lt;&gt;0,U13+'Basic Price Adjustment'!$E36,"")</f>
        <v>71.64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68</v>
      </c>
      <c r="R14" s="22">
        <f>IF(Q14&lt;&gt;0,Q14+'Basic Price Adjustment'!$E37,"")</f>
        <v>66.069999999999993</v>
      </c>
      <c r="S14" s="109">
        <v>77</v>
      </c>
      <c r="T14" s="22">
        <f>IF(S14&lt;&gt;0,S14+'Basic Price Adjustment'!$E37,"")</f>
        <v>75.069999999999993</v>
      </c>
      <c r="U14" s="109">
        <v>73.5</v>
      </c>
      <c r="V14" s="22">
        <f>IF(U14&lt;&gt;0,U14+'Basic Price Adjustment'!$E37,"")</f>
        <v>71.569999999999993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88</v>
      </c>
      <c r="R15" s="21">
        <f>IF(Q15&lt;&gt;0,Q15+'Basic Price Adjustment'!$E38,"")</f>
        <v>86.1</v>
      </c>
      <c r="S15" s="109">
        <v>92</v>
      </c>
      <c r="T15" s="21">
        <f>IF(S15&lt;&gt;0,S15+'Basic Price Adjustment'!$E38,"")</f>
        <v>90.1</v>
      </c>
      <c r="U15" s="109">
        <v>78</v>
      </c>
      <c r="V15" s="21">
        <f>IF(U15&lt;&gt;0,U15+'Basic Price Adjustment'!$E38,"")</f>
        <v>76.099999999999994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70</v>
      </c>
      <c r="R16" s="22">
        <f>IF(Q16&lt;&gt;0,Q16+'Basic Price Adjustment'!$E39,"")</f>
        <v>68.239999999999995</v>
      </c>
      <c r="S16" s="109">
        <v>79</v>
      </c>
      <c r="T16" s="22">
        <f>IF(S16&lt;&gt;0,S16+'Basic Price Adjustment'!$E39,"")</f>
        <v>77.239999999999995</v>
      </c>
      <c r="U16" s="109">
        <v>74.75</v>
      </c>
      <c r="V16" s="22">
        <f>IF(U16&lt;&gt;0,U16+'Basic Price Adjustment'!$E39,"")</f>
        <v>72.989999999999995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76</v>
      </c>
      <c r="R17" s="21">
        <f>IF(Q17&lt;&gt;0,Q17+'Basic Price Adjustment'!$E40,"")</f>
        <v>73.72</v>
      </c>
      <c r="S17" s="109">
        <v>81</v>
      </c>
      <c r="T17" s="21">
        <f>IF(S17&lt;&gt;0,S17+'Basic Price Adjustment'!$E40,"")</f>
        <v>78.72</v>
      </c>
      <c r="U17" s="109">
        <v>79.349999999999994</v>
      </c>
      <c r="V17" s="21">
        <f>IF(U17&lt;&gt;0,U17+'Basic Price Adjustment'!$E40,"")</f>
        <v>77.069999999999993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77</v>
      </c>
      <c r="R18" s="22">
        <f>IF(Q18&lt;&gt;0,Q18+'Basic Price Adjustment'!$E41,"")</f>
        <v>74.75</v>
      </c>
      <c r="S18" s="109">
        <v>86</v>
      </c>
      <c r="T18" s="22">
        <f>IF(S18&lt;&gt;0,S18+'Basic Price Adjustment'!$E41,"")</f>
        <v>83.75</v>
      </c>
      <c r="U18" s="109">
        <v>83.25</v>
      </c>
      <c r="V18" s="22">
        <f>IF(U18&lt;&gt;0,U18+'Basic Price Adjustment'!$E41,"")</f>
        <v>81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76</v>
      </c>
      <c r="R19" s="21">
        <f>IF(Q19&lt;&gt;0,Q19+'Basic Price Adjustment'!$E42,"")</f>
        <v>73.75</v>
      </c>
      <c r="S19" s="109">
        <v>81</v>
      </c>
      <c r="T19" s="21">
        <f>IF(S19&lt;&gt;0,S19+'Basic Price Adjustment'!$E42,"")</f>
        <v>78.75</v>
      </c>
      <c r="U19" s="109">
        <v>79.349999999999994</v>
      </c>
      <c r="V19" s="21">
        <f>IF(U19&lt;&gt;0,U19+'Basic Price Adjustment'!$E42,"")</f>
        <v>77.099999999999994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93</v>
      </c>
      <c r="R20" s="22">
        <f>IF(Q20&lt;&gt;0,Q20+'Basic Price Adjustment'!$E43,"")</f>
        <v>90.79</v>
      </c>
      <c r="S20" s="109">
        <v>100</v>
      </c>
      <c r="T20" s="22">
        <f>IF(S20&lt;&gt;0,S20+'Basic Price Adjustment'!$E43,"")</f>
        <v>97.79</v>
      </c>
      <c r="U20" s="109">
        <v>83.5</v>
      </c>
      <c r="V20" s="22">
        <f>IF(U20&lt;&gt;0,U20+'Basic Price Adjustment'!$E43,"")</f>
        <v>81.290000000000006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98</v>
      </c>
      <c r="R21" s="21">
        <f>IF(Q21&lt;&gt;0,Q21+'Basic Price Adjustment'!$E44,"")</f>
        <v>95.23</v>
      </c>
      <c r="S21" s="109">
        <v>112</v>
      </c>
      <c r="T21" s="21">
        <f>IF(S21&lt;&gt;0,S21+'Basic Price Adjustment'!$E44,"")</f>
        <v>109.23</v>
      </c>
      <c r="U21" s="109">
        <v>92.25</v>
      </c>
      <c r="V21" s="21">
        <f>IF(U21&lt;&gt;0,U21+'Basic Price Adjustment'!$E44,"")</f>
        <v>89.48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>
        <v>116</v>
      </c>
      <c r="R22" s="22">
        <f>IF(Q22&lt;&gt;0,Q22+'Basic Price Adjustment'!$E45,"")</f>
        <v>113.37</v>
      </c>
      <c r="S22" s="109">
        <v>124</v>
      </c>
      <c r="T22" s="22">
        <f>IF(S22&lt;&gt;0,S22+'Basic Price Adjustment'!$E45,"")</f>
        <v>121.37</v>
      </c>
      <c r="U22" s="109">
        <v>94.25</v>
      </c>
      <c r="V22" s="22">
        <f>IF(U22&lt;&gt;0,U22+'Basic Price Adjustment'!$E45,"")</f>
        <v>91.62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95</v>
      </c>
      <c r="R23" s="21">
        <f>IF(Q23&lt;&gt;0,Q23+'Basic Price Adjustment'!$E46,"")</f>
        <v>92.33</v>
      </c>
      <c r="S23" s="109">
        <v>110</v>
      </c>
      <c r="T23" s="21">
        <f>IF(S23&lt;&gt;0,S23+'Basic Price Adjustment'!$E46,"")</f>
        <v>107.33</v>
      </c>
      <c r="U23" s="109">
        <v>94.25</v>
      </c>
      <c r="V23" s="21">
        <f>IF(U23&lt;&gt;0,U23+'Basic Price Adjustment'!$E46,"")</f>
        <v>91.58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>
        <v>120</v>
      </c>
      <c r="R24" s="22">
        <f>IF(Q24&lt;&gt;0,Q24+'Basic Price Adjustment'!$E47,"")</f>
        <v>117.26</v>
      </c>
      <c r="S24" s="109">
        <v>121</v>
      </c>
      <c r="T24" s="22">
        <f>IF(S24&lt;&gt;0,S24+'Basic Price Adjustment'!$E47,"")</f>
        <v>118.26</v>
      </c>
      <c r="U24" s="109">
        <v>98.25</v>
      </c>
      <c r="V24" s="22">
        <f>IF(U24&lt;&gt;0,U24+'Basic Price Adjustment'!$E47,"")</f>
        <v>95.51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77</v>
      </c>
      <c r="R25" s="21">
        <f>IF(Q25&lt;&gt;0,Q25+'Basic Price Adjustment'!$E48,"")</f>
        <v>74.930000000000007</v>
      </c>
      <c r="S25" s="109">
        <v>89</v>
      </c>
      <c r="T25" s="21">
        <f>IF(S25&lt;&gt;0,S25+'Basic Price Adjustment'!$E48,"")</f>
        <v>86.93</v>
      </c>
      <c r="U25" s="109">
        <v>83.4</v>
      </c>
      <c r="V25" s="21">
        <f>IF(U25&lt;&gt;0,U25+'Basic Price Adjustment'!$E48,"")</f>
        <v>81.330000000000013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98</v>
      </c>
      <c r="R26" s="22">
        <f>IF(Q26&lt;&gt;0,Q26+'Basic Price Adjustment'!$E49,"")</f>
        <v>95.93</v>
      </c>
      <c r="S26" s="109">
        <v>102</v>
      </c>
      <c r="T26" s="22">
        <f>IF(S26&lt;&gt;0,S26+'Basic Price Adjustment'!$E49,"")</f>
        <v>99.93</v>
      </c>
      <c r="U26" s="109">
        <v>83.4</v>
      </c>
      <c r="V26" s="22">
        <f>IF(U26&lt;&gt;0,U26+'Basic Price Adjustment'!$E49,"")</f>
        <v>81.330000000000013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K4:P4"/>
    <mergeCell ref="K5:P5"/>
    <mergeCell ref="K6:L6"/>
    <mergeCell ref="M6:N6"/>
    <mergeCell ref="O6:P6"/>
    <mergeCell ref="C2:J2"/>
    <mergeCell ref="K2:P2"/>
    <mergeCell ref="K3:P3"/>
    <mergeCell ref="Q3:T3"/>
    <mergeCell ref="Q2:T2"/>
    <mergeCell ref="Q8:R8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I8:J8"/>
    <mergeCell ref="E6:F6"/>
    <mergeCell ref="K8:L8"/>
    <mergeCell ref="M8:N8"/>
    <mergeCell ref="O8:P8"/>
    <mergeCell ref="K7:L7"/>
    <mergeCell ref="M7:N7"/>
    <mergeCell ref="O7:P7"/>
    <mergeCell ref="E7:F7"/>
    <mergeCell ref="E8:F8"/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77" t="s">
        <v>309</v>
      </c>
      <c r="F2" s="177"/>
      <c r="I2" s="177" t="s">
        <v>310</v>
      </c>
      <c r="J2" s="177"/>
      <c r="K2" s="177"/>
      <c r="L2" s="177"/>
      <c r="M2" s="177"/>
      <c r="N2" s="177"/>
      <c r="O2" s="177" t="s">
        <v>330</v>
      </c>
      <c r="P2" s="177"/>
      <c r="Q2" s="177" t="s">
        <v>320</v>
      </c>
      <c r="R2" s="177"/>
      <c r="S2" s="177" t="s">
        <v>312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159">
        <v>203375</v>
      </c>
      <c r="P3" s="163"/>
      <c r="Q3" s="163"/>
      <c r="R3" s="160"/>
      <c r="S3" s="58">
        <v>203089</v>
      </c>
      <c r="T3" s="52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161"/>
      <c r="P4" s="180"/>
      <c r="Q4" s="180"/>
      <c r="R4" s="162"/>
      <c r="S4" s="63"/>
      <c r="T4" s="64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193" t="s">
        <v>60</v>
      </c>
      <c r="P5" s="194"/>
      <c r="Q5" s="194"/>
      <c r="R5" s="195"/>
      <c r="S5" s="66" t="s">
        <v>241</v>
      </c>
      <c r="T5" s="67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123</v>
      </c>
      <c r="P6" s="176"/>
      <c r="Q6" s="186" t="s">
        <v>49</v>
      </c>
      <c r="R6" s="188"/>
      <c r="S6" s="159" t="s">
        <v>49</v>
      </c>
      <c r="T6" s="16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64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135</v>
      </c>
      <c r="P7" s="156"/>
      <c r="Q7" s="155" t="s">
        <v>303</v>
      </c>
      <c r="R7" s="156"/>
      <c r="S7" s="209">
        <v>39.250279999999997</v>
      </c>
      <c r="T7" s="210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66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136</v>
      </c>
      <c r="P8" s="158"/>
      <c r="Q8" s="157" t="s">
        <v>304</v>
      </c>
      <c r="R8" s="158"/>
      <c r="S8" s="225">
        <v>-81.530209999999997</v>
      </c>
      <c r="T8" s="22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65.94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73.36999999999999</v>
      </c>
      <c r="K10" s="28">
        <v>67.56</v>
      </c>
      <c r="L10" s="25">
        <f>IF(K10&lt;&gt;0,K10+'Basic Price Adjustment'!$E33,"")</f>
        <v>66.08</v>
      </c>
      <c r="M10" s="111">
        <v>74.87</v>
      </c>
      <c r="N10" s="25">
        <f>IF(M10&lt;&gt;0,M10+'Basic Price Adjustment'!$E33,"")</f>
        <v>73.39</v>
      </c>
      <c r="O10" s="121">
        <v>84.5</v>
      </c>
      <c r="P10" s="25">
        <f>IF(O10&lt;&gt;0,O10+'Basic Price Adjustment'!$E33,"")</f>
        <v>83.02</v>
      </c>
      <c r="Q10" s="121">
        <v>87</v>
      </c>
      <c r="R10" s="25">
        <f>IF(Q10&lt;&gt;0,Q10+'Basic Price Adjustment'!$E33,"")</f>
        <v>85.52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69.33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77.41</v>
      </c>
      <c r="K11" s="29">
        <v>67.31</v>
      </c>
      <c r="L11" s="21">
        <f>IF(K11&lt;&gt;0,K11+'Basic Price Adjustment'!$E34,"")</f>
        <v>65.66</v>
      </c>
      <c r="M11" s="111">
        <v>78.77</v>
      </c>
      <c r="N11" s="21">
        <f>IF(M11&lt;&gt;0,M11+'Basic Price Adjustment'!$E34,"")</f>
        <v>77.11999999999999</v>
      </c>
      <c r="O11" s="109">
        <v>88</v>
      </c>
      <c r="P11" s="21">
        <f>IF(O11&lt;&gt;0,O11+'Basic Price Adjustment'!$E34,"")</f>
        <v>86.35</v>
      </c>
      <c r="Q11" s="109">
        <v>91</v>
      </c>
      <c r="R11" s="21">
        <f>IF(Q11&lt;&gt;0,Q11+'Basic Price Adjustment'!$E34,"")</f>
        <v>89.35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67.98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77.38</v>
      </c>
      <c r="K12" s="30">
        <v>73.260000000000005</v>
      </c>
      <c r="L12" s="22">
        <f>IF(K12&lt;&gt;0,K12+'Basic Price Adjustment'!$E35,"")</f>
        <v>71.400000000000006</v>
      </c>
      <c r="M12" s="111">
        <v>78.61</v>
      </c>
      <c r="N12" s="22">
        <f>IF(M12&lt;&gt;0,M12+'Basic Price Adjustment'!$E35,"")</f>
        <v>76.75</v>
      </c>
      <c r="O12" s="109">
        <v>88.5</v>
      </c>
      <c r="P12" s="22">
        <f>IF(O12&lt;&gt;0,O12+'Basic Price Adjustment'!$E35,"")</f>
        <v>86.64</v>
      </c>
      <c r="Q12" s="109">
        <v>89.5</v>
      </c>
      <c r="R12" s="22">
        <f>IF(Q12&lt;&gt;0,Q12+'Basic Price Adjustment'!$E35,"")</f>
        <v>87.64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67.98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77.38</v>
      </c>
      <c r="K13" s="29">
        <v>73.260000000000005</v>
      </c>
      <c r="L13" s="21">
        <f>IF(K13&lt;&gt;0,K13+'Basic Price Adjustment'!$E36,"")</f>
        <v>71.400000000000006</v>
      </c>
      <c r="M13" s="111">
        <v>78.61</v>
      </c>
      <c r="N13" s="21">
        <f>IF(M13&lt;&gt;0,M13+'Basic Price Adjustment'!$E36,"")</f>
        <v>76.75</v>
      </c>
      <c r="O13" s="109">
        <v>88.5</v>
      </c>
      <c r="P13" s="21">
        <f>IF(O13&lt;&gt;0,O13+'Basic Price Adjustment'!$E36,"")</f>
        <v>86.64</v>
      </c>
      <c r="Q13" s="109">
        <v>89.5</v>
      </c>
      <c r="R13" s="21">
        <f>IF(Q13&lt;&gt;0,Q13+'Basic Price Adjustment'!$E36,"")</f>
        <v>87.64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68.91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77.489999999999995</v>
      </c>
      <c r="K14" s="30">
        <v>73.23</v>
      </c>
      <c r="L14" s="22">
        <f>IF(K14&lt;&gt;0,K14+'Basic Price Adjustment'!$E37,"")</f>
        <v>71.3</v>
      </c>
      <c r="M14" s="111">
        <v>78.64</v>
      </c>
      <c r="N14" s="22">
        <f>IF(M14&lt;&gt;0,M14+'Basic Price Adjustment'!$E37,"")</f>
        <v>76.709999999999994</v>
      </c>
      <c r="O14" s="109">
        <v>88.5</v>
      </c>
      <c r="P14" s="22">
        <f>IF(O14&lt;&gt;0,O14+'Basic Price Adjustment'!$E37,"")</f>
        <v>86.57</v>
      </c>
      <c r="Q14" s="109">
        <v>91</v>
      </c>
      <c r="R14" s="22">
        <f>IF(Q14&lt;&gt;0,Q14+'Basic Price Adjustment'!$E37,"")</f>
        <v>89.07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74.16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81.61999999999999</v>
      </c>
      <c r="K15" s="29">
        <v>79.44</v>
      </c>
      <c r="L15" s="21">
        <f>IF(K15&lt;&gt;0,K15+'Basic Price Adjustment'!$E38,"")</f>
        <v>77.539999999999992</v>
      </c>
      <c r="M15" s="112">
        <v>82.7</v>
      </c>
      <c r="N15" s="21">
        <f>IF(M15&lt;&gt;0,M15+'Basic Price Adjustment'!$E38,"")</f>
        <v>80.8</v>
      </c>
      <c r="O15" s="109">
        <v>102</v>
      </c>
      <c r="P15" s="21">
        <f>IF(O15&lt;&gt;0,O15+'Basic Price Adjustment'!$E38,"")</f>
        <v>100.1</v>
      </c>
      <c r="Q15" s="109">
        <v>105</v>
      </c>
      <c r="R15" s="21">
        <f>IF(Q15&lt;&gt;0,Q15+'Basic Price Adjustment'!$E38,"")</f>
        <v>103.1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72.08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77.559999999999988</v>
      </c>
      <c r="K16" s="30">
        <v>74.430000000000007</v>
      </c>
      <c r="L16" s="22">
        <f>IF(K16&lt;&gt;0,K16+'Basic Price Adjustment'!$E39,"")</f>
        <v>72.67</v>
      </c>
      <c r="M16" s="112">
        <v>78.69</v>
      </c>
      <c r="N16" s="22">
        <f>IF(M16&lt;&gt;0,M16+'Basic Price Adjustment'!$E39,"")</f>
        <v>76.929999999999993</v>
      </c>
      <c r="O16" s="109">
        <v>89</v>
      </c>
      <c r="P16" s="22">
        <f>IF(O16&lt;&gt;0,O16+'Basic Price Adjustment'!$E39,"")</f>
        <v>87.24</v>
      </c>
      <c r="Q16" s="109">
        <v>91</v>
      </c>
      <c r="R16" s="22">
        <f>IF(Q16&lt;&gt;0,Q16+'Basic Price Adjustment'!$E39,"")</f>
        <v>89.24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75.679999999999993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82.039999999999992</v>
      </c>
      <c r="K17" s="29">
        <v>82.15</v>
      </c>
      <c r="L17" s="21">
        <f>IF(K17&lt;&gt;0,K17+'Basic Price Adjustment'!$E40,"")</f>
        <v>79.87</v>
      </c>
      <c r="M17" s="111">
        <v>83.49</v>
      </c>
      <c r="N17" s="21">
        <f>IF(M17&lt;&gt;0,M17+'Basic Price Adjustment'!$E40,"")</f>
        <v>81.209999999999994</v>
      </c>
      <c r="O17" s="109">
        <v>93</v>
      </c>
      <c r="P17" s="21">
        <f>IF(O17&lt;&gt;0,O17+'Basic Price Adjustment'!$E40,"")</f>
        <v>90.72</v>
      </c>
      <c r="Q17" s="109">
        <v>93.75</v>
      </c>
      <c r="R17" s="21">
        <f>IF(Q17&lt;&gt;0,Q17+'Basic Price Adjustment'!$E40,"")</f>
        <v>91.47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80.19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87.45</v>
      </c>
      <c r="K18" s="30">
        <v>82.98</v>
      </c>
      <c r="L18" s="22">
        <f>IF(K18&lt;&gt;0,K18+'Basic Price Adjustment'!$E41,"")</f>
        <v>80.73</v>
      </c>
      <c r="M18" s="111">
        <v>88.82</v>
      </c>
      <c r="N18" s="22">
        <f>IF(M18&lt;&gt;0,M18+'Basic Price Adjustment'!$E41,"")</f>
        <v>86.57</v>
      </c>
      <c r="O18" s="109">
        <v>103</v>
      </c>
      <c r="P18" s="22">
        <f>IF(O18&lt;&gt;0,O18+'Basic Price Adjustment'!$E41,"")</f>
        <v>100.75</v>
      </c>
      <c r="Q18" s="109">
        <v>105</v>
      </c>
      <c r="R18" s="22">
        <f>IF(Q18&lt;&gt;0,Q18+'Basic Price Adjustment'!$E41,"")</f>
        <v>102.75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75.72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82.09</v>
      </c>
      <c r="K19" s="29">
        <v>79.430000000000007</v>
      </c>
      <c r="L19" s="21">
        <f>IF(K19&lt;&gt;0,K19+'Basic Price Adjustment'!$E42,"")</f>
        <v>77.180000000000007</v>
      </c>
      <c r="M19" s="111">
        <v>83.51</v>
      </c>
      <c r="N19" s="21">
        <f>IF(M19&lt;&gt;0,M19+'Basic Price Adjustment'!$E42,"")</f>
        <v>81.260000000000005</v>
      </c>
      <c r="O19" s="109">
        <v>91</v>
      </c>
      <c r="P19" s="21">
        <f>IF(O19&lt;&gt;0,O19+'Basic Price Adjustment'!$E42,"")</f>
        <v>88.75</v>
      </c>
      <c r="Q19" s="109">
        <v>93</v>
      </c>
      <c r="R19" s="21">
        <f>IF(Q19&lt;&gt;0,Q19+'Basic Price Adjustment'!$E42,"")</f>
        <v>90.75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77.86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87.67</v>
      </c>
      <c r="K20" s="30">
        <v>82.19</v>
      </c>
      <c r="L20" s="22">
        <f>IF(K20&lt;&gt;0,K20+'Basic Price Adjustment'!$E43,"")</f>
        <v>79.98</v>
      </c>
      <c r="M20" s="111">
        <v>89.01</v>
      </c>
      <c r="N20" s="22">
        <f>IF(M20&lt;&gt;0,M20+'Basic Price Adjustment'!$E43,"")</f>
        <v>86.800000000000011</v>
      </c>
      <c r="O20" s="109">
        <v>101</v>
      </c>
      <c r="P20" s="22">
        <f>IF(O20&lt;&gt;0,O20+'Basic Price Adjustment'!$E43,"")</f>
        <v>98.79</v>
      </c>
      <c r="Q20" s="109">
        <v>103</v>
      </c>
      <c r="R20" s="22">
        <f>IF(Q20&lt;&gt;0,Q20+'Basic Price Adjustment'!$E43,"")</f>
        <v>100.79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104.07000000000001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103.15</v>
      </c>
      <c r="K21" s="29">
        <v>94.95</v>
      </c>
      <c r="L21" s="21">
        <f>IF(K21&lt;&gt;0,K21+'Basic Price Adjustment'!$E44,"")</f>
        <v>92.18</v>
      </c>
      <c r="M21" s="112">
        <v>112.56</v>
      </c>
      <c r="N21" s="21">
        <f>IF(M21&lt;&gt;0,M21+'Basic Price Adjustment'!$E44,"")</f>
        <v>109.79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102.23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107.4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106.17</v>
      </c>
      <c r="K22" s="30">
        <v>96.88</v>
      </c>
      <c r="L22" s="22">
        <f>IF(K22&lt;&gt;0,K22+'Basic Price Adjustment'!$E45,"")</f>
        <v>94.25</v>
      </c>
      <c r="M22" s="112">
        <v>115.57</v>
      </c>
      <c r="N22" s="22">
        <f>IF(M22&lt;&gt;0,M22+'Basic Price Adjustment'!$E45,"")</f>
        <v>112.94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102.37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92.78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99.47</v>
      </c>
      <c r="K23" s="29">
        <v>96.89</v>
      </c>
      <c r="L23" s="21">
        <f>IF(K23&lt;&gt;0,K23+'Basic Price Adjustment'!$E46,"")</f>
        <v>94.22</v>
      </c>
      <c r="M23" s="112">
        <v>110.7</v>
      </c>
      <c r="N23" s="21">
        <f>IF(M23&lt;&gt;0,M23+'Basic Price Adjustment'!$E46,"")</f>
        <v>108.03</v>
      </c>
      <c r="O23" s="109">
        <v>105</v>
      </c>
      <c r="P23" s="21">
        <f>IF(O23&lt;&gt;0,O23+'Basic Price Adjustment'!$E46,"")</f>
        <v>102.33</v>
      </c>
      <c r="Q23" s="109">
        <v>105</v>
      </c>
      <c r="R23" s="21">
        <f>IF(Q23&lt;&gt;0,Q23+'Basic Price Adjustment'!$E46,"")</f>
        <v>102.33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96.84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102.92</v>
      </c>
      <c r="K24" s="30">
        <v>100.98</v>
      </c>
      <c r="L24" s="22">
        <f>IF(K24&lt;&gt;0,K24+'Basic Price Adjustment'!$E47,"")</f>
        <v>98.240000000000009</v>
      </c>
      <c r="M24" s="112">
        <v>111.77</v>
      </c>
      <c r="N24" s="22">
        <f>IF(M24&lt;&gt;0,M24+'Basic Price Adjustment'!$E47,"")</f>
        <v>109.03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102.26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81.600000000000009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88.64</v>
      </c>
      <c r="K25" s="29">
        <v>79.8</v>
      </c>
      <c r="L25" s="21">
        <f>IF(K25&lt;&gt;0,K25+'Basic Price Adjustment'!$E48,"")</f>
        <v>77.73</v>
      </c>
      <c r="M25" s="112">
        <v>93.52</v>
      </c>
      <c r="N25" s="21">
        <f>IF(M25&lt;&gt;0,M25+'Basic Price Adjustment'!$E48,"")</f>
        <v>91.45</v>
      </c>
      <c r="O25" s="109">
        <v>95</v>
      </c>
      <c r="P25" s="21">
        <f>IF(O25&lt;&gt;0,O25+'Basic Price Adjustment'!$E48,"")</f>
        <v>92.93</v>
      </c>
      <c r="Q25" s="109">
        <v>96</v>
      </c>
      <c r="R25" s="21">
        <f>IF(Q25&lt;&gt;0,Q25+'Basic Price Adjustment'!$E48,"")</f>
        <v>93.93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81.600000000000009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91.59</v>
      </c>
      <c r="K26" s="30">
        <v>81.8</v>
      </c>
      <c r="L26" s="22">
        <f>IF(K26&lt;&gt;0,K26+'Basic Price Adjustment'!$E49,"")</f>
        <v>79.73</v>
      </c>
      <c r="M26" s="112">
        <v>96.35</v>
      </c>
      <c r="N26" s="22">
        <f>IF(M26&lt;&gt;0,M26+'Basic Price Adjustment'!$E49,"")</f>
        <v>94.28</v>
      </c>
      <c r="O26" s="109">
        <v>103</v>
      </c>
      <c r="P26" s="22">
        <f>IF(O26&lt;&gt;0,O26+'Basic Price Adjustment'!$E49,"")</f>
        <v>100.93</v>
      </c>
      <c r="Q26" s="109">
        <v>106</v>
      </c>
      <c r="R26" s="22">
        <f>IF(Q26&lt;&gt;0,Q26+'Basic Price Adjustment'!$E49,"")</f>
        <v>103.93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219.76000000000002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105.11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Q2:R2"/>
    <mergeCell ref="Q6:R6"/>
    <mergeCell ref="O3:R3"/>
    <mergeCell ref="O5:R5"/>
    <mergeCell ref="O4:R4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1" t="s">
        <v>316</v>
      </c>
      <c r="D2" s="181"/>
      <c r="E2" s="177" t="s">
        <v>330</v>
      </c>
      <c r="F2" s="177"/>
      <c r="G2" s="177" t="s">
        <v>320</v>
      </c>
      <c r="H2" s="177"/>
      <c r="I2" s="177" t="s">
        <v>310</v>
      </c>
      <c r="J2" s="177"/>
      <c r="K2" s="177"/>
      <c r="L2" s="177"/>
      <c r="M2" s="177"/>
      <c r="N2" s="177"/>
      <c r="O2" s="192" t="s">
        <v>311</v>
      </c>
      <c r="P2" s="192"/>
      <c r="Q2" s="129"/>
      <c r="R2" s="129"/>
      <c r="S2" s="177" t="s">
        <v>312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71"/>
      <c r="B4" s="172"/>
      <c r="C4" s="60"/>
      <c r="D4" s="61"/>
      <c r="E4" s="161"/>
      <c r="F4" s="180"/>
      <c r="G4" s="180"/>
      <c r="H4" s="162"/>
      <c r="I4" s="149"/>
      <c r="J4" s="164"/>
      <c r="K4" s="164"/>
      <c r="L4" s="164"/>
      <c r="M4" s="164"/>
      <c r="N4" s="150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159" t="s">
        <v>53</v>
      </c>
      <c r="J5" s="163"/>
      <c r="K5" s="163"/>
      <c r="L5" s="163"/>
      <c r="M5" s="163"/>
      <c r="N5" s="16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75" t="s">
        <v>40</v>
      </c>
      <c r="T6" s="176"/>
      <c r="U6" s="175" t="s">
        <v>41</v>
      </c>
      <c r="V6" s="176"/>
      <c r="W6" s="175" t="s">
        <v>124</v>
      </c>
      <c r="X6" s="176"/>
      <c r="Y6" s="159" t="s">
        <v>49</v>
      </c>
      <c r="Z6" s="160"/>
    </row>
    <row r="7" spans="1:2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5" t="s">
        <v>43</v>
      </c>
      <c r="T7" s="156"/>
      <c r="U7" s="155" t="s">
        <v>16</v>
      </c>
      <c r="V7" s="156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7" t="s">
        <v>44</v>
      </c>
      <c r="T8" s="158"/>
      <c r="U8" s="157" t="s">
        <v>45</v>
      </c>
      <c r="V8" s="158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84.5</v>
      </c>
      <c r="F10" s="25">
        <f>IF(E10&lt;&gt;0,E10+'Basic Price Adjustment'!$E33,"")</f>
        <v>83.02</v>
      </c>
      <c r="G10" s="121">
        <v>87</v>
      </c>
      <c r="H10" s="25">
        <f>IF(G10&lt;&gt;0,G10+'Basic Price Adjustment'!$E33,"")</f>
        <v>85.52</v>
      </c>
      <c r="I10" s="121">
        <v>74.849999999999994</v>
      </c>
      <c r="J10" s="25">
        <f>IF(I10&lt;&gt;0,I10+'Basic Price Adjustment'!$E33,"")</f>
        <v>73.36999999999999</v>
      </c>
      <c r="K10" s="28">
        <v>67.56</v>
      </c>
      <c r="L10" s="25">
        <f>IF(K10&lt;&gt;0,K10+'Basic Price Adjustment'!$E33,"")</f>
        <v>66.08</v>
      </c>
      <c r="M10" s="111">
        <v>74.87</v>
      </c>
      <c r="N10" s="25">
        <f>IF(M10&lt;&gt;0,M10+'Basic Price Adjustment'!$E33,"")</f>
        <v>73.39</v>
      </c>
      <c r="O10" s="121">
        <v>72</v>
      </c>
      <c r="P10" s="25">
        <f>IF(O10&lt;&gt;0,O10+'Basic Price Adjustment'!$E33,"")</f>
        <v>70.52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78.52</v>
      </c>
      <c r="U10" s="121">
        <v>80</v>
      </c>
      <c r="V10" s="25">
        <f>IF(U10&lt;&gt;0,U10+'Basic Price Adjustment'!$E33,"")</f>
        <v>78.52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88</v>
      </c>
      <c r="F11" s="21">
        <f>IF(E11&lt;&gt;0,E11+'Basic Price Adjustment'!$E34,"")</f>
        <v>86.35</v>
      </c>
      <c r="G11" s="109">
        <v>91</v>
      </c>
      <c r="H11" s="21">
        <f>IF(G11&lt;&gt;0,G11+'Basic Price Adjustment'!$E34,"")</f>
        <v>89.35</v>
      </c>
      <c r="I11" s="109">
        <v>79.06</v>
      </c>
      <c r="J11" s="21">
        <f>IF(I11&lt;&gt;0,I11+'Basic Price Adjustment'!$E34,"")</f>
        <v>77.41</v>
      </c>
      <c r="K11" s="29">
        <v>67.31</v>
      </c>
      <c r="L11" s="21">
        <f>IF(K11&lt;&gt;0,K11+'Basic Price Adjustment'!$E34,"")</f>
        <v>65.66</v>
      </c>
      <c r="M11" s="111">
        <v>78.77</v>
      </c>
      <c r="N11" s="21">
        <f>IF(M11&lt;&gt;0,M11+'Basic Price Adjustment'!$E34,"")</f>
        <v>77.11999999999999</v>
      </c>
      <c r="O11" s="109">
        <v>80</v>
      </c>
      <c r="P11" s="21">
        <f>IF(O11&lt;&gt;0,O11+'Basic Price Adjustment'!$E34,"")</f>
        <v>78.349999999999994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79.099999999999994</v>
      </c>
      <c r="U11" s="109">
        <v>80.75</v>
      </c>
      <c r="V11" s="21">
        <f>IF(U11&lt;&gt;0,U11+'Basic Price Adjustment'!$E34,"")</f>
        <v>79.099999999999994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88.5</v>
      </c>
      <c r="F12" s="22">
        <f>IF(E12&lt;&gt;0,E12+'Basic Price Adjustment'!$E35,"")</f>
        <v>86.64</v>
      </c>
      <c r="G12" s="109">
        <v>89.5</v>
      </c>
      <c r="H12" s="22">
        <f>IF(G12&lt;&gt;0,G12+'Basic Price Adjustment'!$E35,"")</f>
        <v>87.64</v>
      </c>
      <c r="I12" s="109">
        <v>79.239999999999995</v>
      </c>
      <c r="J12" s="22">
        <f>IF(I12&lt;&gt;0,I12+'Basic Price Adjustment'!$E35,"")</f>
        <v>77.38</v>
      </c>
      <c r="K12" s="30">
        <v>73.260000000000005</v>
      </c>
      <c r="L12" s="22">
        <f>IF(K12&lt;&gt;0,K12+'Basic Price Adjustment'!$E35,"")</f>
        <v>71.400000000000006</v>
      </c>
      <c r="M12" s="111">
        <v>78.61</v>
      </c>
      <c r="N12" s="22">
        <f>IF(M12&lt;&gt;0,M12+'Basic Price Adjustment'!$E35,"")</f>
        <v>76.75</v>
      </c>
      <c r="O12" s="109">
        <v>77</v>
      </c>
      <c r="P12" s="22">
        <f>IF(O12&lt;&gt;0,O12+'Basic Price Adjustment'!$E35,"")</f>
        <v>75.14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80.39</v>
      </c>
      <c r="U12" s="109">
        <v>82.25</v>
      </c>
      <c r="V12" s="22">
        <f>IF(U12&lt;&gt;0,U12+'Basic Price Adjustment'!$E35,"")</f>
        <v>80.39</v>
      </c>
      <c r="W12" s="109">
        <v>98.75</v>
      </c>
      <c r="X12" s="22">
        <f>IF(W12&lt;&gt;0,W12+'Basic Price Adjustment'!$E35,"")</f>
        <v>96.89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88.5</v>
      </c>
      <c r="F13" s="21">
        <f>IF(E13&lt;&gt;0,E13+'Basic Price Adjustment'!$E36,"")</f>
        <v>86.64</v>
      </c>
      <c r="G13" s="109">
        <v>89.5</v>
      </c>
      <c r="H13" s="21">
        <f>IF(G13&lt;&gt;0,G13+'Basic Price Adjustment'!$E36,"")</f>
        <v>87.64</v>
      </c>
      <c r="I13" s="109">
        <v>79.239999999999995</v>
      </c>
      <c r="J13" s="21">
        <f>IF(I13&lt;&gt;0,I13+'Basic Price Adjustment'!$E36,"")</f>
        <v>77.38</v>
      </c>
      <c r="K13" s="29">
        <v>73.260000000000005</v>
      </c>
      <c r="L13" s="21">
        <f>IF(K13&lt;&gt;0,K13+'Basic Price Adjustment'!$E36,"")</f>
        <v>71.400000000000006</v>
      </c>
      <c r="M13" s="111">
        <v>78.61</v>
      </c>
      <c r="N13" s="21">
        <f>IF(M13&lt;&gt;0,M13+'Basic Price Adjustment'!$E36,"")</f>
        <v>76.75</v>
      </c>
      <c r="O13" s="109">
        <v>77</v>
      </c>
      <c r="P13" s="21">
        <f>IF(O13&lt;&gt;0,O13+'Basic Price Adjustment'!$E36,"")</f>
        <v>75.14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80.39</v>
      </c>
      <c r="U13" s="109">
        <v>82.25</v>
      </c>
      <c r="V13" s="21">
        <f>IF(U13&lt;&gt;0,U13+'Basic Price Adjustment'!$E36,"")</f>
        <v>80.39</v>
      </c>
      <c r="W13" s="109">
        <v>98.75</v>
      </c>
      <c r="X13" s="21">
        <f>IF(W13&lt;&gt;0,W13+'Basic Price Adjustment'!$E36,"")</f>
        <v>96.89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88.5</v>
      </c>
      <c r="F14" s="22">
        <f>IF(E14&lt;&gt;0,E14+'Basic Price Adjustment'!$E37,"")</f>
        <v>86.57</v>
      </c>
      <c r="G14" s="109">
        <v>91</v>
      </c>
      <c r="H14" s="22">
        <f>IF(G14&lt;&gt;0,G14+'Basic Price Adjustment'!$E37,"")</f>
        <v>89.07</v>
      </c>
      <c r="I14" s="109">
        <v>79.42</v>
      </c>
      <c r="J14" s="22">
        <f>IF(I14&lt;&gt;0,I14+'Basic Price Adjustment'!$E37,"")</f>
        <v>77.489999999999995</v>
      </c>
      <c r="K14" s="30">
        <v>73.23</v>
      </c>
      <c r="L14" s="22">
        <f>IF(K14&lt;&gt;0,K14+'Basic Price Adjustment'!$E37,"")</f>
        <v>71.3</v>
      </c>
      <c r="M14" s="111">
        <v>78.64</v>
      </c>
      <c r="N14" s="22">
        <f>IF(M14&lt;&gt;0,M14+'Basic Price Adjustment'!$E37,"")</f>
        <v>76.709999999999994</v>
      </c>
      <c r="O14" s="109">
        <v>77</v>
      </c>
      <c r="P14" s="22">
        <f>IF(O14&lt;&gt;0,O14+'Basic Price Adjustment'!$E37,"")</f>
        <v>75.069999999999993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80.319999999999993</v>
      </c>
      <c r="U14" s="109">
        <v>82.25</v>
      </c>
      <c r="V14" s="22">
        <f>IF(U14&lt;&gt;0,U14+'Basic Price Adjustment'!$E37,"")</f>
        <v>80.319999999999993</v>
      </c>
      <c r="W14" s="109">
        <v>98.75</v>
      </c>
      <c r="X14" s="22">
        <f>IF(W14&lt;&gt;0,W14+'Basic Price Adjustment'!$E37,"")</f>
        <v>96.82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102</v>
      </c>
      <c r="F15" s="21">
        <f>IF(E15&lt;&gt;0,E15+'Basic Price Adjustment'!$E38,"")</f>
        <v>100.1</v>
      </c>
      <c r="G15" s="109">
        <v>105</v>
      </c>
      <c r="H15" s="21">
        <f>IF(G15&lt;&gt;0,G15+'Basic Price Adjustment'!$E38,"")</f>
        <v>103.1</v>
      </c>
      <c r="I15" s="109">
        <v>83.52</v>
      </c>
      <c r="J15" s="21">
        <f>IF(I15&lt;&gt;0,I15+'Basic Price Adjustment'!$E38,"")</f>
        <v>81.61999999999999</v>
      </c>
      <c r="K15" s="29">
        <v>79.44</v>
      </c>
      <c r="L15" s="21">
        <f>IF(K15&lt;&gt;0,K15+'Basic Price Adjustment'!$E38,"")</f>
        <v>77.539999999999992</v>
      </c>
      <c r="M15" s="112">
        <v>82.7</v>
      </c>
      <c r="N15" s="21">
        <f>IF(M15&lt;&gt;0,M15+'Basic Price Adjustment'!$E38,"")</f>
        <v>80.8</v>
      </c>
      <c r="O15" s="109">
        <v>92</v>
      </c>
      <c r="P15" s="21">
        <f>IF(O15&lt;&gt;0,O15+'Basic Price Adjustment'!$E38,"")</f>
        <v>90.1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89.1</v>
      </c>
      <c r="U15" s="109">
        <v>91</v>
      </c>
      <c r="V15" s="21">
        <f>IF(U15&lt;&gt;0,U15+'Basic Price Adjustment'!$E38,"")</f>
        <v>89.1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89</v>
      </c>
      <c r="F16" s="22">
        <f>IF(E16&lt;&gt;0,E16+'Basic Price Adjustment'!$E39,"")</f>
        <v>87.24</v>
      </c>
      <c r="G16" s="109">
        <v>91</v>
      </c>
      <c r="H16" s="22">
        <f>IF(G16&lt;&gt;0,G16+'Basic Price Adjustment'!$E39,"")</f>
        <v>89.24</v>
      </c>
      <c r="I16" s="109">
        <v>79.319999999999993</v>
      </c>
      <c r="J16" s="22">
        <f>IF(I16&lt;&gt;0,I16+'Basic Price Adjustment'!$E39,"")</f>
        <v>77.559999999999988</v>
      </c>
      <c r="K16" s="30">
        <v>74.430000000000007</v>
      </c>
      <c r="L16" s="22">
        <f>IF(K16&lt;&gt;0,K16+'Basic Price Adjustment'!$E39,"")</f>
        <v>72.67</v>
      </c>
      <c r="M16" s="112">
        <v>78.69</v>
      </c>
      <c r="N16" s="22">
        <f>IF(M16&lt;&gt;0,M16+'Basic Price Adjustment'!$E39,"")</f>
        <v>76.929999999999993</v>
      </c>
      <c r="O16" s="109">
        <v>79</v>
      </c>
      <c r="P16" s="22">
        <f>IF(O16&lt;&gt;0,O16+'Basic Price Adjustment'!$E39,"")</f>
        <v>77.239999999999995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82.589999999999989</v>
      </c>
      <c r="U16" s="109">
        <v>84.35</v>
      </c>
      <c r="V16" s="22">
        <f>IF(U16&lt;&gt;0,U16+'Basic Price Adjustment'!$E39,"")</f>
        <v>82.589999999999989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93</v>
      </c>
      <c r="F17" s="21">
        <f>IF(E17&lt;&gt;0,E17+'Basic Price Adjustment'!$E40,"")</f>
        <v>90.72</v>
      </c>
      <c r="G17" s="109">
        <v>93.75</v>
      </c>
      <c r="H17" s="21">
        <f>IF(G17&lt;&gt;0,G17+'Basic Price Adjustment'!$E40,"")</f>
        <v>91.47</v>
      </c>
      <c r="I17" s="109">
        <v>84.32</v>
      </c>
      <c r="J17" s="21">
        <f>IF(I17&lt;&gt;0,I17+'Basic Price Adjustment'!$E40,"")</f>
        <v>82.039999999999992</v>
      </c>
      <c r="K17" s="29">
        <v>82.15</v>
      </c>
      <c r="L17" s="21">
        <f>IF(K17&lt;&gt;0,K17+'Basic Price Adjustment'!$E40,"")</f>
        <v>79.87</v>
      </c>
      <c r="M17" s="111">
        <v>83.49</v>
      </c>
      <c r="N17" s="21">
        <f>IF(M17&lt;&gt;0,M17+'Basic Price Adjustment'!$E40,"")</f>
        <v>81.209999999999994</v>
      </c>
      <c r="O17" s="109">
        <v>81</v>
      </c>
      <c r="P17" s="21">
        <f>IF(O17&lt;&gt;0,O17+'Basic Price Adjustment'!$E40,"")</f>
        <v>78.72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86.47</v>
      </c>
      <c r="U17" s="109">
        <v>88.75</v>
      </c>
      <c r="V17" s="21">
        <f>IF(U17&lt;&gt;0,U17+'Basic Price Adjustment'!$E40,"")</f>
        <v>86.47</v>
      </c>
      <c r="W17" s="109">
        <v>104.25</v>
      </c>
      <c r="X17" s="21">
        <f>IF(W17&lt;&gt;0,W17+'Basic Price Adjustment'!$E40,"")</f>
        <v>101.97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103</v>
      </c>
      <c r="F18" s="22">
        <f>IF(E18&lt;&gt;0,E18+'Basic Price Adjustment'!$E41,"")</f>
        <v>100.75</v>
      </c>
      <c r="G18" s="109">
        <v>105</v>
      </c>
      <c r="H18" s="22">
        <f>IF(G18&lt;&gt;0,G18+'Basic Price Adjustment'!$E41,"")</f>
        <v>102.75</v>
      </c>
      <c r="I18" s="109">
        <v>89.7</v>
      </c>
      <c r="J18" s="22">
        <f>IF(I18&lt;&gt;0,I18+'Basic Price Adjustment'!$E41,"")</f>
        <v>87.45</v>
      </c>
      <c r="K18" s="30">
        <v>82.98</v>
      </c>
      <c r="L18" s="22">
        <f>IF(K18&lt;&gt;0,K18+'Basic Price Adjustment'!$E41,"")</f>
        <v>80.73</v>
      </c>
      <c r="M18" s="111">
        <v>88.82</v>
      </c>
      <c r="N18" s="22">
        <f>IF(M18&lt;&gt;0,M18+'Basic Price Adjustment'!$E41,"")</f>
        <v>86.57</v>
      </c>
      <c r="O18" s="109">
        <v>86</v>
      </c>
      <c r="P18" s="22">
        <f>IF(O18&lt;&gt;0,O18+'Basic Price Adjustment'!$E41,"")</f>
        <v>83.75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96.25</v>
      </c>
      <c r="U18" s="109">
        <v>98.5</v>
      </c>
      <c r="V18" s="22">
        <f>IF(U18&lt;&gt;0,U18+'Basic Price Adjustment'!$E41,"")</f>
        <v>96.25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91</v>
      </c>
      <c r="F19" s="21">
        <f>IF(E19&lt;&gt;0,E19+'Basic Price Adjustment'!$E42,"")</f>
        <v>88.75</v>
      </c>
      <c r="G19" s="109">
        <v>93</v>
      </c>
      <c r="H19" s="21">
        <f>IF(G19&lt;&gt;0,G19+'Basic Price Adjustment'!$E42,"")</f>
        <v>90.75</v>
      </c>
      <c r="I19" s="109">
        <v>84.34</v>
      </c>
      <c r="J19" s="21">
        <f>IF(I19&lt;&gt;0,I19+'Basic Price Adjustment'!$E42,"")</f>
        <v>82.09</v>
      </c>
      <c r="K19" s="29">
        <v>79.430000000000007</v>
      </c>
      <c r="L19" s="21">
        <f>IF(K19&lt;&gt;0,K19+'Basic Price Adjustment'!$E42,"")</f>
        <v>77.180000000000007</v>
      </c>
      <c r="M19" s="111">
        <v>83.51</v>
      </c>
      <c r="N19" s="21">
        <f>IF(M19&lt;&gt;0,M19+'Basic Price Adjustment'!$E42,"")</f>
        <v>81.260000000000005</v>
      </c>
      <c r="O19" s="109">
        <v>81</v>
      </c>
      <c r="P19" s="21">
        <f>IF(O19&lt;&gt;0,O19+'Basic Price Adjustment'!$E42,"")</f>
        <v>78.75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86.5</v>
      </c>
      <c r="U19" s="109">
        <v>88.75</v>
      </c>
      <c r="V19" s="21">
        <f>IF(U19&lt;&gt;0,U19+'Basic Price Adjustment'!$E42,"")</f>
        <v>86.5</v>
      </c>
      <c r="W19" s="109">
        <v>104.25</v>
      </c>
      <c r="X19" s="21">
        <f>IF(W19&lt;&gt;0,W19+'Basic Price Adjustment'!$E42,"")</f>
        <v>102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101</v>
      </c>
      <c r="F20" s="22">
        <f>IF(E20&lt;&gt;0,E20+'Basic Price Adjustment'!$E43,"")</f>
        <v>98.79</v>
      </c>
      <c r="G20" s="109">
        <v>103</v>
      </c>
      <c r="H20" s="22">
        <f>IF(G20&lt;&gt;0,G20+'Basic Price Adjustment'!$E43,"")</f>
        <v>100.79</v>
      </c>
      <c r="I20" s="109">
        <v>89.88</v>
      </c>
      <c r="J20" s="22">
        <f>IF(I20&lt;&gt;0,I20+'Basic Price Adjustment'!$E43,"")</f>
        <v>87.67</v>
      </c>
      <c r="K20" s="30">
        <v>82.19</v>
      </c>
      <c r="L20" s="22">
        <f>IF(K20&lt;&gt;0,K20+'Basic Price Adjustment'!$E43,"")</f>
        <v>79.98</v>
      </c>
      <c r="M20" s="111">
        <v>89.01</v>
      </c>
      <c r="N20" s="22">
        <f>IF(M20&lt;&gt;0,M20+'Basic Price Adjustment'!$E43,"")</f>
        <v>86.800000000000011</v>
      </c>
      <c r="O20" s="109">
        <v>100</v>
      </c>
      <c r="P20" s="22">
        <f>IF(O20&lt;&gt;0,O20+'Basic Price Adjustment'!$E43,"")</f>
        <v>97.79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95.79</v>
      </c>
      <c r="U20" s="109">
        <v>98</v>
      </c>
      <c r="V20" s="22">
        <f>IF(U20&lt;&gt;0,U20+'Basic Price Adjustment'!$E43,"")</f>
        <v>95.79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102.23</v>
      </c>
      <c r="I21" s="109">
        <v>105.92</v>
      </c>
      <c r="J21" s="21">
        <f>IF(I21&lt;&gt;0,I21+'Basic Price Adjustment'!$E44,"")</f>
        <v>103.15</v>
      </c>
      <c r="K21" s="29">
        <v>94.95</v>
      </c>
      <c r="L21" s="21">
        <f>IF(K21&lt;&gt;0,K21+'Basic Price Adjustment'!$E44,"")</f>
        <v>92.18</v>
      </c>
      <c r="M21" s="112">
        <v>112.56</v>
      </c>
      <c r="N21" s="21">
        <f>IF(M21&lt;&gt;0,M21+'Basic Price Adjustment'!$E44,"")</f>
        <v>109.79</v>
      </c>
      <c r="O21" s="109">
        <v>112</v>
      </c>
      <c r="P21" s="21">
        <f>IF(O21&lt;&gt;0,O21+'Basic Price Adjustment'!$E44,"")</f>
        <v>109.23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117.23</v>
      </c>
      <c r="U21" s="109">
        <v>120</v>
      </c>
      <c r="V21" s="21">
        <f>IF(U21&lt;&gt;0,U21+'Basic Price Adjustment'!$E44,"")</f>
        <v>117.23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102.37</v>
      </c>
      <c r="I22" s="109">
        <v>108.8</v>
      </c>
      <c r="J22" s="22">
        <f>IF(I22&lt;&gt;0,I22+'Basic Price Adjustment'!$E45,"")</f>
        <v>106.17</v>
      </c>
      <c r="K22" s="30">
        <v>96.88</v>
      </c>
      <c r="L22" s="22">
        <f>IF(K22&lt;&gt;0,K22+'Basic Price Adjustment'!$E45,"")</f>
        <v>94.25</v>
      </c>
      <c r="M22" s="112">
        <v>115.57</v>
      </c>
      <c r="N22" s="22">
        <f>IF(M22&lt;&gt;0,M22+'Basic Price Adjustment'!$E45,"")</f>
        <v>112.94</v>
      </c>
      <c r="O22" s="109">
        <v>124</v>
      </c>
      <c r="P22" s="22">
        <f>IF(O22&lt;&gt;0,O22+'Basic Price Adjustment'!$E45,"")</f>
        <v>121.37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117.37</v>
      </c>
      <c r="U22" s="109">
        <v>120</v>
      </c>
      <c r="V22" s="22">
        <f>IF(U22&lt;&gt;0,U22+'Basic Price Adjustment'!$E45,"")</f>
        <v>117.37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</v>
      </c>
      <c r="F23" s="21">
        <f>IF(E23&lt;&gt;0,E23+'Basic Price Adjustment'!$E46,"")</f>
        <v>102.33</v>
      </c>
      <c r="G23" s="109">
        <v>105</v>
      </c>
      <c r="H23" s="21">
        <f>IF(G23&lt;&gt;0,G23+'Basic Price Adjustment'!$E46,"")</f>
        <v>102.33</v>
      </c>
      <c r="I23" s="109">
        <v>102.14</v>
      </c>
      <c r="J23" s="21">
        <f>IF(I23&lt;&gt;0,I23+'Basic Price Adjustment'!$E46,"")</f>
        <v>99.47</v>
      </c>
      <c r="K23" s="29">
        <v>96.89</v>
      </c>
      <c r="L23" s="21">
        <f>IF(K23&lt;&gt;0,K23+'Basic Price Adjustment'!$E46,"")</f>
        <v>94.22</v>
      </c>
      <c r="M23" s="112">
        <v>110.7</v>
      </c>
      <c r="N23" s="21">
        <f>IF(M23&lt;&gt;0,M23+'Basic Price Adjustment'!$E46,"")</f>
        <v>108.03</v>
      </c>
      <c r="O23" s="109">
        <v>110</v>
      </c>
      <c r="P23" s="21">
        <f>IF(O23&lt;&gt;0,O23+'Basic Price Adjustment'!$E46,"")</f>
        <v>107.33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112.33</v>
      </c>
      <c r="U23" s="109">
        <v>115</v>
      </c>
      <c r="V23" s="21">
        <f>IF(U23&lt;&gt;0,U23+'Basic Price Adjustment'!$E46,"")</f>
        <v>112.33</v>
      </c>
      <c r="W23" s="109">
        <v>104.25</v>
      </c>
      <c r="X23" s="21">
        <f>IF(W23&lt;&gt;0,W23+'Basic Price Adjustment'!$E46,"")</f>
        <v>101.58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102.26</v>
      </c>
      <c r="I24" s="109">
        <v>105.66</v>
      </c>
      <c r="J24" s="22">
        <f>IF(I24&lt;&gt;0,I24+'Basic Price Adjustment'!$E47,"")</f>
        <v>102.92</v>
      </c>
      <c r="K24" s="30">
        <v>100.98</v>
      </c>
      <c r="L24" s="22">
        <f>IF(K24&lt;&gt;0,K24+'Basic Price Adjustment'!$E47,"")</f>
        <v>98.240000000000009</v>
      </c>
      <c r="M24" s="112">
        <v>111.77</v>
      </c>
      <c r="N24" s="22">
        <f>IF(M24&lt;&gt;0,M24+'Basic Price Adjustment'!$E47,"")</f>
        <v>109.03</v>
      </c>
      <c r="O24" s="109">
        <v>121</v>
      </c>
      <c r="P24" s="22">
        <f>IF(O24&lt;&gt;0,O24+'Basic Price Adjustment'!$E47,"")</f>
        <v>118.26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117.26</v>
      </c>
      <c r="U24" s="109">
        <v>120</v>
      </c>
      <c r="V24" s="22">
        <f>IF(U24&lt;&gt;0,U24+'Basic Price Adjustment'!$E47,"")</f>
        <v>117.26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95</v>
      </c>
      <c r="F25" s="21">
        <f>IF(E25&lt;&gt;0,E25+'Basic Price Adjustment'!$E48,"")</f>
        <v>92.93</v>
      </c>
      <c r="G25" s="109">
        <v>96</v>
      </c>
      <c r="H25" s="21">
        <f>IF(G25&lt;&gt;0,G25+'Basic Price Adjustment'!$E48,"")</f>
        <v>93.93</v>
      </c>
      <c r="I25" s="109">
        <v>90.71</v>
      </c>
      <c r="J25" s="21">
        <f>IF(I25&lt;&gt;0,I25+'Basic Price Adjustment'!$E48,"")</f>
        <v>88.64</v>
      </c>
      <c r="K25" s="29">
        <v>79.8</v>
      </c>
      <c r="L25" s="21">
        <f>IF(K25&lt;&gt;0,K25+'Basic Price Adjustment'!$E48,"")</f>
        <v>77.73</v>
      </c>
      <c r="M25" s="112">
        <v>93.52</v>
      </c>
      <c r="N25" s="21">
        <f>IF(M25&lt;&gt;0,M25+'Basic Price Adjustment'!$E48,"")</f>
        <v>91.45</v>
      </c>
      <c r="O25" s="109">
        <v>89</v>
      </c>
      <c r="P25" s="21">
        <f>IF(O25&lt;&gt;0,O25+'Basic Price Adjustment'!$E48,"")</f>
        <v>86.93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95.18</v>
      </c>
      <c r="U25" s="109">
        <v>97.25</v>
      </c>
      <c r="V25" s="21">
        <f>IF(U25&lt;&gt;0,U25+'Basic Price Adjustment'!$E48,"")</f>
        <v>95.18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103</v>
      </c>
      <c r="F26" s="22">
        <f>IF(E26&lt;&gt;0,E26+'Basic Price Adjustment'!$E49,"")</f>
        <v>100.93</v>
      </c>
      <c r="G26" s="109">
        <v>106</v>
      </c>
      <c r="H26" s="22">
        <f>IF(G26&lt;&gt;0,G26+'Basic Price Adjustment'!$E49,"")</f>
        <v>103.93</v>
      </c>
      <c r="I26" s="109">
        <v>93.66</v>
      </c>
      <c r="J26" s="22">
        <f>IF(I26&lt;&gt;0,I26+'Basic Price Adjustment'!$E49,"")</f>
        <v>91.59</v>
      </c>
      <c r="K26" s="30">
        <v>81.8</v>
      </c>
      <c r="L26" s="22">
        <f>IF(K26&lt;&gt;0,K26+'Basic Price Adjustment'!$E49,"")</f>
        <v>79.73</v>
      </c>
      <c r="M26" s="112">
        <v>96.35</v>
      </c>
      <c r="N26" s="22">
        <f>IF(M26&lt;&gt;0,M26+'Basic Price Adjustment'!$E49,"")</f>
        <v>94.28</v>
      </c>
      <c r="O26" s="109">
        <v>102</v>
      </c>
      <c r="P26" s="22">
        <f>IF(O26&lt;&gt;0,O26+'Basic Price Adjustment'!$E49,"")</f>
        <v>99.93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95.18</v>
      </c>
      <c r="U26" s="109">
        <v>97.25</v>
      </c>
      <c r="V26" s="22">
        <f>IF(U26&lt;&gt;0,U26+'Basic Price Adjustment'!$E49,"")</f>
        <v>95.18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K7:L7"/>
    <mergeCell ref="M7:N7"/>
    <mergeCell ref="I8:J8"/>
    <mergeCell ref="K8:L8"/>
    <mergeCell ref="M8:N8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323</v>
      </c>
      <c r="F2" s="177"/>
      <c r="G2" s="177" t="s">
        <v>312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245</v>
      </c>
      <c r="H3" s="163"/>
      <c r="I3" s="163"/>
      <c r="J3" s="163"/>
      <c r="K3" s="163"/>
      <c r="L3" s="160"/>
    </row>
    <row r="4" spans="1:12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33</v>
      </c>
      <c r="J6" s="162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35</v>
      </c>
      <c r="J7" s="152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38</v>
      </c>
      <c r="J8" s="154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66.52</v>
      </c>
      <c r="G10" s="121">
        <v>86.5</v>
      </c>
      <c r="H10" s="25">
        <f>IF(G10&lt;&gt;0,G10+'Basic Price Adjustment'!$E33,"")</f>
        <v>85.02</v>
      </c>
      <c r="I10" s="121">
        <v>99.5</v>
      </c>
      <c r="J10" s="25">
        <f>IF(I10&lt;&gt;0,I10+'Basic Price Adjustment'!$E33,"")</f>
        <v>98.02</v>
      </c>
      <c r="K10" s="121">
        <v>69.75</v>
      </c>
      <c r="L10" s="25">
        <f>IF(K10&lt;&gt;0,K10+'Basic Price Adjustment'!$E33,"")</f>
        <v>68.27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84.85</v>
      </c>
      <c r="I11" s="109">
        <v>99.5</v>
      </c>
      <c r="J11" s="21">
        <f>IF(I11&lt;&gt;0,I11+'Basic Price Adjustment'!$E34,"")</f>
        <v>97.85</v>
      </c>
      <c r="K11" s="109">
        <v>69.75</v>
      </c>
      <c r="L11" s="21">
        <f>IF(K11&lt;&gt;0,K11+'Basic Price Adjustment'!$E34,"")</f>
        <v>68.099999999999994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74.14</v>
      </c>
      <c r="G12" s="109">
        <v>94.5</v>
      </c>
      <c r="H12" s="22">
        <f>IF(G12&lt;&gt;0,G12+'Basic Price Adjustment'!$E35,"")</f>
        <v>92.64</v>
      </c>
      <c r="I12" s="109">
        <v>102.5</v>
      </c>
      <c r="J12" s="22">
        <f>IF(I12&lt;&gt;0,I12+'Basic Price Adjustment'!$E35,"")</f>
        <v>100.64</v>
      </c>
      <c r="K12" s="109">
        <v>79.75</v>
      </c>
      <c r="L12" s="22">
        <f>IF(K12&lt;&gt;0,K12+'Basic Price Adjustment'!$E35,"")</f>
        <v>77.89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74.14</v>
      </c>
      <c r="G13" s="109">
        <v>94.5</v>
      </c>
      <c r="H13" s="21">
        <f>IF(G13&lt;&gt;0,G13+'Basic Price Adjustment'!$E36,"")</f>
        <v>92.64</v>
      </c>
      <c r="I13" s="109">
        <v>102.5</v>
      </c>
      <c r="J13" s="21">
        <f>IF(I13&lt;&gt;0,I13+'Basic Price Adjustment'!$E36,"")</f>
        <v>100.64</v>
      </c>
      <c r="K13" s="109">
        <v>79.75</v>
      </c>
      <c r="L13" s="21">
        <f>IF(K13&lt;&gt;0,K13+'Basic Price Adjustment'!$E36,"")</f>
        <v>77.89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77.069999999999993</v>
      </c>
      <c r="G14" s="109">
        <v>94.5</v>
      </c>
      <c r="H14" s="22">
        <f>IF(G14&lt;&gt;0,G14+'Basic Price Adjustment'!$E37,"")</f>
        <v>92.57</v>
      </c>
      <c r="I14" s="109">
        <v>104.5</v>
      </c>
      <c r="J14" s="22">
        <f>IF(I14&lt;&gt;0,I14+'Basic Price Adjustment'!$E37,"")</f>
        <v>102.57</v>
      </c>
      <c r="K14" s="109">
        <v>79.75</v>
      </c>
      <c r="L14" s="22">
        <f>IF(K14&lt;&gt;0,K14+'Basic Price Adjustment'!$E37,"")</f>
        <v>77.819999999999993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92.74</v>
      </c>
      <c r="I16" s="109">
        <v>103.25</v>
      </c>
      <c r="J16" s="22">
        <f>IF(I16&lt;&gt;0,I16+'Basic Price Adjustment'!$E39,"")</f>
        <v>101.49</v>
      </c>
      <c r="K16" s="109">
        <v>79.849999999999994</v>
      </c>
      <c r="L16" s="22">
        <f>IF(K16&lt;&gt;0,K16+'Basic Price Adjustment'!$E39,"")</f>
        <v>78.089999999999989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79.22</v>
      </c>
      <c r="G17" s="109">
        <v>100.5</v>
      </c>
      <c r="H17" s="21">
        <f>IF(G17&lt;&gt;0,G17+'Basic Price Adjustment'!$E40,"")</f>
        <v>98.22</v>
      </c>
      <c r="I17" s="109">
        <v>108.5</v>
      </c>
      <c r="J17" s="21">
        <f>IF(I17&lt;&gt;0,I17+'Basic Price Adjustment'!$E40,"")</f>
        <v>106.22</v>
      </c>
      <c r="K17" s="109">
        <v>81.599999999999994</v>
      </c>
      <c r="L17" s="21">
        <f>IF(K17&lt;&gt;0,K17+'Basic Price Adjustment'!$E40,"")</f>
        <v>79.319999999999993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108.25</v>
      </c>
      <c r="I18" s="109">
        <v>114</v>
      </c>
      <c r="J18" s="22">
        <f>IF(I18&lt;&gt;0,I18+'Basic Price Adjustment'!$E41,"")</f>
        <v>111.75</v>
      </c>
      <c r="K18" s="109">
        <v>94.9</v>
      </c>
      <c r="L18" s="22">
        <f>IF(K18&lt;&gt;0,K18+'Basic Price Adjustment'!$E41,"")</f>
        <v>92.65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79.25</v>
      </c>
      <c r="G19" s="109">
        <v>100.5</v>
      </c>
      <c r="H19" s="21">
        <f>IF(G19&lt;&gt;0,G19+'Basic Price Adjustment'!$E42,"")</f>
        <v>98.25</v>
      </c>
      <c r="I19" s="109">
        <v>108.5</v>
      </c>
      <c r="J19" s="21">
        <f>IF(I19&lt;&gt;0,I19+'Basic Price Adjustment'!$E42,"")</f>
        <v>106.25</v>
      </c>
      <c r="K19" s="109">
        <v>82.65</v>
      </c>
      <c r="L19" s="21">
        <f>IF(K19&lt;&gt;0,K19+'Basic Price Adjustment'!$E42,"")</f>
        <v>80.400000000000006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83.79</v>
      </c>
      <c r="G20" s="109">
        <v>110.5</v>
      </c>
      <c r="H20" s="22">
        <f>IF(G20&lt;&gt;0,G20+'Basic Price Adjustment'!$E43,"")</f>
        <v>108.29</v>
      </c>
      <c r="I20" s="109">
        <v>111</v>
      </c>
      <c r="J20" s="22">
        <f>IF(I20&lt;&gt;0,I20+'Basic Price Adjustment'!$E43,"")</f>
        <v>108.79</v>
      </c>
      <c r="K20" s="109">
        <v>93.9</v>
      </c>
      <c r="L20" s="22">
        <f>IF(K20&lt;&gt;0,K20+'Basic Price Adjustment'!$E43,"")</f>
        <v>91.690000000000012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118.33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106.43</v>
      </c>
      <c r="I25" s="109">
        <v>108</v>
      </c>
      <c r="J25" s="21">
        <f>IF(I25&lt;&gt;0,I25+'Basic Price Adjustment'!$E48,"")</f>
        <v>105.93</v>
      </c>
      <c r="K25" s="109">
        <v>94.9</v>
      </c>
      <c r="L25" s="21">
        <f>IF(K25&lt;&gt;0,K25+'Basic Price Adjustment'!$E48,"")</f>
        <v>92.830000000000013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106.43</v>
      </c>
      <c r="I26" s="109">
        <v>108</v>
      </c>
      <c r="J26" s="22">
        <f>IF(I26&lt;&gt;0,I26+'Basic Price Adjustment'!$E49,"")</f>
        <v>105.93</v>
      </c>
      <c r="K26" s="109">
        <v>94.9</v>
      </c>
      <c r="L26" s="22">
        <f>IF(K26&lt;&gt;0,K26+'Basic Price Adjustment'!$E49,"")</f>
        <v>92.830000000000013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</row>
    <row r="4" spans="1:1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</row>
    <row r="6" spans="1:1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</row>
    <row r="7" spans="1:1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1" t="s">
        <v>24</v>
      </c>
      <c r="R7" s="152"/>
    </row>
    <row r="8" spans="1:1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3" t="s">
        <v>69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K4:P4"/>
    <mergeCell ref="K5:P5"/>
    <mergeCell ref="O6:P6"/>
    <mergeCell ref="Q8:R8"/>
    <mergeCell ref="Q3:R3"/>
    <mergeCell ref="Q4:R4"/>
    <mergeCell ref="Q5:R5"/>
    <mergeCell ref="Q6:R6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1" sqref="E1:F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S2" s="192" t="s">
        <v>311</v>
      </c>
      <c r="T2" s="192"/>
      <c r="U2" s="177" t="s">
        <v>312</v>
      </c>
      <c r="V2" s="177"/>
      <c r="W2" s="177"/>
      <c r="X2" s="177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59"/>
      <c r="R3" s="59"/>
      <c r="S3" s="58">
        <v>205613</v>
      </c>
      <c r="T3" s="52"/>
      <c r="U3" s="230" t="s">
        <v>245</v>
      </c>
      <c r="V3" s="228"/>
      <c r="W3" s="228"/>
      <c r="X3" s="228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32</v>
      </c>
      <c r="R6" s="176"/>
      <c r="S6" s="175" t="s">
        <v>31</v>
      </c>
      <c r="T6" s="176"/>
      <c r="U6" s="149" t="s">
        <v>54</v>
      </c>
      <c r="V6" s="150"/>
      <c r="W6" s="161" t="s">
        <v>235</v>
      </c>
      <c r="X6" s="162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42</v>
      </c>
      <c r="T7" s="156"/>
      <c r="U7" s="151" t="s">
        <v>90</v>
      </c>
      <c r="V7" s="152"/>
      <c r="W7" s="151" t="s">
        <v>236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  <c r="W8" s="153" t="s">
        <v>237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70.52</v>
      </c>
      <c r="U10" s="121">
        <v>67.5</v>
      </c>
      <c r="V10" s="25">
        <f>IF(U10&lt;&gt;0,U10+'Basic Price Adjustment'!$E33,"")</f>
        <v>66.02</v>
      </c>
      <c r="W10" s="121">
        <v>72.5</v>
      </c>
      <c r="X10" s="25">
        <f>IF(W10&lt;&gt;0,W10+'Basic Price Adjustment'!$E33,"")</f>
        <v>71.02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78.349999999999994</v>
      </c>
      <c r="U11" s="109">
        <v>67.5</v>
      </c>
      <c r="V11" s="21">
        <f>IF(U11&lt;&gt;0,U11+'Basic Price Adjustment'!$E34,"")</f>
        <v>65.849999999999994</v>
      </c>
      <c r="W11" s="109">
        <v>72.5</v>
      </c>
      <c r="X11" s="21">
        <f>IF(W11&lt;&gt;0,W11+'Basic Price Adjustment'!$E34,"")</f>
        <v>70.849999999999994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75.14</v>
      </c>
      <c r="U12" s="109">
        <v>73.5</v>
      </c>
      <c r="V12" s="22">
        <f>IF(U12&lt;&gt;0,U12+'Basic Price Adjustment'!$E35,"")</f>
        <v>71.64</v>
      </c>
      <c r="W12" s="109">
        <v>78</v>
      </c>
      <c r="X12" s="22">
        <f>IF(W12&lt;&gt;0,W12+'Basic Price Adjustment'!$E35,"")</f>
        <v>76.14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75.14</v>
      </c>
      <c r="U13" s="109">
        <v>73.5</v>
      </c>
      <c r="V13" s="21">
        <f>IF(U13&lt;&gt;0,U13+'Basic Price Adjustment'!$E36,"")</f>
        <v>71.64</v>
      </c>
      <c r="W13" s="109">
        <v>78</v>
      </c>
      <c r="X13" s="21">
        <f>IF(W13&lt;&gt;0,W13+'Basic Price Adjustment'!$E36,"")</f>
        <v>76.14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75.069999999999993</v>
      </c>
      <c r="U14" s="109">
        <v>73.5</v>
      </c>
      <c r="V14" s="22">
        <f>IF(U14&lt;&gt;0,U14+'Basic Price Adjustment'!$E37,"")</f>
        <v>71.569999999999993</v>
      </c>
      <c r="W14" s="109">
        <v>78</v>
      </c>
      <c r="X14" s="22">
        <f>IF(W14&lt;&gt;0,W14+'Basic Price Adjustment'!$E37,"")</f>
        <v>76.069999999999993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90.1</v>
      </c>
      <c r="U15" s="109">
        <v>78</v>
      </c>
      <c r="V15" s="21">
        <f>IF(U15&lt;&gt;0,U15+'Basic Price Adjustment'!$E38,"")</f>
        <v>76.099999999999994</v>
      </c>
      <c r="W15" s="109">
        <v>94</v>
      </c>
      <c r="X15" s="21">
        <f>IF(W15&lt;&gt;0,W15+'Basic Price Adjustment'!$E38,"")</f>
        <v>92.1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77.239999999999995</v>
      </c>
      <c r="U16" s="109">
        <v>74.75</v>
      </c>
      <c r="V16" s="22">
        <f>IF(U16&lt;&gt;0,U16+'Basic Price Adjustment'!$E39,"")</f>
        <v>72.989999999999995</v>
      </c>
      <c r="W16" s="109">
        <v>80</v>
      </c>
      <c r="X16" s="22">
        <f>IF(W16&lt;&gt;0,W16+'Basic Price Adjustment'!$E39,"")</f>
        <v>78.239999999999995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78.72</v>
      </c>
      <c r="U17" s="109">
        <v>79.349999999999994</v>
      </c>
      <c r="V17" s="21">
        <f>IF(U17&lt;&gt;0,U17+'Basic Price Adjustment'!$E40,"")</f>
        <v>77.069999999999993</v>
      </c>
      <c r="W17" s="109">
        <v>85</v>
      </c>
      <c r="X17" s="21">
        <f>IF(W17&lt;&gt;0,W17+'Basic Price Adjustment'!$E40,"")</f>
        <v>82.72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83.75</v>
      </c>
      <c r="U18" s="109">
        <v>83.25</v>
      </c>
      <c r="V18" s="22">
        <f>IF(U18&lt;&gt;0,U18+'Basic Price Adjustment'!$E41,"")</f>
        <v>81</v>
      </c>
      <c r="W18" s="109">
        <v>98</v>
      </c>
      <c r="X18" s="22">
        <f>IF(W18&lt;&gt;0,W18+'Basic Price Adjustment'!$E41,"")</f>
        <v>95.75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78.75</v>
      </c>
      <c r="U19" s="109">
        <v>79.349999999999994</v>
      </c>
      <c r="V19" s="21">
        <f>IF(U19&lt;&gt;0,U19+'Basic Price Adjustment'!$E42,"")</f>
        <v>77.099999999999994</v>
      </c>
      <c r="W19" s="109">
        <v>83</v>
      </c>
      <c r="X19" s="21">
        <f>IF(W19&lt;&gt;0,W19+'Basic Price Adjustment'!$E42,"")</f>
        <v>80.75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97.79</v>
      </c>
      <c r="U20" s="109">
        <v>83.5</v>
      </c>
      <c r="V20" s="22">
        <f>IF(U20&lt;&gt;0,U20+'Basic Price Adjustment'!$E43,"")</f>
        <v>81.290000000000006</v>
      </c>
      <c r="W20" s="109">
        <v>98</v>
      </c>
      <c r="X20" s="22">
        <f>IF(W20&lt;&gt;0,W20+'Basic Price Adjustment'!$E43,"")</f>
        <v>95.79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109.23</v>
      </c>
      <c r="U21" s="109">
        <v>92.25</v>
      </c>
      <c r="V21" s="21">
        <f>IF(U21&lt;&gt;0,U21+'Basic Price Adjustment'!$E44,"")</f>
        <v>89.48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121.37</v>
      </c>
      <c r="U22" s="109">
        <v>94.25</v>
      </c>
      <c r="V22" s="22">
        <f>IF(U22&lt;&gt;0,U22+'Basic Price Adjustment'!$E45,"")</f>
        <v>91.62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107.33</v>
      </c>
      <c r="U23" s="109">
        <v>94.25</v>
      </c>
      <c r="V23" s="21">
        <f>IF(U23&lt;&gt;0,U23+'Basic Price Adjustment'!$E46,"")</f>
        <v>91.58</v>
      </c>
      <c r="W23" s="109">
        <v>105</v>
      </c>
      <c r="X23" s="21">
        <f>IF(W23&lt;&gt;0,W23+'Basic Price Adjustment'!$E46,"")</f>
        <v>102.33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118.26</v>
      </c>
      <c r="U24" s="109">
        <v>98.25</v>
      </c>
      <c r="V24" s="22">
        <f>IF(U24&lt;&gt;0,U24+'Basic Price Adjustment'!$E47,"")</f>
        <v>95.51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86.93</v>
      </c>
      <c r="U25" s="109">
        <v>83.4</v>
      </c>
      <c r="V25" s="21">
        <f>IF(U25&lt;&gt;0,U25+'Basic Price Adjustment'!$E48,"")</f>
        <v>81.330000000000013</v>
      </c>
      <c r="W25" s="109">
        <v>100</v>
      </c>
      <c r="X25" s="21">
        <f>IF(W25&lt;&gt;0,W25+'Basic Price Adjustment'!$E48,"")</f>
        <v>97.93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99.93</v>
      </c>
      <c r="U26" s="109">
        <v>83.4</v>
      </c>
      <c r="V26" s="22">
        <f>IF(U26&lt;&gt;0,U26+'Basic Price Adjustment'!$E49,"")</f>
        <v>81.330000000000013</v>
      </c>
      <c r="W26" s="109">
        <v>100</v>
      </c>
      <c r="X26" s="22">
        <f>IF(W26&lt;&gt;0,W26+'Basic Price Adjustment'!$E49,"")</f>
        <v>97.93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C2:J2"/>
    <mergeCell ref="K2:P2"/>
    <mergeCell ref="S2:T2"/>
    <mergeCell ref="U2:X2"/>
    <mergeCell ref="C3:J3"/>
    <mergeCell ref="U3:X3"/>
    <mergeCell ref="C4:J4"/>
    <mergeCell ref="C5:J5"/>
    <mergeCell ref="C6:D6"/>
    <mergeCell ref="G6:H6"/>
    <mergeCell ref="I6:J6"/>
    <mergeCell ref="E6:F6"/>
    <mergeCell ref="S8:T8"/>
    <mergeCell ref="Q6:R6"/>
    <mergeCell ref="Q7:R7"/>
    <mergeCell ref="Q8:R8"/>
    <mergeCell ref="S6:T6"/>
    <mergeCell ref="S7:T7"/>
    <mergeCell ref="G7:H7"/>
    <mergeCell ref="I7:J7"/>
    <mergeCell ref="C8:D8"/>
    <mergeCell ref="G8:H8"/>
    <mergeCell ref="I8:J8"/>
    <mergeCell ref="E7:F7"/>
    <mergeCell ref="E8:F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U6:V6"/>
    <mergeCell ref="U7:V7"/>
    <mergeCell ref="U8:V8"/>
    <mergeCell ref="W6:X6"/>
    <mergeCell ref="W7:X7"/>
    <mergeCell ref="W8:X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1"/>
      <c r="B4" s="172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1"/>
      <c r="B5" s="173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77.789999999999992</v>
      </c>
      <c r="E10" s="117">
        <v>77.599999999999994</v>
      </c>
      <c r="F10" s="25">
        <f>IF(E10&lt;&gt;0,E10+'Basic Price Adjustment'!$E33,"")</f>
        <v>76.11999999999999</v>
      </c>
      <c r="G10" s="117">
        <v>80</v>
      </c>
      <c r="H10" s="25">
        <f>IF(G10&lt;&gt;0,G10+'Basic Price Adjustment'!$E33,"")</f>
        <v>78.52</v>
      </c>
      <c r="I10" s="117">
        <v>80</v>
      </c>
      <c r="J10" s="25">
        <f>IF(I10&lt;&gt;0,I10+'Basic Price Adjustment'!$E33,"")</f>
        <v>78.52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>
        <v>80.75</v>
      </c>
      <c r="H11" s="21">
        <f>IF(G11&lt;&gt;0,G11+'Basic Price Adjustment'!$E34,"")</f>
        <v>79.099999999999994</v>
      </c>
      <c r="I11" s="109">
        <v>80.75</v>
      </c>
      <c r="J11" s="21">
        <f>IF(I11&lt;&gt;0,I11+'Basic Price Adjustment'!$E34,"")</f>
        <v>79.099999999999994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78.510000000000005</v>
      </c>
      <c r="E12" s="115">
        <v>80.77</v>
      </c>
      <c r="F12" s="22">
        <f>IF(E12&lt;&gt;0,E12+'Basic Price Adjustment'!$E35,"")</f>
        <v>78.91</v>
      </c>
      <c r="G12" s="115">
        <v>82.25</v>
      </c>
      <c r="H12" s="22">
        <f>IF(G12&lt;&gt;0,G12+'Basic Price Adjustment'!$E35,"")</f>
        <v>80.39</v>
      </c>
      <c r="I12" s="115">
        <v>82.25</v>
      </c>
      <c r="J12" s="22">
        <f>IF(I12&lt;&gt;0,I12+'Basic Price Adjustment'!$E35,"")</f>
        <v>80.39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82.25</v>
      </c>
      <c r="H13" s="21">
        <f>IF(G13&lt;&gt;0,G13+'Basic Price Adjustment'!$E36,"")</f>
        <v>80.39</v>
      </c>
      <c r="I13" s="109">
        <v>82.25</v>
      </c>
      <c r="J13" s="21">
        <f>IF(I13&lt;&gt;0,I13+'Basic Price Adjustment'!$E36,"")</f>
        <v>80.39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78.58</v>
      </c>
      <c r="E14" s="115">
        <v>82.95</v>
      </c>
      <c r="F14" s="22">
        <f>IF(E14&lt;&gt;0,E14+'Basic Price Adjustment'!$E37,"")</f>
        <v>81.02</v>
      </c>
      <c r="G14" s="115">
        <v>82.25</v>
      </c>
      <c r="H14" s="22">
        <f>IF(G14&lt;&gt;0,G14+'Basic Price Adjustment'!$E37,"")</f>
        <v>80.319999999999993</v>
      </c>
      <c r="I14" s="115">
        <v>82.25</v>
      </c>
      <c r="J14" s="22">
        <f>IF(I14&lt;&gt;0,I14+'Basic Price Adjustment'!$E37,"")</f>
        <v>80.319999999999993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>
        <v>91</v>
      </c>
      <c r="H15" s="21">
        <f>IF(G15&lt;&gt;0,G15+'Basic Price Adjustment'!$E38,"")</f>
        <v>89.1</v>
      </c>
      <c r="I15" s="109">
        <v>91</v>
      </c>
      <c r="J15" s="21">
        <f>IF(I15&lt;&gt;0,I15+'Basic Price Adjustment'!$E38,"")</f>
        <v>89.1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81.97999999999999</v>
      </c>
      <c r="E16" s="115">
        <v>82.65</v>
      </c>
      <c r="F16" s="22">
        <f>IF(E16&lt;&gt;0,E16+'Basic Price Adjustment'!$E39,"")</f>
        <v>80.89</v>
      </c>
      <c r="G16" s="115">
        <v>84.35</v>
      </c>
      <c r="H16" s="22">
        <f>IF(G16&lt;&gt;0,G16+'Basic Price Adjustment'!$E39,"")</f>
        <v>82.589999999999989</v>
      </c>
      <c r="I16" s="115">
        <v>84.35</v>
      </c>
      <c r="J16" s="22">
        <f>IF(I16&lt;&gt;0,I16+'Basic Price Adjustment'!$E39,"")</f>
        <v>82.589999999999989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88.75</v>
      </c>
      <c r="H17" s="21">
        <f>IF(G17&lt;&gt;0,G17+'Basic Price Adjustment'!$E40,"")</f>
        <v>86.47</v>
      </c>
      <c r="I17" s="109">
        <v>88.75</v>
      </c>
      <c r="J17" s="21">
        <f>IF(I17&lt;&gt;0,I17+'Basic Price Adjustment'!$E40,"")</f>
        <v>86.47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96.29</v>
      </c>
      <c r="E18" s="115">
        <v>94.14</v>
      </c>
      <c r="F18" s="22">
        <f>IF(E18&lt;&gt;0,E18+'Basic Price Adjustment'!$E41,"")</f>
        <v>91.89</v>
      </c>
      <c r="G18" s="115">
        <v>98.5</v>
      </c>
      <c r="H18" s="22">
        <f>IF(G18&lt;&gt;0,G18+'Basic Price Adjustment'!$E41,"")</f>
        <v>96.25</v>
      </c>
      <c r="I18" s="115">
        <v>98.5</v>
      </c>
      <c r="J18" s="22">
        <f>IF(I18&lt;&gt;0,I18+'Basic Price Adjustment'!$E41,"")</f>
        <v>96.25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88.75</v>
      </c>
      <c r="H19" s="21">
        <f>IF(G19&lt;&gt;0,G19+'Basic Price Adjustment'!$E42,"")</f>
        <v>86.5</v>
      </c>
      <c r="I19" s="109">
        <v>88.75</v>
      </c>
      <c r="J19" s="21">
        <f>IF(I19&lt;&gt;0,I19+'Basic Price Adjustment'!$E42,"")</f>
        <v>86.5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94.350000000000009</v>
      </c>
      <c r="E20" s="115">
        <v>96.89</v>
      </c>
      <c r="F20" s="22">
        <f>IF(E20&lt;&gt;0,E20+'Basic Price Adjustment'!$E43,"")</f>
        <v>94.68</v>
      </c>
      <c r="G20" s="115">
        <v>98</v>
      </c>
      <c r="H20" s="22">
        <f>IF(G20&lt;&gt;0,G20+'Basic Price Adjustment'!$E43,"")</f>
        <v>95.79</v>
      </c>
      <c r="I20" s="115">
        <v>98</v>
      </c>
      <c r="J20" s="22">
        <f>IF(I20&lt;&gt;0,I20+'Basic Price Adjustment'!$E43,"")</f>
        <v>95.79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>
        <v>120</v>
      </c>
      <c r="H21" s="21">
        <f>IF(G21&lt;&gt;0,G21+'Basic Price Adjustment'!$E44,"")</f>
        <v>117.23</v>
      </c>
      <c r="I21" s="109">
        <v>120</v>
      </c>
      <c r="J21" s="21">
        <f>IF(I21&lt;&gt;0,I21+'Basic Price Adjustment'!$E44,"")</f>
        <v>117.23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117.37</v>
      </c>
      <c r="E22" s="115">
        <v>119.75</v>
      </c>
      <c r="F22" s="22">
        <f>IF(E22&lt;&gt;0,E22+'Basic Price Adjustment'!$E45,"")</f>
        <v>117.12</v>
      </c>
      <c r="G22" s="115">
        <v>120</v>
      </c>
      <c r="H22" s="22">
        <f>IF(G22&lt;&gt;0,G22+'Basic Price Adjustment'!$E45,"")</f>
        <v>117.37</v>
      </c>
      <c r="I22" s="115">
        <v>120</v>
      </c>
      <c r="J22" s="22">
        <f>IF(I22&lt;&gt;0,I22+'Basic Price Adjustment'!$E45,"")</f>
        <v>117.37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>
        <v>115</v>
      </c>
      <c r="H23" s="21">
        <f>IF(G23&lt;&gt;0,G23+'Basic Price Adjustment'!$E46,"")</f>
        <v>112.33</v>
      </c>
      <c r="I23" s="109">
        <v>115</v>
      </c>
      <c r="J23" s="21">
        <f>IF(I23&lt;&gt;0,I23+'Basic Price Adjustment'!$E46,"")</f>
        <v>112.33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114.93</v>
      </c>
      <c r="E24" s="115">
        <v>119.67</v>
      </c>
      <c r="F24" s="22">
        <f>IF(E24&lt;&gt;0,E24+'Basic Price Adjustment'!$E47,"")</f>
        <v>116.93</v>
      </c>
      <c r="G24" s="115">
        <v>120</v>
      </c>
      <c r="H24" s="22">
        <f>IF(G24&lt;&gt;0,G24+'Basic Price Adjustment'!$E47,"")</f>
        <v>117.26</v>
      </c>
      <c r="I24" s="115">
        <v>120</v>
      </c>
      <c r="J24" s="22">
        <f>IF(I24&lt;&gt;0,I24+'Basic Price Adjustment'!$E47,"")</f>
        <v>117.26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>
        <v>97.25</v>
      </c>
      <c r="H25" s="21">
        <f>IF(G25&lt;&gt;0,G25+'Basic Price Adjustment'!$E48,"")</f>
        <v>95.18</v>
      </c>
      <c r="I25" s="109">
        <v>97.25</v>
      </c>
      <c r="J25" s="21">
        <f>IF(I25&lt;&gt;0,I25+'Basic Price Adjustment'!$E48,"")</f>
        <v>95.18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93.7</v>
      </c>
      <c r="E26" s="115">
        <v>97.27</v>
      </c>
      <c r="F26" s="22">
        <f>IF(E26&lt;&gt;0,E26+'Basic Price Adjustment'!$E49,"")</f>
        <v>95.2</v>
      </c>
      <c r="G26" s="115">
        <v>97.25</v>
      </c>
      <c r="H26" s="22">
        <f>IF(G26&lt;&gt;0,G26+'Basic Price Adjustment'!$E49,"")</f>
        <v>95.18</v>
      </c>
      <c r="I26" s="115">
        <v>97.25</v>
      </c>
      <c r="J26" s="22">
        <f>IF(I26&lt;&gt;0,I26+'Basic Price Adjustment'!$E49,"")</f>
        <v>95.18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1" t="s">
        <v>317</v>
      </c>
      <c r="D2" s="181"/>
      <c r="E2" s="177" t="s">
        <v>309</v>
      </c>
      <c r="F2" s="177"/>
      <c r="G2" s="177"/>
      <c r="H2" s="177"/>
      <c r="I2" s="177"/>
      <c r="J2" s="177"/>
      <c r="K2" s="177"/>
      <c r="L2" s="177"/>
      <c r="M2" s="177" t="s">
        <v>310</v>
      </c>
      <c r="N2" s="177"/>
      <c r="O2" s="177"/>
      <c r="P2" s="177"/>
      <c r="Q2" s="177"/>
      <c r="R2" s="177"/>
      <c r="S2" s="234" t="s">
        <v>318</v>
      </c>
      <c r="T2" s="235"/>
      <c r="U2" s="249" t="s">
        <v>330</v>
      </c>
      <c r="V2" s="177"/>
      <c r="W2" s="177" t="s">
        <v>346</v>
      </c>
      <c r="X2" s="177"/>
      <c r="Y2" s="177" t="s">
        <v>320</v>
      </c>
      <c r="Z2" s="177"/>
      <c r="AA2" s="177" t="s">
        <v>338</v>
      </c>
      <c r="AB2" s="177"/>
      <c r="AC2" s="177"/>
      <c r="AD2" s="177"/>
      <c r="AE2" s="177" t="s">
        <v>319</v>
      </c>
      <c r="AF2" s="177"/>
      <c r="AG2" s="177"/>
      <c r="AH2" s="177"/>
    </row>
    <row r="3" spans="1:3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344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</row>
    <row r="4" spans="1:34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80"/>
      <c r="Q4" s="180"/>
      <c r="R4" s="162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</row>
    <row r="5" spans="1:3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246" t="s">
        <v>60</v>
      </c>
      <c r="T5" s="247"/>
      <c r="U5" s="247"/>
      <c r="V5" s="247"/>
      <c r="W5" s="247"/>
      <c r="X5" s="247"/>
      <c r="Y5" s="247"/>
      <c r="Z5" s="248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</row>
    <row r="6" spans="1:34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352</v>
      </c>
      <c r="L6" s="150"/>
      <c r="M6" s="161" t="s">
        <v>55</v>
      </c>
      <c r="N6" s="162"/>
      <c r="O6" s="161" t="s">
        <v>54</v>
      </c>
      <c r="P6" s="162"/>
      <c r="Q6" s="161" t="s">
        <v>56</v>
      </c>
      <c r="R6" s="162"/>
      <c r="S6" s="186" t="s">
        <v>261</v>
      </c>
      <c r="T6" s="188"/>
      <c r="U6" s="149" t="s">
        <v>262</v>
      </c>
      <c r="V6" s="164"/>
      <c r="W6" s="175" t="s">
        <v>260</v>
      </c>
      <c r="X6" s="176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</row>
    <row r="7" spans="1:3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353</v>
      </c>
      <c r="H7" s="152"/>
      <c r="I7" s="151" t="s">
        <v>51</v>
      </c>
      <c r="J7" s="152"/>
      <c r="K7" s="151" t="s">
        <v>297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152</v>
      </c>
      <c r="V7" s="156"/>
      <c r="W7" s="155" t="s">
        <v>272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</row>
    <row r="8" spans="1:34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69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76" t="s">
        <v>153</v>
      </c>
      <c r="V8" s="77"/>
      <c r="W8" s="157" t="s">
        <v>273</v>
      </c>
      <c r="X8" s="158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69.52</v>
      </c>
      <c r="E10" s="121">
        <v>56.5</v>
      </c>
      <c r="F10" s="25">
        <f>IF(E10&lt;&gt;0,E10+'Basic Price Adjustment'!$E33,"")</f>
        <v>55.02</v>
      </c>
      <c r="G10" s="121">
        <v>56.5</v>
      </c>
      <c r="H10" s="25">
        <f>IF(G10&lt;&gt;0,G10+'Basic Price Adjustment'!$E33,"")</f>
        <v>55.02</v>
      </c>
      <c r="I10" s="121">
        <v>67.42</v>
      </c>
      <c r="J10" s="25">
        <f>IF(I10&lt;&gt;0,I10+'Basic Price Adjustment'!$E33,"")</f>
        <v>65.94</v>
      </c>
      <c r="K10" s="121">
        <v>56.5</v>
      </c>
      <c r="L10" s="25">
        <f>IF(K10&lt;&gt;0,K10+'Basic Price Adjustment'!$E33,"")</f>
        <v>55.02</v>
      </c>
      <c r="M10" s="121">
        <v>74.849999999999994</v>
      </c>
      <c r="N10" s="25">
        <f>IF(M10&lt;&gt;0,M10+'Basic Price Adjustment'!$E33,"")</f>
        <v>73.36999999999999</v>
      </c>
      <c r="O10" s="50">
        <v>67.56</v>
      </c>
      <c r="P10" s="25">
        <f>IF(O10&lt;&gt;0,O10+'Basic Price Adjustment'!$E33,"")</f>
        <v>66.08</v>
      </c>
      <c r="Q10" s="111">
        <v>74.87</v>
      </c>
      <c r="R10" s="25">
        <f>IF(Q10&lt;&gt;0,Q10+'Basic Price Adjustment'!$E33,"")</f>
        <v>73.39</v>
      </c>
      <c r="S10" s="111">
        <v>72</v>
      </c>
      <c r="T10" s="25">
        <f>IF(S10&lt;&gt;0,S10+'Basic Price Adjustment'!$E33,"")</f>
        <v>70.52</v>
      </c>
      <c r="U10" s="121">
        <v>84.5</v>
      </c>
      <c r="V10" s="25">
        <f>IF(U10&lt;&gt;0,U10+'Basic Price Adjustment'!$E33,"")</f>
        <v>83.02</v>
      </c>
      <c r="W10" s="121">
        <v>76</v>
      </c>
      <c r="X10" s="25">
        <f>IF(W10&lt;&gt;0,W10+'Basic Price Adjustment'!$E33,"")</f>
        <v>74.52</v>
      </c>
      <c r="Y10" s="121">
        <v>87</v>
      </c>
      <c r="Z10" s="25">
        <f>IF(Y10&lt;&gt;0,Y10+'Basic Price Adjustment'!$E33,"")</f>
        <v>85.52</v>
      </c>
      <c r="AA10" s="121">
        <v>85.75</v>
      </c>
      <c r="AB10" s="25">
        <f>IF(AA10&lt;&gt;0,AA10+'Basic Price Adjustment'!$E33,"")</f>
        <v>84.27</v>
      </c>
      <c r="AC10" s="121">
        <v>85.75</v>
      </c>
      <c r="AD10" s="25">
        <f>IF(AC10&lt;&gt;0,AC10+'Basic Price Adjustment'!$E33,"")</f>
        <v>84.27</v>
      </c>
      <c r="AE10" s="121">
        <v>75.5</v>
      </c>
      <c r="AF10" s="25">
        <f>IF(AE10&lt;&gt;0,AE10+'Basic Price Adjustment'!$E33,"")</f>
        <v>74.02</v>
      </c>
      <c r="AG10" s="121">
        <v>72</v>
      </c>
      <c r="AH10" s="25">
        <f>IF(AG10&lt;&gt;0,AG10+'Basic Price Adjustment'!$E33,"")</f>
        <v>70.52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09">
        <v>58.76</v>
      </c>
      <c r="F11" s="21">
        <f>IF(E11&lt;&gt;0,E11+'Basic Price Adjustment'!$E34,"")</f>
        <v>57.11</v>
      </c>
      <c r="G11" s="109">
        <v>58.76</v>
      </c>
      <c r="H11" s="21">
        <f>IF(G11&lt;&gt;0,G11+'Basic Price Adjustment'!$E34,"")</f>
        <v>57.11</v>
      </c>
      <c r="I11" s="109">
        <v>70.98</v>
      </c>
      <c r="J11" s="21">
        <f>IF(I11&lt;&gt;0,I11+'Basic Price Adjustment'!$E34,"")</f>
        <v>69.33</v>
      </c>
      <c r="K11" s="109">
        <v>58.76</v>
      </c>
      <c r="L11" s="21">
        <f>IF(K11&lt;&gt;0,K11+'Basic Price Adjustment'!$E34,"")</f>
        <v>57.11</v>
      </c>
      <c r="M11" s="109">
        <v>79.06</v>
      </c>
      <c r="N11" s="21">
        <f>IF(M11&lt;&gt;0,M11+'Basic Price Adjustment'!$E34,"")</f>
        <v>77.41</v>
      </c>
      <c r="O11" s="29">
        <v>67.31</v>
      </c>
      <c r="P11" s="21">
        <f>IF(O11&lt;&gt;0,O11+'Basic Price Adjustment'!$E34,"")</f>
        <v>65.66</v>
      </c>
      <c r="Q11" s="111">
        <v>78.77</v>
      </c>
      <c r="R11" s="21">
        <f>IF(Q11&lt;&gt;0,Q11+'Basic Price Adjustment'!$E34,"")</f>
        <v>77.11999999999999</v>
      </c>
      <c r="S11" s="111">
        <v>74</v>
      </c>
      <c r="T11" s="21">
        <f>IF(S11&lt;&gt;0,S11+'Basic Price Adjustment'!$E34,"")</f>
        <v>72.349999999999994</v>
      </c>
      <c r="U11" s="109">
        <v>88</v>
      </c>
      <c r="V11" s="21">
        <f>IF(U11&lt;&gt;0,U11+'Basic Price Adjustment'!$E34,"")</f>
        <v>86.35</v>
      </c>
      <c r="W11" s="109">
        <v>77</v>
      </c>
      <c r="X11" s="21">
        <f>IF(W11&lt;&gt;0,W11+'Basic Price Adjustment'!$E34,"")</f>
        <v>75.349999999999994</v>
      </c>
      <c r="Y11" s="109">
        <v>91</v>
      </c>
      <c r="Z11" s="21">
        <f>IF(Y11&lt;&gt;0,Y11+'Basic Price Adjustment'!$E34,"")</f>
        <v>89.35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74.849999999999994</v>
      </c>
      <c r="AG11" s="109">
        <v>75</v>
      </c>
      <c r="AH11" s="21">
        <f>IF(AG11&lt;&gt;0,AG11+'Basic Price Adjustment'!$E34,"")</f>
        <v>73.349999999999994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66.14</v>
      </c>
      <c r="E12" s="109">
        <v>59.18</v>
      </c>
      <c r="F12" s="22">
        <f>IF(E12&lt;&gt;0,E12+'Basic Price Adjustment'!$E35,"")</f>
        <v>57.32</v>
      </c>
      <c r="G12" s="109">
        <v>59.18</v>
      </c>
      <c r="H12" s="22">
        <f>IF(G12&lt;&gt;0,G12+'Basic Price Adjustment'!$E35,"")</f>
        <v>57.32</v>
      </c>
      <c r="I12" s="109">
        <v>69.84</v>
      </c>
      <c r="J12" s="22">
        <f>IF(I12&lt;&gt;0,I12+'Basic Price Adjustment'!$E35,"")</f>
        <v>67.98</v>
      </c>
      <c r="K12" s="109">
        <v>59.18</v>
      </c>
      <c r="L12" s="22">
        <f>IF(K12&lt;&gt;0,K12+'Basic Price Adjustment'!$E35,"")</f>
        <v>57.32</v>
      </c>
      <c r="M12" s="109">
        <v>79.239999999999995</v>
      </c>
      <c r="N12" s="22">
        <f>IF(M12&lt;&gt;0,M12+'Basic Price Adjustment'!$E35,"")</f>
        <v>77.38</v>
      </c>
      <c r="O12" s="48">
        <v>73.260000000000005</v>
      </c>
      <c r="P12" s="22">
        <f>IF(O12&lt;&gt;0,O12+'Basic Price Adjustment'!$E35,"")</f>
        <v>71.400000000000006</v>
      </c>
      <c r="Q12" s="111">
        <v>78.61</v>
      </c>
      <c r="R12" s="22">
        <f>IF(Q12&lt;&gt;0,Q12+'Basic Price Adjustment'!$E35,"")</f>
        <v>76.75</v>
      </c>
      <c r="S12" s="111">
        <v>71</v>
      </c>
      <c r="T12" s="22">
        <f>IF(S12&lt;&gt;0,S12+'Basic Price Adjustment'!$E35,"")</f>
        <v>69.14</v>
      </c>
      <c r="U12" s="109">
        <v>88.5</v>
      </c>
      <c r="V12" s="22">
        <f>IF(U12&lt;&gt;0,U12+'Basic Price Adjustment'!$E35,"")</f>
        <v>86.64</v>
      </c>
      <c r="W12" s="109">
        <v>76</v>
      </c>
      <c r="X12" s="22">
        <f>IF(W12&lt;&gt;0,W12+'Basic Price Adjustment'!$E35,"")</f>
        <v>74.14</v>
      </c>
      <c r="Y12" s="109">
        <v>89.5</v>
      </c>
      <c r="Z12" s="22">
        <f>IF(Y12&lt;&gt;0,Y12+'Basic Price Adjustment'!$E35,"")</f>
        <v>87.64</v>
      </c>
      <c r="AA12" s="109">
        <v>85.75</v>
      </c>
      <c r="AB12" s="22">
        <f>IF(AA12&lt;&gt;0,AA12+'Basic Price Adjustment'!$E35,"")</f>
        <v>83.89</v>
      </c>
      <c r="AC12" s="109">
        <v>85.75</v>
      </c>
      <c r="AD12" s="22">
        <f>IF(AC12&lt;&gt;0,AC12+'Basic Price Adjustment'!$E35,"")</f>
        <v>83.89</v>
      </c>
      <c r="AE12" s="109">
        <v>77.5</v>
      </c>
      <c r="AF12" s="22">
        <f>IF(AE12&lt;&gt;0,AE12+'Basic Price Adjustment'!$E35,"")</f>
        <v>75.64</v>
      </c>
      <c r="AG12" s="109">
        <v>72.5</v>
      </c>
      <c r="AH12" s="22">
        <f>IF(AG12&lt;&gt;0,AG12+'Basic Price Adjustment'!$E35,"")</f>
        <v>70.64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09">
        <v>59.18</v>
      </c>
      <c r="F13" s="21">
        <f>IF(E13&lt;&gt;0,E13+'Basic Price Adjustment'!$E36,"")</f>
        <v>57.32</v>
      </c>
      <c r="G13" s="109">
        <v>59.18</v>
      </c>
      <c r="H13" s="21">
        <f>IF(G13&lt;&gt;0,G13+'Basic Price Adjustment'!$E36,"")</f>
        <v>57.32</v>
      </c>
      <c r="I13" s="109">
        <v>69.84</v>
      </c>
      <c r="J13" s="21">
        <f>IF(I13&lt;&gt;0,I13+'Basic Price Adjustment'!$E36,"")</f>
        <v>67.98</v>
      </c>
      <c r="K13" s="109">
        <v>59.18</v>
      </c>
      <c r="L13" s="21">
        <f>IF(K13&lt;&gt;0,K13+'Basic Price Adjustment'!$E36,"")</f>
        <v>57.32</v>
      </c>
      <c r="M13" s="109">
        <v>79.239999999999995</v>
      </c>
      <c r="N13" s="21">
        <f>IF(M13&lt;&gt;0,M13+'Basic Price Adjustment'!$E36,"")</f>
        <v>77.38</v>
      </c>
      <c r="O13" s="29">
        <v>73.260000000000005</v>
      </c>
      <c r="P13" s="21">
        <f>IF(O13&lt;&gt;0,O13+'Basic Price Adjustment'!$E36,"")</f>
        <v>71.400000000000006</v>
      </c>
      <c r="Q13" s="111">
        <v>78.61</v>
      </c>
      <c r="R13" s="21">
        <f>IF(Q13&lt;&gt;0,Q13+'Basic Price Adjustment'!$E36,"")</f>
        <v>76.75</v>
      </c>
      <c r="S13" s="111">
        <v>71</v>
      </c>
      <c r="T13" s="21">
        <f>IF(S13&lt;&gt;0,S13+'Basic Price Adjustment'!$E36,"")</f>
        <v>69.14</v>
      </c>
      <c r="U13" s="109">
        <v>88.5</v>
      </c>
      <c r="V13" s="21">
        <f>IF(U13&lt;&gt;0,U13+'Basic Price Adjustment'!$E36,"")</f>
        <v>86.64</v>
      </c>
      <c r="W13" s="109">
        <v>77</v>
      </c>
      <c r="X13" s="21">
        <f>IF(W13&lt;&gt;0,W13+'Basic Price Adjustment'!$E36,"")</f>
        <v>75.14</v>
      </c>
      <c r="Y13" s="109">
        <v>89.5</v>
      </c>
      <c r="Z13" s="21">
        <f>IF(Y13&lt;&gt;0,Y13+'Basic Price Adjustment'!$E36,"")</f>
        <v>87.64</v>
      </c>
      <c r="AA13" s="109">
        <v>85.75</v>
      </c>
      <c r="AB13" s="21">
        <f>IF(AA13&lt;&gt;0,AA13+'Basic Price Adjustment'!$E36,"")</f>
        <v>83.89</v>
      </c>
      <c r="AC13" s="109">
        <v>85.75</v>
      </c>
      <c r="AD13" s="21">
        <f>IF(AC13&lt;&gt;0,AC13+'Basic Price Adjustment'!$E36,"")</f>
        <v>83.89</v>
      </c>
      <c r="AE13" s="109">
        <v>77.5</v>
      </c>
      <c r="AF13" s="21">
        <f>IF(AE13&lt;&gt;0,AE13+'Basic Price Adjustment'!$E36,"")</f>
        <v>75.64</v>
      </c>
      <c r="AG13" s="109">
        <v>72</v>
      </c>
      <c r="AH13" s="21">
        <f>IF(AG13&lt;&gt;0,AG13+'Basic Price Adjustment'!$E36,"")</f>
        <v>70.14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69.069999999999993</v>
      </c>
      <c r="E14" s="109">
        <v>59.92</v>
      </c>
      <c r="F14" s="22">
        <f>IF(E14&lt;&gt;0,E14+'Basic Price Adjustment'!$E37,"")</f>
        <v>57.99</v>
      </c>
      <c r="G14" s="109">
        <v>59.92</v>
      </c>
      <c r="H14" s="22">
        <f>IF(G14&lt;&gt;0,G14+'Basic Price Adjustment'!$E37,"")</f>
        <v>57.99</v>
      </c>
      <c r="I14" s="109">
        <v>70.84</v>
      </c>
      <c r="J14" s="22">
        <f>IF(I14&lt;&gt;0,I14+'Basic Price Adjustment'!$E37,"")</f>
        <v>68.91</v>
      </c>
      <c r="K14" s="109">
        <v>59.92</v>
      </c>
      <c r="L14" s="22">
        <f>IF(K14&lt;&gt;0,K14+'Basic Price Adjustment'!$E37,"")</f>
        <v>57.99</v>
      </c>
      <c r="M14" s="109">
        <v>79.42</v>
      </c>
      <c r="N14" s="22">
        <f>IF(M14&lt;&gt;0,M14+'Basic Price Adjustment'!$E37,"")</f>
        <v>77.489999999999995</v>
      </c>
      <c r="O14" s="48">
        <v>73.23</v>
      </c>
      <c r="P14" s="22">
        <f>IF(O14&lt;&gt;0,O14+'Basic Price Adjustment'!$E37,"")</f>
        <v>71.3</v>
      </c>
      <c r="Q14" s="111">
        <v>78.64</v>
      </c>
      <c r="R14" s="22">
        <f>IF(Q14&lt;&gt;0,Q14+'Basic Price Adjustment'!$E37,"")</f>
        <v>76.709999999999994</v>
      </c>
      <c r="S14" s="111">
        <v>73</v>
      </c>
      <c r="T14" s="22">
        <f>IF(S14&lt;&gt;0,S14+'Basic Price Adjustment'!$E37,"")</f>
        <v>71.069999999999993</v>
      </c>
      <c r="U14" s="109">
        <v>88.5</v>
      </c>
      <c r="V14" s="22">
        <f>IF(U14&lt;&gt;0,U14+'Basic Price Adjustment'!$E37,"")</f>
        <v>86.57</v>
      </c>
      <c r="W14" s="109">
        <v>77</v>
      </c>
      <c r="X14" s="22">
        <f>IF(W14&lt;&gt;0,W14+'Basic Price Adjustment'!$E37,"")</f>
        <v>75.069999999999993</v>
      </c>
      <c r="Y14" s="109">
        <v>91</v>
      </c>
      <c r="Z14" s="22">
        <f>IF(Y14&lt;&gt;0,Y14+'Basic Price Adjustment'!$E37,"")</f>
        <v>89.07</v>
      </c>
      <c r="AA14" s="109">
        <v>86.25</v>
      </c>
      <c r="AB14" s="22">
        <f>IF(AA14&lt;&gt;0,AA14+'Basic Price Adjustment'!$E37,"")</f>
        <v>84.32</v>
      </c>
      <c r="AC14" s="109">
        <v>86.25</v>
      </c>
      <c r="AD14" s="22">
        <f>IF(AC14&lt;&gt;0,AC14+'Basic Price Adjustment'!$E37,"")</f>
        <v>84.32</v>
      </c>
      <c r="AE14" s="109">
        <v>78</v>
      </c>
      <c r="AF14" s="22">
        <f>IF(AE14&lt;&gt;0,AE14+'Basic Price Adjustment'!$E37,"")</f>
        <v>76.069999999999993</v>
      </c>
      <c r="AG14" s="109">
        <v>74</v>
      </c>
      <c r="AH14" s="22">
        <f>IF(AG14&lt;&gt;0,AG14+'Basic Price Adjustment'!$E37,"")</f>
        <v>72.069999999999993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09">
        <v>63.58</v>
      </c>
      <c r="F15" s="21">
        <f>IF(E15&lt;&gt;0,E15+'Basic Price Adjustment'!$E38,"")</f>
        <v>61.68</v>
      </c>
      <c r="G15" s="109">
        <v>63.58</v>
      </c>
      <c r="H15" s="21">
        <f>IF(G15&lt;&gt;0,G15+'Basic Price Adjustment'!$E38,"")</f>
        <v>61.68</v>
      </c>
      <c r="I15" s="109">
        <v>76.06</v>
      </c>
      <c r="J15" s="21">
        <f>IF(I15&lt;&gt;0,I15+'Basic Price Adjustment'!$E38,"")</f>
        <v>74.16</v>
      </c>
      <c r="K15" s="109">
        <v>63.58</v>
      </c>
      <c r="L15" s="21">
        <f>IF(K15&lt;&gt;0,K15+'Basic Price Adjustment'!$E38,"")</f>
        <v>61.68</v>
      </c>
      <c r="M15" s="109">
        <v>83.52</v>
      </c>
      <c r="N15" s="21">
        <f>IF(M15&lt;&gt;0,M15+'Basic Price Adjustment'!$E38,"")</f>
        <v>81.61999999999999</v>
      </c>
      <c r="O15" s="29">
        <v>79.44</v>
      </c>
      <c r="P15" s="21">
        <f>IF(O15&lt;&gt;0,O15+'Basic Price Adjustment'!$E38,"")</f>
        <v>77.539999999999992</v>
      </c>
      <c r="Q15" s="112">
        <v>82.7</v>
      </c>
      <c r="R15" s="21">
        <f>IF(Q15&lt;&gt;0,Q15+'Basic Price Adjustment'!$E38,"")</f>
        <v>80.8</v>
      </c>
      <c r="S15" s="112">
        <v>76</v>
      </c>
      <c r="T15" s="21">
        <f>IF(S15&lt;&gt;0,S15+'Basic Price Adjustment'!$E38,"")</f>
        <v>74.099999999999994</v>
      </c>
      <c r="U15" s="109">
        <v>102</v>
      </c>
      <c r="V15" s="21">
        <f>IF(U15&lt;&gt;0,U15+'Basic Price Adjustment'!$E38,"")</f>
        <v>100.1</v>
      </c>
      <c r="W15" s="109">
        <v>86</v>
      </c>
      <c r="X15" s="21">
        <f>IF(W15&lt;&gt;0,W15+'Basic Price Adjustment'!$E38,"")</f>
        <v>84.1</v>
      </c>
      <c r="Y15" s="109">
        <v>105</v>
      </c>
      <c r="Z15" s="21">
        <f>IF(Y15&lt;&gt;0,Y15+'Basic Price Adjustment'!$E38,"")</f>
        <v>103.1</v>
      </c>
      <c r="AA15" s="109">
        <v>90.25</v>
      </c>
      <c r="AB15" s="21">
        <f>IF(AA15&lt;&gt;0,AA15+'Basic Price Adjustment'!$E38,"")</f>
        <v>88.35</v>
      </c>
      <c r="AC15" s="109">
        <v>90.25</v>
      </c>
      <c r="AD15" s="21">
        <f>IF(AC15&lt;&gt;0,AC15+'Basic Price Adjustment'!$E38,"")</f>
        <v>88.35</v>
      </c>
      <c r="AE15" s="109">
        <v>84.5</v>
      </c>
      <c r="AF15" s="21">
        <f>IF(AE15&lt;&gt;0,AE15+'Basic Price Adjustment'!$E38,"")</f>
        <v>82.6</v>
      </c>
      <c r="AG15" s="109">
        <v>76</v>
      </c>
      <c r="AH15" s="21">
        <f>IF(AG15&lt;&gt;0,AG15+'Basic Price Adjustment'!$E38,"")</f>
        <v>74.099999999999994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77.239999999999995</v>
      </c>
      <c r="E16" s="109">
        <v>62.61</v>
      </c>
      <c r="F16" s="22">
        <f>IF(E16&lt;&gt;0,E16+'Basic Price Adjustment'!$E39,"")</f>
        <v>60.85</v>
      </c>
      <c r="G16" s="109">
        <v>62.61</v>
      </c>
      <c r="H16" s="22">
        <f>IF(G16&lt;&gt;0,G16+'Basic Price Adjustment'!$E39,"")</f>
        <v>60.85</v>
      </c>
      <c r="I16" s="109">
        <v>73.84</v>
      </c>
      <c r="J16" s="22">
        <f>IF(I16&lt;&gt;0,I16+'Basic Price Adjustment'!$E39,"")</f>
        <v>72.08</v>
      </c>
      <c r="K16" s="109">
        <v>62.61</v>
      </c>
      <c r="L16" s="22">
        <f>IF(K16&lt;&gt;0,K16+'Basic Price Adjustment'!$E39,"")</f>
        <v>60.85</v>
      </c>
      <c r="M16" s="109">
        <v>79.319999999999993</v>
      </c>
      <c r="N16" s="22">
        <f>IF(M16&lt;&gt;0,M16+'Basic Price Adjustment'!$E39,"")</f>
        <v>77.559999999999988</v>
      </c>
      <c r="O16" s="48">
        <v>74.430000000000007</v>
      </c>
      <c r="P16" s="22">
        <f>IF(O16&lt;&gt;0,O16+'Basic Price Adjustment'!$E39,"")</f>
        <v>72.67</v>
      </c>
      <c r="Q16" s="112">
        <v>78.69</v>
      </c>
      <c r="R16" s="22">
        <f>IF(Q16&lt;&gt;0,Q16+'Basic Price Adjustment'!$E39,"")</f>
        <v>76.929999999999993</v>
      </c>
      <c r="S16" s="112">
        <v>73</v>
      </c>
      <c r="T16" s="22">
        <f>IF(S16&lt;&gt;0,S16+'Basic Price Adjustment'!$E39,"")</f>
        <v>71.239999999999995</v>
      </c>
      <c r="U16" s="109">
        <v>89</v>
      </c>
      <c r="V16" s="22">
        <f>IF(U16&lt;&gt;0,U16+'Basic Price Adjustment'!$E39,"")</f>
        <v>87.24</v>
      </c>
      <c r="W16" s="109">
        <v>80</v>
      </c>
      <c r="X16" s="22">
        <f>IF(W16&lt;&gt;0,W16+'Basic Price Adjustment'!$E39,"")</f>
        <v>78.239999999999995</v>
      </c>
      <c r="Y16" s="109">
        <v>91</v>
      </c>
      <c r="Z16" s="22">
        <f>IF(Y16&lt;&gt;0,Y16+'Basic Price Adjustment'!$E39,"")</f>
        <v>89.24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79.239999999999995</v>
      </c>
      <c r="AG16" s="109">
        <v>74</v>
      </c>
      <c r="AH16" s="22">
        <f>IF(AG16&lt;&gt;0,AG16+'Basic Price Adjustment'!$E39,"")</f>
        <v>72.239999999999995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09">
        <v>68.599999999999994</v>
      </c>
      <c r="F17" s="21">
        <f>IF(E17&lt;&gt;0,E17+'Basic Price Adjustment'!$E40,"")</f>
        <v>66.319999999999993</v>
      </c>
      <c r="G17" s="109">
        <v>68.599999999999994</v>
      </c>
      <c r="H17" s="21">
        <f>IF(G17&lt;&gt;0,G17+'Basic Price Adjustment'!$E40,"")</f>
        <v>66.319999999999993</v>
      </c>
      <c r="I17" s="109">
        <v>77.959999999999994</v>
      </c>
      <c r="J17" s="21">
        <f>IF(I17&lt;&gt;0,I17+'Basic Price Adjustment'!$E40,"")</f>
        <v>75.679999999999993</v>
      </c>
      <c r="K17" s="109">
        <v>68.599999999999994</v>
      </c>
      <c r="L17" s="21">
        <f>IF(K17&lt;&gt;0,K17+'Basic Price Adjustment'!$E40,"")</f>
        <v>66.319999999999993</v>
      </c>
      <c r="M17" s="109">
        <v>84.32</v>
      </c>
      <c r="N17" s="21">
        <f>IF(M17&lt;&gt;0,M17+'Basic Price Adjustment'!$E40,"")</f>
        <v>82.039999999999992</v>
      </c>
      <c r="O17" s="29">
        <v>82.15</v>
      </c>
      <c r="P17" s="21">
        <f>IF(O17&lt;&gt;0,O17+'Basic Price Adjustment'!$E40,"")</f>
        <v>79.87</v>
      </c>
      <c r="Q17" s="111">
        <v>83.49</v>
      </c>
      <c r="R17" s="21">
        <f>IF(Q17&lt;&gt;0,Q17+'Basic Price Adjustment'!$E40,"")</f>
        <v>81.209999999999994</v>
      </c>
      <c r="S17" s="111">
        <v>77</v>
      </c>
      <c r="T17" s="21">
        <f>IF(S17&lt;&gt;0,S17+'Basic Price Adjustment'!$E40,"")</f>
        <v>74.72</v>
      </c>
      <c r="U17" s="109">
        <v>93</v>
      </c>
      <c r="V17" s="21">
        <f>IF(U17&lt;&gt;0,U17+'Basic Price Adjustment'!$E40,"")</f>
        <v>90.72</v>
      </c>
      <c r="W17" s="109">
        <v>84</v>
      </c>
      <c r="X17" s="21">
        <f>IF(W17&lt;&gt;0,W17+'Basic Price Adjustment'!$E40,"")</f>
        <v>81.72</v>
      </c>
      <c r="Y17" s="109">
        <v>93.75</v>
      </c>
      <c r="Z17" s="21">
        <f>IF(Y17&lt;&gt;0,Y17+'Basic Price Adjustment'!$E40,"")</f>
        <v>91.47</v>
      </c>
      <c r="AA17" s="109">
        <v>94.9</v>
      </c>
      <c r="AB17" s="21">
        <f>IF(AA17&lt;&gt;0,AA17+'Basic Price Adjustment'!$E40,"")</f>
        <v>92.62</v>
      </c>
      <c r="AC17" s="109">
        <v>94.9</v>
      </c>
      <c r="AD17" s="21">
        <f>IF(AC17&lt;&gt;0,AC17+'Basic Price Adjustment'!$E40,"")</f>
        <v>92.62</v>
      </c>
      <c r="AE17" s="109">
        <v>85</v>
      </c>
      <c r="AF17" s="21">
        <f>IF(AE17&lt;&gt;0,AE17+'Basic Price Adjustment'!$E40,"")</f>
        <v>82.72</v>
      </c>
      <c r="AG17" s="109">
        <v>78</v>
      </c>
      <c r="AH17" s="21">
        <f>IF(AG17&lt;&gt;0,AG17+'Basic Price Adjustment'!$E40,"")</f>
        <v>75.72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78.75</v>
      </c>
      <c r="E18" s="109">
        <v>72.400000000000006</v>
      </c>
      <c r="F18" s="22">
        <f>IF(E18&lt;&gt;0,E18+'Basic Price Adjustment'!$E41,"")</f>
        <v>70.150000000000006</v>
      </c>
      <c r="G18" s="109">
        <v>72.400000000000006</v>
      </c>
      <c r="H18" s="22">
        <f>IF(G18&lt;&gt;0,G18+'Basic Price Adjustment'!$E41,"")</f>
        <v>70.150000000000006</v>
      </c>
      <c r="I18" s="109">
        <v>82.44</v>
      </c>
      <c r="J18" s="22">
        <f>IF(I18&lt;&gt;0,I18+'Basic Price Adjustment'!$E41,"")</f>
        <v>80.19</v>
      </c>
      <c r="K18" s="109">
        <v>72.400000000000006</v>
      </c>
      <c r="L18" s="22">
        <f>IF(K18&lt;&gt;0,K18+'Basic Price Adjustment'!$E41,"")</f>
        <v>70.150000000000006</v>
      </c>
      <c r="M18" s="109">
        <v>89.7</v>
      </c>
      <c r="N18" s="22">
        <f>IF(M18&lt;&gt;0,M18+'Basic Price Adjustment'!$E41,"")</f>
        <v>87.45</v>
      </c>
      <c r="O18" s="48">
        <v>82.98</v>
      </c>
      <c r="P18" s="22">
        <f>IF(O18&lt;&gt;0,O18+'Basic Price Adjustment'!$E41,"")</f>
        <v>80.73</v>
      </c>
      <c r="Q18" s="111">
        <v>88.82</v>
      </c>
      <c r="R18" s="22">
        <f>IF(Q18&lt;&gt;0,Q18+'Basic Price Adjustment'!$E41,"")</f>
        <v>86.57</v>
      </c>
      <c r="S18" s="111">
        <v>83</v>
      </c>
      <c r="T18" s="22">
        <f>IF(S18&lt;&gt;0,S18+'Basic Price Adjustment'!$E41,"")</f>
        <v>80.75</v>
      </c>
      <c r="U18" s="109">
        <v>103</v>
      </c>
      <c r="V18" s="22">
        <f>IF(U18&lt;&gt;0,U18+'Basic Price Adjustment'!$E41,"")</f>
        <v>100.75</v>
      </c>
      <c r="W18" s="109">
        <v>89</v>
      </c>
      <c r="X18" s="22">
        <f>IF(W18&lt;&gt;0,W18+'Basic Price Adjustment'!$E41,"")</f>
        <v>86.75</v>
      </c>
      <c r="Y18" s="109">
        <v>105</v>
      </c>
      <c r="Z18" s="22">
        <f>IF(Y18&lt;&gt;0,Y18+'Basic Price Adjustment'!$E41,"")</f>
        <v>102.75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83.75</v>
      </c>
      <c r="AG18" s="109">
        <v>82</v>
      </c>
      <c r="AH18" s="22">
        <f>IF(AG18&lt;&gt;0,AG18+'Basic Price Adjustment'!$E41,"")</f>
        <v>79.75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09">
        <v>68.61</v>
      </c>
      <c r="F19" s="21">
        <f>IF(E19&lt;&gt;0,E19+'Basic Price Adjustment'!$E42,"")</f>
        <v>66.36</v>
      </c>
      <c r="G19" s="109">
        <v>68.61</v>
      </c>
      <c r="H19" s="21">
        <f>IF(G19&lt;&gt;0,G19+'Basic Price Adjustment'!$E42,"")</f>
        <v>66.36</v>
      </c>
      <c r="I19" s="109">
        <v>77.97</v>
      </c>
      <c r="J19" s="21">
        <f>IF(I19&lt;&gt;0,I19+'Basic Price Adjustment'!$E42,"")</f>
        <v>75.72</v>
      </c>
      <c r="K19" s="109">
        <v>68.61</v>
      </c>
      <c r="L19" s="21">
        <f>IF(K19&lt;&gt;0,K19+'Basic Price Adjustment'!$E42,"")</f>
        <v>66.36</v>
      </c>
      <c r="M19" s="109">
        <v>84.34</v>
      </c>
      <c r="N19" s="21">
        <f>IF(M19&lt;&gt;0,M19+'Basic Price Adjustment'!$E42,"")</f>
        <v>82.09</v>
      </c>
      <c r="O19" s="29">
        <v>79.430000000000007</v>
      </c>
      <c r="P19" s="21">
        <f>IF(O19&lt;&gt;0,O19+'Basic Price Adjustment'!$E42,"")</f>
        <v>77.180000000000007</v>
      </c>
      <c r="Q19" s="111">
        <v>83.51</v>
      </c>
      <c r="R19" s="21">
        <f>IF(Q19&lt;&gt;0,Q19+'Basic Price Adjustment'!$E42,"")</f>
        <v>81.260000000000005</v>
      </c>
      <c r="S19" s="111">
        <v>75</v>
      </c>
      <c r="T19" s="21">
        <f>IF(S19&lt;&gt;0,S19+'Basic Price Adjustment'!$E42,"")</f>
        <v>72.75</v>
      </c>
      <c r="U19" s="109">
        <v>91</v>
      </c>
      <c r="V19" s="21">
        <f>IF(U19&lt;&gt;0,U19+'Basic Price Adjustment'!$E42,"")</f>
        <v>88.75</v>
      </c>
      <c r="W19" s="109">
        <v>82</v>
      </c>
      <c r="X19" s="21">
        <f>IF(W19&lt;&gt;0,W19+'Basic Price Adjustment'!$E42,"")</f>
        <v>79.75</v>
      </c>
      <c r="Y19" s="109">
        <v>93</v>
      </c>
      <c r="Z19" s="21">
        <f>IF(Y19&lt;&gt;0,Y19+'Basic Price Adjustment'!$E42,"")</f>
        <v>90.75</v>
      </c>
      <c r="AA19" s="109">
        <v>94.9</v>
      </c>
      <c r="AB19" s="21">
        <f>IF(AA19&lt;&gt;0,AA19+'Basic Price Adjustment'!$E42,"")</f>
        <v>92.65</v>
      </c>
      <c r="AC19" s="109">
        <v>94.9</v>
      </c>
      <c r="AD19" s="21">
        <f>IF(AC19&lt;&gt;0,AC19+'Basic Price Adjustment'!$E42,"")</f>
        <v>92.65</v>
      </c>
      <c r="AE19" s="109">
        <v>82.55</v>
      </c>
      <c r="AF19" s="21">
        <f>IF(AE19&lt;&gt;0,AE19+'Basic Price Adjustment'!$E42,"")</f>
        <v>80.3</v>
      </c>
      <c r="AG19" s="109">
        <v>76</v>
      </c>
      <c r="AH19" s="21">
        <f>IF(AG19&lt;&gt;0,AG19+'Basic Price Adjustment'!$E42,"")</f>
        <v>73.75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89.79</v>
      </c>
      <c r="E20" s="109">
        <v>69.459999999999994</v>
      </c>
      <c r="F20" s="22">
        <f>IF(E20&lt;&gt;0,E20+'Basic Price Adjustment'!$E43,"")</f>
        <v>67.25</v>
      </c>
      <c r="G20" s="109">
        <v>69.459999999999994</v>
      </c>
      <c r="H20" s="22">
        <f>IF(G20&lt;&gt;0,G20+'Basic Price Adjustment'!$E43,"")</f>
        <v>67.25</v>
      </c>
      <c r="I20" s="109">
        <v>80.069999999999993</v>
      </c>
      <c r="J20" s="22">
        <f>IF(I20&lt;&gt;0,I20+'Basic Price Adjustment'!$E43,"")</f>
        <v>77.86</v>
      </c>
      <c r="K20" s="109">
        <v>69.459999999999994</v>
      </c>
      <c r="L20" s="22">
        <f>IF(K20&lt;&gt;0,K20+'Basic Price Adjustment'!$E43,"")</f>
        <v>67.25</v>
      </c>
      <c r="M20" s="109">
        <v>89.88</v>
      </c>
      <c r="N20" s="22">
        <f>IF(M20&lt;&gt;0,M20+'Basic Price Adjustment'!$E43,"")</f>
        <v>87.67</v>
      </c>
      <c r="O20" s="48">
        <v>82.19</v>
      </c>
      <c r="P20" s="22">
        <f>IF(O20&lt;&gt;0,O20+'Basic Price Adjustment'!$E43,"")</f>
        <v>79.98</v>
      </c>
      <c r="Q20" s="111">
        <v>89.01</v>
      </c>
      <c r="R20" s="22">
        <f>IF(Q20&lt;&gt;0,Q20+'Basic Price Adjustment'!$E43,"")</f>
        <v>86.800000000000011</v>
      </c>
      <c r="S20" s="111">
        <v>82</v>
      </c>
      <c r="T20" s="22">
        <f>IF(S20&lt;&gt;0,S20+'Basic Price Adjustment'!$E43,"")</f>
        <v>79.790000000000006</v>
      </c>
      <c r="U20" s="109">
        <v>101</v>
      </c>
      <c r="V20" s="22">
        <f>IF(U20&lt;&gt;0,U20+'Basic Price Adjustment'!$E43,"")</f>
        <v>98.79</v>
      </c>
      <c r="W20" s="109">
        <v>89</v>
      </c>
      <c r="X20" s="22">
        <f>IF(W20&lt;&gt;0,W20+'Basic Price Adjustment'!$E43,"")</f>
        <v>86.79</v>
      </c>
      <c r="Y20" s="109">
        <v>103</v>
      </c>
      <c r="Z20" s="22">
        <f>IF(Y20&lt;&gt;0,Y20+'Basic Price Adjustment'!$E43,"")</f>
        <v>100.79</v>
      </c>
      <c r="AA20" s="109">
        <v>101.9</v>
      </c>
      <c r="AB20" s="22">
        <f>IF(AA20&lt;&gt;0,AA20+'Basic Price Adjustment'!$E43,"")</f>
        <v>99.690000000000012</v>
      </c>
      <c r="AC20" s="109">
        <v>101.9</v>
      </c>
      <c r="AD20" s="22">
        <f>IF(AC20&lt;&gt;0,AC20+'Basic Price Adjustment'!$E43,"")</f>
        <v>99.690000000000012</v>
      </c>
      <c r="AE20" s="109">
        <v>92</v>
      </c>
      <c r="AF20" s="22">
        <f>IF(AE20&lt;&gt;0,AE20+'Basic Price Adjustment'!$E43,"")</f>
        <v>89.79</v>
      </c>
      <c r="AG20" s="109">
        <v>83</v>
      </c>
      <c r="AH20" s="22">
        <f>IF(AG20&lt;&gt;0,AG20+'Basic Price Adjustment'!$E43,"")</f>
        <v>80.790000000000006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09">
        <v>102.68</v>
      </c>
      <c r="F21" s="21">
        <f>IF(E21&lt;&gt;0,E21+'Basic Price Adjustment'!$E44,"")</f>
        <v>99.910000000000011</v>
      </c>
      <c r="G21" s="109">
        <v>102.68</v>
      </c>
      <c r="H21" s="21">
        <f>IF(G21&lt;&gt;0,G21+'Basic Price Adjustment'!$E44,"")</f>
        <v>99.910000000000011</v>
      </c>
      <c r="I21" s="109">
        <v>106.84</v>
      </c>
      <c r="J21" s="21">
        <f>IF(I21&lt;&gt;0,I21+'Basic Price Adjustment'!$E44,"")</f>
        <v>104.07000000000001</v>
      </c>
      <c r="K21" s="109">
        <v>102.68</v>
      </c>
      <c r="L21" s="21">
        <f>IF(K21&lt;&gt;0,K21+'Basic Price Adjustment'!$E44,"")</f>
        <v>99.910000000000011</v>
      </c>
      <c r="M21" s="109">
        <v>105.92</v>
      </c>
      <c r="N21" s="21">
        <f>IF(M21&lt;&gt;0,M21+'Basic Price Adjustment'!$E44,"")</f>
        <v>103.15</v>
      </c>
      <c r="O21" s="29">
        <v>94.95</v>
      </c>
      <c r="P21" s="21">
        <f>IF(O21&lt;&gt;0,O21+'Basic Price Adjustment'!$E44,"")</f>
        <v>92.18</v>
      </c>
      <c r="Q21" s="112">
        <v>112.56</v>
      </c>
      <c r="R21" s="21">
        <f>IF(Q21&lt;&gt;0,Q21+'Basic Price Adjustment'!$E44,"")</f>
        <v>109.79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102.23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117.23</v>
      </c>
      <c r="AG21" s="109">
        <v>120</v>
      </c>
      <c r="AH21" s="21">
        <f>IF(AG21&lt;&gt;0,AG21+'Basic Price Adjustment'!$E44,"")</f>
        <v>117.23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107.37</v>
      </c>
      <c r="E22" s="109">
        <v>105.87</v>
      </c>
      <c r="F22" s="22">
        <f>IF(E22&lt;&gt;0,E22+'Basic Price Adjustment'!$E45,"")</f>
        <v>103.24000000000001</v>
      </c>
      <c r="G22" s="109">
        <v>105.87</v>
      </c>
      <c r="H22" s="22">
        <f>IF(G22&lt;&gt;0,G22+'Basic Price Adjustment'!$E45,"")</f>
        <v>103.24000000000001</v>
      </c>
      <c r="I22" s="109">
        <v>110.03</v>
      </c>
      <c r="J22" s="22">
        <f>IF(I22&lt;&gt;0,I22+'Basic Price Adjustment'!$E45,"")</f>
        <v>107.4</v>
      </c>
      <c r="K22" s="109">
        <v>105.87</v>
      </c>
      <c r="L22" s="22">
        <f>IF(K22&lt;&gt;0,K22+'Basic Price Adjustment'!$E45,"")</f>
        <v>103.24000000000001</v>
      </c>
      <c r="M22" s="109">
        <v>108.8</v>
      </c>
      <c r="N22" s="22">
        <f>IF(M22&lt;&gt;0,M22+'Basic Price Adjustment'!$E45,"")</f>
        <v>106.17</v>
      </c>
      <c r="O22" s="48">
        <v>96.88</v>
      </c>
      <c r="P22" s="22">
        <f>IF(O22&lt;&gt;0,O22+'Basic Price Adjustment'!$E45,"")</f>
        <v>94.25</v>
      </c>
      <c r="Q22" s="112">
        <v>115.57</v>
      </c>
      <c r="R22" s="22">
        <f>IF(Q22&lt;&gt;0,Q22+'Basic Price Adjustment'!$E45,"")</f>
        <v>112.94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102.37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117.37</v>
      </c>
      <c r="AG22" s="109">
        <v>120</v>
      </c>
      <c r="AH22" s="22">
        <f>IF(AG22&lt;&gt;0,AG22+'Basic Price Adjustment'!$E45,"")</f>
        <v>117.37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09">
        <v>79.64</v>
      </c>
      <c r="F23" s="21">
        <f>IF(E23&lt;&gt;0,E23+'Basic Price Adjustment'!$E46,"")</f>
        <v>76.97</v>
      </c>
      <c r="G23" s="109">
        <v>79.64</v>
      </c>
      <c r="H23" s="21">
        <f>IF(G23&lt;&gt;0,G23+'Basic Price Adjustment'!$E46,"")</f>
        <v>76.97</v>
      </c>
      <c r="I23" s="109">
        <v>95.45</v>
      </c>
      <c r="J23" s="21">
        <f>IF(I23&lt;&gt;0,I23+'Basic Price Adjustment'!$E46,"")</f>
        <v>92.78</v>
      </c>
      <c r="K23" s="109">
        <v>79.64</v>
      </c>
      <c r="L23" s="21">
        <f>IF(K23&lt;&gt;0,K23+'Basic Price Adjustment'!$E46,"")</f>
        <v>76.97</v>
      </c>
      <c r="M23" s="109">
        <v>102.14</v>
      </c>
      <c r="N23" s="21">
        <f>IF(M23&lt;&gt;0,M23+'Basic Price Adjustment'!$E46,"")</f>
        <v>99.47</v>
      </c>
      <c r="O23" s="29">
        <v>96.89</v>
      </c>
      <c r="P23" s="21">
        <f>IF(O23&lt;&gt;0,O23+'Basic Price Adjustment'!$E46,"")</f>
        <v>94.22</v>
      </c>
      <c r="Q23" s="112">
        <v>110.7</v>
      </c>
      <c r="R23" s="21">
        <f>IF(Q23&lt;&gt;0,Q23+'Basic Price Adjustment'!$E46,"")</f>
        <v>108.03</v>
      </c>
      <c r="S23" s="112">
        <v>105</v>
      </c>
      <c r="T23" s="21">
        <f>IF(S23&lt;&gt;0,S23+'Basic Price Adjustment'!$E46,"")</f>
        <v>102.33</v>
      </c>
      <c r="U23" s="109">
        <v>105</v>
      </c>
      <c r="V23" s="21">
        <f>IF(U23&lt;&gt;0,U23+'Basic Price Adjustment'!$E46,"")</f>
        <v>102.33</v>
      </c>
      <c r="W23" s="109">
        <v>105</v>
      </c>
      <c r="X23" s="21">
        <f>IF(W23&lt;&gt;0,W23+'Basic Price Adjustment'!$E46,"")</f>
        <v>102.33</v>
      </c>
      <c r="Y23" s="109">
        <v>105</v>
      </c>
      <c r="Z23" s="21">
        <f>IF(Y23&lt;&gt;0,Y23+'Basic Price Adjustment'!$E46,"")</f>
        <v>102.33</v>
      </c>
      <c r="AA23" s="109">
        <v>112.5</v>
      </c>
      <c r="AB23" s="21">
        <f>IF(AA23&lt;&gt;0,AA23+'Basic Price Adjustment'!$E46,"")</f>
        <v>109.83</v>
      </c>
      <c r="AC23" s="109">
        <v>112.5</v>
      </c>
      <c r="AD23" s="21">
        <f>IF(AC23&lt;&gt;0,AC23+'Basic Price Adjustment'!$E46,"")</f>
        <v>109.83</v>
      </c>
      <c r="AE23" s="109">
        <v>120</v>
      </c>
      <c r="AF23" s="21">
        <f>IF(AE23&lt;&gt;0,AE23+'Basic Price Adjustment'!$E46,"")</f>
        <v>117.33</v>
      </c>
      <c r="AG23" s="109">
        <v>120</v>
      </c>
      <c r="AH23" s="21">
        <f>IF(AG23&lt;&gt;0,AG23+'Basic Price Adjustment'!$E46,"")</f>
        <v>117.33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97.26</v>
      </c>
      <c r="E24" s="109">
        <v>81.900000000000006</v>
      </c>
      <c r="F24" s="22">
        <f>IF(E24&lt;&gt;0,E24+'Basic Price Adjustment'!$E47,"")</f>
        <v>79.160000000000011</v>
      </c>
      <c r="G24" s="109">
        <v>81.900000000000006</v>
      </c>
      <c r="H24" s="22">
        <f>IF(G24&lt;&gt;0,G24+'Basic Price Adjustment'!$E47,"")</f>
        <v>79.160000000000011</v>
      </c>
      <c r="I24" s="109">
        <v>99.58</v>
      </c>
      <c r="J24" s="22">
        <f>IF(I24&lt;&gt;0,I24+'Basic Price Adjustment'!$E47,"")</f>
        <v>96.84</v>
      </c>
      <c r="K24" s="109">
        <v>81.900000000000006</v>
      </c>
      <c r="L24" s="22">
        <f>IF(K24&lt;&gt;0,K24+'Basic Price Adjustment'!$E47,"")</f>
        <v>79.160000000000011</v>
      </c>
      <c r="M24" s="109">
        <v>105.66</v>
      </c>
      <c r="N24" s="22">
        <f>IF(M24&lt;&gt;0,M24+'Basic Price Adjustment'!$E47,"")</f>
        <v>102.92</v>
      </c>
      <c r="O24" s="48">
        <v>100.98</v>
      </c>
      <c r="P24" s="22">
        <f>IF(O24&lt;&gt;0,O24+'Basic Price Adjustment'!$E47,"")</f>
        <v>98.240000000000009</v>
      </c>
      <c r="Q24" s="112">
        <v>111.77</v>
      </c>
      <c r="R24" s="22">
        <f>IF(Q24&lt;&gt;0,Q24+'Basic Price Adjustment'!$E47,"")</f>
        <v>109.03</v>
      </c>
      <c r="S24" s="112">
        <v>105</v>
      </c>
      <c r="T24" s="22">
        <f>IF(S24&lt;&gt;0,S24+'Basic Price Adjustment'!$E47,"")</f>
        <v>102.26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102.26</v>
      </c>
      <c r="Y24" s="109">
        <v>105</v>
      </c>
      <c r="Z24" s="22">
        <f>IF(Y24&lt;&gt;0,Y24+'Basic Price Adjustment'!$E47,"")</f>
        <v>102.26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117.26</v>
      </c>
      <c r="AG24" s="109">
        <v>120</v>
      </c>
      <c r="AH24" s="22">
        <f>IF(AG24&lt;&gt;0,AG24+'Basic Price Adjustment'!$E47,"")</f>
        <v>117.26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09">
        <v>68.95</v>
      </c>
      <c r="F25" s="21">
        <f>IF(E25&lt;&gt;0,E25+'Basic Price Adjustment'!$E48,"")</f>
        <v>66.88000000000001</v>
      </c>
      <c r="G25" s="109">
        <v>68.95</v>
      </c>
      <c r="H25" s="21">
        <f>IF(G25&lt;&gt;0,G25+'Basic Price Adjustment'!$E48,"")</f>
        <v>66.88000000000001</v>
      </c>
      <c r="I25" s="109">
        <v>83.67</v>
      </c>
      <c r="J25" s="21">
        <f>IF(I25&lt;&gt;0,I25+'Basic Price Adjustment'!$E48,"")</f>
        <v>81.600000000000009</v>
      </c>
      <c r="K25" s="109">
        <v>68.95</v>
      </c>
      <c r="L25" s="21">
        <f>IF(K25&lt;&gt;0,K25+'Basic Price Adjustment'!$E48,"")</f>
        <v>66.88000000000001</v>
      </c>
      <c r="M25" s="109">
        <v>90.71</v>
      </c>
      <c r="N25" s="21">
        <f>IF(M25&lt;&gt;0,M25+'Basic Price Adjustment'!$E48,"")</f>
        <v>88.64</v>
      </c>
      <c r="O25" s="29">
        <v>79.8</v>
      </c>
      <c r="P25" s="21">
        <f>IF(O25&lt;&gt;0,O25+'Basic Price Adjustment'!$E48,"")</f>
        <v>77.73</v>
      </c>
      <c r="Q25" s="112">
        <v>93.52</v>
      </c>
      <c r="R25" s="21">
        <f>IF(Q25&lt;&gt;0,Q25+'Basic Price Adjustment'!$E48,"")</f>
        <v>91.45</v>
      </c>
      <c r="S25" s="112">
        <v>80</v>
      </c>
      <c r="T25" s="21">
        <f>IF(S25&lt;&gt;0,S25+'Basic Price Adjustment'!$E48,"")</f>
        <v>77.930000000000007</v>
      </c>
      <c r="U25" s="109">
        <v>95</v>
      </c>
      <c r="V25" s="21">
        <f>IF(U25&lt;&gt;0,U25+'Basic Price Adjustment'!$E48,"")</f>
        <v>92.93</v>
      </c>
      <c r="W25" s="109">
        <v>83</v>
      </c>
      <c r="X25" s="21">
        <f>IF(W25&lt;&gt;0,W25+'Basic Price Adjustment'!$E48,"")</f>
        <v>80.930000000000007</v>
      </c>
      <c r="Y25" s="109">
        <v>96</v>
      </c>
      <c r="Z25" s="21">
        <f>IF(Y25&lt;&gt;0,Y25+'Basic Price Adjustment'!$E48,"")</f>
        <v>93.93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79.430000000000007</v>
      </c>
      <c r="AG25" s="109">
        <v>79</v>
      </c>
      <c r="AH25" s="21">
        <f>IF(AG25&lt;&gt;0,AG25+'Basic Price Adjustment'!$E48,"")</f>
        <v>76.930000000000007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102.93</v>
      </c>
      <c r="E26" s="109">
        <v>70.98</v>
      </c>
      <c r="F26" s="22">
        <f>IF(E26&lt;&gt;0,E26+'Basic Price Adjustment'!$E49,"")</f>
        <v>68.910000000000011</v>
      </c>
      <c r="G26" s="109">
        <v>70.98</v>
      </c>
      <c r="H26" s="22">
        <f>IF(G26&lt;&gt;0,G26+'Basic Price Adjustment'!$E49,"")</f>
        <v>68.910000000000011</v>
      </c>
      <c r="I26" s="109">
        <v>83.67</v>
      </c>
      <c r="J26" s="22">
        <f>IF(I26&lt;&gt;0,I26+'Basic Price Adjustment'!$E49,"")</f>
        <v>81.600000000000009</v>
      </c>
      <c r="K26" s="109">
        <v>70.98</v>
      </c>
      <c r="L26" s="22">
        <f>IF(K26&lt;&gt;0,K26+'Basic Price Adjustment'!$E49,"")</f>
        <v>68.910000000000011</v>
      </c>
      <c r="M26" s="109">
        <v>93.66</v>
      </c>
      <c r="N26" s="22">
        <f>IF(M26&lt;&gt;0,M26+'Basic Price Adjustment'!$E49,"")</f>
        <v>91.59</v>
      </c>
      <c r="O26" s="48">
        <v>81.8</v>
      </c>
      <c r="P26" s="22">
        <f>IF(O26&lt;&gt;0,O26+'Basic Price Adjustment'!$E49,"")</f>
        <v>79.73</v>
      </c>
      <c r="Q26" s="112">
        <v>96.35</v>
      </c>
      <c r="R26" s="22">
        <f>IF(Q26&lt;&gt;0,Q26+'Basic Price Adjustment'!$E49,"")</f>
        <v>94.28</v>
      </c>
      <c r="S26" s="112">
        <v>85</v>
      </c>
      <c r="T26" s="22">
        <f>IF(S26&lt;&gt;0,S26+'Basic Price Adjustment'!$E49,"")</f>
        <v>82.93</v>
      </c>
      <c r="U26" s="109">
        <v>103</v>
      </c>
      <c r="V26" s="22">
        <f>IF(U26&lt;&gt;0,U26+'Basic Price Adjustment'!$E49,"")</f>
        <v>100.93</v>
      </c>
      <c r="W26" s="109">
        <v>90</v>
      </c>
      <c r="X26" s="22">
        <f>IF(W26&lt;&gt;0,W26+'Basic Price Adjustment'!$E49,"")</f>
        <v>87.93</v>
      </c>
      <c r="Y26" s="109">
        <v>106</v>
      </c>
      <c r="Z26" s="22">
        <f>IF(Y26&lt;&gt;0,Y26+'Basic Price Adjustment'!$E49,"")</f>
        <v>103.93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90.93</v>
      </c>
      <c r="AG26" s="109">
        <v>86</v>
      </c>
      <c r="AH26" s="22">
        <f>IF(AG26&lt;&gt;0,AG26+'Basic Price Adjustment'!$E49,"")</f>
        <v>83.93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204.16</v>
      </c>
      <c r="G27" s="110">
        <v>206.76</v>
      </c>
      <c r="H27" s="21">
        <f>IF(G27&lt;&gt;0,G27+'Basic Price Adjustment'!$E50,"")</f>
        <v>204.16</v>
      </c>
      <c r="I27" s="110">
        <v>222.36</v>
      </c>
      <c r="J27" s="21">
        <f>IF(I27&lt;&gt;0,I27+'Basic Price Adjustment'!$E50,"")</f>
        <v>219.76000000000002</v>
      </c>
      <c r="K27" s="110">
        <v>206.76</v>
      </c>
      <c r="L27" s="21">
        <f>IF(K27&lt;&gt;0,K27+'Basic Price Adjustment'!$E50,"")</f>
        <v>204.16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99.910000000000011</v>
      </c>
      <c r="G28" s="110">
        <v>102.68</v>
      </c>
      <c r="H28" s="26">
        <f>IF(G28&lt;&gt;0,G28+'Basic Price Adjustment'!$E51,"")</f>
        <v>99.910000000000011</v>
      </c>
      <c r="I28" s="110">
        <v>107.88</v>
      </c>
      <c r="J28" s="26">
        <f>IF(I28&lt;&gt;0,I28+'Basic Price Adjustment'!$E51,"")</f>
        <v>105.11</v>
      </c>
      <c r="K28" s="110">
        <v>102.68</v>
      </c>
      <c r="L28" s="26">
        <f>IF(K28&lt;&gt;0,K28+'Basic Price Adjustment'!$E51,"")</f>
        <v>99.910000000000011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Y2:Z2"/>
    <mergeCell ref="Y6:Z6"/>
    <mergeCell ref="S3:Z3"/>
    <mergeCell ref="S5:Z5"/>
    <mergeCell ref="W6:X6"/>
    <mergeCell ref="S4:Z4"/>
    <mergeCell ref="S2:T2"/>
    <mergeCell ref="U2:V2"/>
    <mergeCell ref="W2:X2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K8:L8"/>
    <mergeCell ref="E7:F7"/>
    <mergeCell ref="I7:J7"/>
    <mergeCell ref="K7:L7"/>
    <mergeCell ref="O8:P8"/>
    <mergeCell ref="O7:P7"/>
    <mergeCell ref="G7:H7"/>
    <mergeCell ref="G8:H8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8" t="s">
        <v>311</v>
      </c>
      <c r="R2" s="178"/>
      <c r="S2" s="178"/>
      <c r="T2" s="178"/>
      <c r="U2" s="179" t="s">
        <v>312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45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21">
        <v>67.42</v>
      </c>
      <c r="H10" s="25">
        <f>IF(G10&lt;&gt;0,G10+'Basic Price Adjustment'!$E33,"")</f>
        <v>65.94</v>
      </c>
      <c r="I10" s="121">
        <v>56.5</v>
      </c>
      <c r="J10" s="25">
        <f>IF(I10&lt;&gt;0,I10+'Basic Price Adjustment'!$E33,"")</f>
        <v>55.02</v>
      </c>
      <c r="K10" s="121">
        <v>74.849999999999994</v>
      </c>
      <c r="L10" s="25">
        <f>IF(K10&lt;&gt;0,K10+'Basic Price Adjustment'!$E33,"")</f>
        <v>73.36999999999999</v>
      </c>
      <c r="M10" s="111">
        <v>67.56</v>
      </c>
      <c r="N10" s="25">
        <f>IF(M10&lt;&gt;0,M10+'Basic Price Adjustment'!$E33,"")</f>
        <v>66.08</v>
      </c>
      <c r="O10" s="111">
        <v>74.87</v>
      </c>
      <c r="P10" s="25">
        <f>IF(O10&lt;&gt;0,O10+'Basic Price Adjustment'!$E33,"")</f>
        <v>73.39</v>
      </c>
      <c r="Q10" s="121">
        <v>72</v>
      </c>
      <c r="R10" s="25">
        <f>IF(Q10&lt;&gt;0,Q10+'Basic Price Adjustment'!$E33,"")</f>
        <v>70.52</v>
      </c>
      <c r="S10" s="121">
        <v>64</v>
      </c>
      <c r="T10" s="25">
        <f>IF(S10&lt;&gt;0,S10+'Basic Price Adjustment'!$E33,"")</f>
        <v>62.52</v>
      </c>
      <c r="U10" s="121">
        <v>67.5</v>
      </c>
      <c r="V10" s="25">
        <f>IF(U10&lt;&gt;0,U10+'Basic Price Adjustment'!$E33,"")</f>
        <v>66.02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80</v>
      </c>
      <c r="R11" s="21">
        <f>IF(Q11&lt;&gt;0,Q11+'Basic Price Adjustment'!$E34,"")</f>
        <v>78.349999999999994</v>
      </c>
      <c r="S11" s="109">
        <v>68</v>
      </c>
      <c r="T11" s="21">
        <f>IF(S11&lt;&gt;0,S11+'Basic Price Adjustment'!$E34,"")</f>
        <v>66.349999999999994</v>
      </c>
      <c r="U11" s="109">
        <v>67.5</v>
      </c>
      <c r="V11" s="21">
        <f>IF(U11&lt;&gt;0,U11+'Basic Price Adjustment'!$E34,"")</f>
        <v>65.849999999999994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09">
        <v>69.84</v>
      </c>
      <c r="H12" s="22">
        <f>IF(G12&lt;&gt;0,G12+'Basic Price Adjustment'!$E35,"")</f>
        <v>67.98</v>
      </c>
      <c r="I12" s="109">
        <v>59.18</v>
      </c>
      <c r="J12" s="22">
        <f>IF(I12&lt;&gt;0,I12+'Basic Price Adjustment'!$E35,"")</f>
        <v>57.32</v>
      </c>
      <c r="K12" s="109">
        <v>79.239999999999995</v>
      </c>
      <c r="L12" s="22">
        <f>IF(K12&lt;&gt;0,K12+'Basic Price Adjustment'!$E35,"")</f>
        <v>77.38</v>
      </c>
      <c r="M12" s="111">
        <v>73.260000000000005</v>
      </c>
      <c r="N12" s="22">
        <f>IF(M12&lt;&gt;0,M12+'Basic Price Adjustment'!$E35,"")</f>
        <v>71.400000000000006</v>
      </c>
      <c r="O12" s="111">
        <v>78.61</v>
      </c>
      <c r="P12" s="22">
        <f>IF(O12&lt;&gt;0,O12+'Basic Price Adjustment'!$E35,"")</f>
        <v>76.75</v>
      </c>
      <c r="Q12" s="109">
        <v>77</v>
      </c>
      <c r="R12" s="22">
        <f>IF(Q12&lt;&gt;0,Q12+'Basic Price Adjustment'!$E35,"")</f>
        <v>75.14</v>
      </c>
      <c r="S12" s="109">
        <v>68</v>
      </c>
      <c r="T12" s="22">
        <f>IF(S12&lt;&gt;0,S12+'Basic Price Adjustment'!$E35,"")</f>
        <v>66.14</v>
      </c>
      <c r="U12" s="109">
        <v>73.5</v>
      </c>
      <c r="V12" s="22">
        <f>IF(U12&lt;&gt;0,U12+'Basic Price Adjustment'!$E35,"")</f>
        <v>71.64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77</v>
      </c>
      <c r="R13" s="21">
        <f>IF(Q13&lt;&gt;0,Q13+'Basic Price Adjustment'!$E36,"")</f>
        <v>75.14</v>
      </c>
      <c r="S13" s="109">
        <v>68</v>
      </c>
      <c r="T13" s="21">
        <f>IF(S13&lt;&gt;0,S13+'Basic Price Adjustment'!$E36,"")</f>
        <v>66.14</v>
      </c>
      <c r="U13" s="109">
        <v>73.5</v>
      </c>
      <c r="V13" s="21">
        <f>IF(U13&lt;&gt;0,U13+'Basic Price Adjustment'!$E36,"")</f>
        <v>71.64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09">
        <v>70.84</v>
      </c>
      <c r="H14" s="22">
        <f>IF(G14&lt;&gt;0,G14+'Basic Price Adjustment'!$E37,"")</f>
        <v>68.91</v>
      </c>
      <c r="I14" s="109">
        <v>59.92</v>
      </c>
      <c r="J14" s="22">
        <f>IF(I14&lt;&gt;0,I14+'Basic Price Adjustment'!$E37,"")</f>
        <v>57.99</v>
      </c>
      <c r="K14" s="109">
        <v>79.42</v>
      </c>
      <c r="L14" s="22">
        <f>IF(K14&lt;&gt;0,K14+'Basic Price Adjustment'!$E37,"")</f>
        <v>77.489999999999995</v>
      </c>
      <c r="M14" s="111">
        <v>73.23</v>
      </c>
      <c r="N14" s="22">
        <f>IF(M14&lt;&gt;0,M14+'Basic Price Adjustment'!$E37,"")</f>
        <v>71.3</v>
      </c>
      <c r="O14" s="111">
        <v>78.64</v>
      </c>
      <c r="P14" s="22">
        <f>IF(O14&lt;&gt;0,O14+'Basic Price Adjustment'!$E37,"")</f>
        <v>76.709999999999994</v>
      </c>
      <c r="Q14" s="109">
        <v>77</v>
      </c>
      <c r="R14" s="22">
        <f>IF(Q14&lt;&gt;0,Q14+'Basic Price Adjustment'!$E37,"")</f>
        <v>75.069999999999993</v>
      </c>
      <c r="S14" s="109">
        <v>68</v>
      </c>
      <c r="T14" s="22">
        <f>IF(S14&lt;&gt;0,S14+'Basic Price Adjustment'!$E37,"")</f>
        <v>66.069999999999993</v>
      </c>
      <c r="U14" s="109">
        <v>73.5</v>
      </c>
      <c r="V14" s="22">
        <f>IF(U14&lt;&gt;0,U14+'Basic Price Adjustment'!$E37,"")</f>
        <v>71.569999999999993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92</v>
      </c>
      <c r="R15" s="21">
        <f>IF(Q15&lt;&gt;0,Q15+'Basic Price Adjustment'!$E38,"")</f>
        <v>90.1</v>
      </c>
      <c r="S15" s="109">
        <v>88</v>
      </c>
      <c r="T15" s="21">
        <f>IF(S15&lt;&gt;0,S15+'Basic Price Adjustment'!$E38,"")</f>
        <v>86.1</v>
      </c>
      <c r="U15" s="109">
        <v>78</v>
      </c>
      <c r="V15" s="21">
        <f>IF(U15&lt;&gt;0,U15+'Basic Price Adjustment'!$E38,"")</f>
        <v>76.099999999999994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09">
        <v>73.84</v>
      </c>
      <c r="H16" s="22">
        <f>IF(G16&lt;&gt;0,G16+'Basic Price Adjustment'!$E39,"")</f>
        <v>72.08</v>
      </c>
      <c r="I16" s="109">
        <v>62.61</v>
      </c>
      <c r="J16" s="22">
        <f>IF(I16&lt;&gt;0,I16+'Basic Price Adjustment'!$E39,"")</f>
        <v>60.85</v>
      </c>
      <c r="K16" s="109">
        <v>79.319999999999993</v>
      </c>
      <c r="L16" s="22">
        <f>IF(K16&lt;&gt;0,K16+'Basic Price Adjustment'!$E39,"")</f>
        <v>77.559999999999988</v>
      </c>
      <c r="M16" s="112">
        <v>74.430000000000007</v>
      </c>
      <c r="N16" s="22">
        <f>IF(M16&lt;&gt;0,M16+'Basic Price Adjustment'!$E39,"")</f>
        <v>72.67</v>
      </c>
      <c r="O16" s="112">
        <v>78.69</v>
      </c>
      <c r="P16" s="22">
        <f>IF(O16&lt;&gt;0,O16+'Basic Price Adjustment'!$E39,"")</f>
        <v>76.929999999999993</v>
      </c>
      <c r="Q16" s="109">
        <v>79</v>
      </c>
      <c r="R16" s="22">
        <f>IF(Q16&lt;&gt;0,Q16+'Basic Price Adjustment'!$E39,"")</f>
        <v>77.239999999999995</v>
      </c>
      <c r="S16" s="109">
        <v>70</v>
      </c>
      <c r="T16" s="22">
        <f>IF(S16&lt;&gt;0,S16+'Basic Price Adjustment'!$E39,"")</f>
        <v>68.239999999999995</v>
      </c>
      <c r="U16" s="109">
        <v>74.75</v>
      </c>
      <c r="V16" s="22">
        <f>IF(U16&lt;&gt;0,U16+'Basic Price Adjustment'!$E39,"")</f>
        <v>72.989999999999995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81</v>
      </c>
      <c r="R17" s="21">
        <f>IF(Q17&lt;&gt;0,Q17+'Basic Price Adjustment'!$E40,"")</f>
        <v>78.72</v>
      </c>
      <c r="S17" s="109">
        <v>76</v>
      </c>
      <c r="T17" s="21">
        <f>IF(S17&lt;&gt;0,S17+'Basic Price Adjustment'!$E40,"")</f>
        <v>73.72</v>
      </c>
      <c r="U17" s="109">
        <v>79.349999999999994</v>
      </c>
      <c r="V17" s="21">
        <f>IF(U17&lt;&gt;0,U17+'Basic Price Adjustment'!$E40,"")</f>
        <v>77.069999999999993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09">
        <v>82.44</v>
      </c>
      <c r="H18" s="22">
        <f>IF(G18&lt;&gt;0,G18+'Basic Price Adjustment'!$E41,"")</f>
        <v>80.19</v>
      </c>
      <c r="I18" s="109">
        <v>72.400000000000006</v>
      </c>
      <c r="J18" s="22">
        <f>IF(I18&lt;&gt;0,I18+'Basic Price Adjustment'!$E41,"")</f>
        <v>70.150000000000006</v>
      </c>
      <c r="K18" s="109">
        <v>89.7</v>
      </c>
      <c r="L18" s="22">
        <f>IF(K18&lt;&gt;0,K18+'Basic Price Adjustment'!$E41,"")</f>
        <v>87.45</v>
      </c>
      <c r="M18" s="111">
        <v>82.98</v>
      </c>
      <c r="N18" s="22">
        <f>IF(M18&lt;&gt;0,M18+'Basic Price Adjustment'!$E41,"")</f>
        <v>80.73</v>
      </c>
      <c r="O18" s="111">
        <v>88.82</v>
      </c>
      <c r="P18" s="22">
        <f>IF(O18&lt;&gt;0,O18+'Basic Price Adjustment'!$E41,"")</f>
        <v>86.57</v>
      </c>
      <c r="Q18" s="109">
        <v>86</v>
      </c>
      <c r="R18" s="22">
        <f>IF(Q18&lt;&gt;0,Q18+'Basic Price Adjustment'!$E41,"")</f>
        <v>83.75</v>
      </c>
      <c r="S18" s="109">
        <v>77</v>
      </c>
      <c r="T18" s="22">
        <f>IF(S18&lt;&gt;0,S18+'Basic Price Adjustment'!$E41,"")</f>
        <v>74.75</v>
      </c>
      <c r="U18" s="109">
        <v>83.25</v>
      </c>
      <c r="V18" s="22">
        <f>IF(U18&lt;&gt;0,U18+'Basic Price Adjustment'!$E41,"")</f>
        <v>81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81</v>
      </c>
      <c r="R19" s="21">
        <f>IF(Q19&lt;&gt;0,Q19+'Basic Price Adjustment'!$E42,"")</f>
        <v>78.75</v>
      </c>
      <c r="S19" s="109">
        <v>76</v>
      </c>
      <c r="T19" s="21">
        <f>IF(S19&lt;&gt;0,S19+'Basic Price Adjustment'!$E42,"")</f>
        <v>73.75</v>
      </c>
      <c r="U19" s="109">
        <v>79.349999999999994</v>
      </c>
      <c r="V19" s="21">
        <f>IF(U19&lt;&gt;0,U19+'Basic Price Adjustment'!$E42,"")</f>
        <v>77.099999999999994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09">
        <v>80.069999999999993</v>
      </c>
      <c r="H20" s="22">
        <f>IF(G20&lt;&gt;0,G20+'Basic Price Adjustment'!$E43,"")</f>
        <v>77.86</v>
      </c>
      <c r="I20" s="109">
        <v>69.459999999999994</v>
      </c>
      <c r="J20" s="22">
        <f>IF(I20&lt;&gt;0,I20+'Basic Price Adjustment'!$E43,"")</f>
        <v>67.25</v>
      </c>
      <c r="K20" s="109">
        <v>89.88</v>
      </c>
      <c r="L20" s="22">
        <f>IF(K20&lt;&gt;0,K20+'Basic Price Adjustment'!$E43,"")</f>
        <v>87.67</v>
      </c>
      <c r="M20" s="111">
        <v>82.19</v>
      </c>
      <c r="N20" s="22">
        <f>IF(M20&lt;&gt;0,M20+'Basic Price Adjustment'!$E43,"")</f>
        <v>79.98</v>
      </c>
      <c r="O20" s="111">
        <v>89.01</v>
      </c>
      <c r="P20" s="22">
        <f>IF(O20&lt;&gt;0,O20+'Basic Price Adjustment'!$E43,"")</f>
        <v>86.800000000000011</v>
      </c>
      <c r="Q20" s="109">
        <v>100</v>
      </c>
      <c r="R20" s="22">
        <f>IF(Q20&lt;&gt;0,Q20+'Basic Price Adjustment'!$E43,"")</f>
        <v>97.79</v>
      </c>
      <c r="S20" s="109">
        <v>93</v>
      </c>
      <c r="T20" s="22">
        <f>IF(S20&lt;&gt;0,S20+'Basic Price Adjustment'!$E43,"")</f>
        <v>90.79</v>
      </c>
      <c r="U20" s="109">
        <v>83.5</v>
      </c>
      <c r="V20" s="22">
        <f>IF(U20&lt;&gt;0,U20+'Basic Price Adjustment'!$E43,"")</f>
        <v>81.290000000000006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112</v>
      </c>
      <c r="R21" s="21">
        <f>IF(Q21&lt;&gt;0,Q21+'Basic Price Adjustment'!$E44,"")</f>
        <v>109.23</v>
      </c>
      <c r="S21" s="109">
        <v>98</v>
      </c>
      <c r="T21" s="21">
        <f>IF(S21&lt;&gt;0,S21+'Basic Price Adjustment'!$E44,"")</f>
        <v>95.23</v>
      </c>
      <c r="U21" s="109">
        <v>92.25</v>
      </c>
      <c r="V21" s="21">
        <f>IF(U21&lt;&gt;0,U21+'Basic Price Adjustment'!$E44,"")</f>
        <v>89.48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09">
        <v>110.03</v>
      </c>
      <c r="H22" s="22">
        <f>IF(G22&lt;&gt;0,G22+'Basic Price Adjustment'!$E45,"")</f>
        <v>107.4</v>
      </c>
      <c r="I22" s="109">
        <v>105.87</v>
      </c>
      <c r="J22" s="22">
        <f>IF(I22&lt;&gt;0,I22+'Basic Price Adjustment'!$E45,"")</f>
        <v>103.24000000000001</v>
      </c>
      <c r="K22" s="109">
        <v>108.8</v>
      </c>
      <c r="L22" s="22">
        <f>IF(K22&lt;&gt;0,K22+'Basic Price Adjustment'!$E45,"")</f>
        <v>106.17</v>
      </c>
      <c r="M22" s="112">
        <v>96.88</v>
      </c>
      <c r="N22" s="22">
        <f>IF(M22&lt;&gt;0,M22+'Basic Price Adjustment'!$E45,"")</f>
        <v>94.25</v>
      </c>
      <c r="O22" s="112">
        <v>115.57</v>
      </c>
      <c r="P22" s="22">
        <f>IF(O22&lt;&gt;0,O22+'Basic Price Adjustment'!$E45,"")</f>
        <v>112.94</v>
      </c>
      <c r="Q22" s="109">
        <v>124</v>
      </c>
      <c r="R22" s="22">
        <f>IF(Q22&lt;&gt;0,Q22+'Basic Price Adjustment'!$E45,"")</f>
        <v>121.37</v>
      </c>
      <c r="S22" s="109">
        <v>116</v>
      </c>
      <c r="T22" s="22">
        <f>IF(S22&lt;&gt;0,S22+'Basic Price Adjustment'!$E45,"")</f>
        <v>113.37</v>
      </c>
      <c r="U22" s="109">
        <v>94.25</v>
      </c>
      <c r="V22" s="22">
        <f>IF(U22&lt;&gt;0,U22+'Basic Price Adjustment'!$E45,"")</f>
        <v>91.62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110</v>
      </c>
      <c r="R23" s="21">
        <f>IF(Q23&lt;&gt;0,Q23+'Basic Price Adjustment'!$E46,"")</f>
        <v>107.33</v>
      </c>
      <c r="S23" s="109">
        <v>95</v>
      </c>
      <c r="T23" s="21">
        <f>IF(S23&lt;&gt;0,S23+'Basic Price Adjustment'!$E46,"")</f>
        <v>92.33</v>
      </c>
      <c r="U23" s="109">
        <v>94.25</v>
      </c>
      <c r="V23" s="21">
        <f>IF(U23&lt;&gt;0,U23+'Basic Price Adjustment'!$E46,"")</f>
        <v>91.58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09">
        <v>99.58</v>
      </c>
      <c r="H24" s="22">
        <f>IF(G24&lt;&gt;0,G24+'Basic Price Adjustment'!$E47,"")</f>
        <v>96.84</v>
      </c>
      <c r="I24" s="109">
        <v>81.900000000000006</v>
      </c>
      <c r="J24" s="22">
        <f>IF(I24&lt;&gt;0,I24+'Basic Price Adjustment'!$E47,"")</f>
        <v>79.160000000000011</v>
      </c>
      <c r="K24" s="109">
        <v>105.66</v>
      </c>
      <c r="L24" s="22">
        <f>IF(K24&lt;&gt;0,K24+'Basic Price Adjustment'!$E47,"")</f>
        <v>102.92</v>
      </c>
      <c r="M24" s="112">
        <v>100.98</v>
      </c>
      <c r="N24" s="22">
        <f>IF(M24&lt;&gt;0,M24+'Basic Price Adjustment'!$E47,"")</f>
        <v>98.240000000000009</v>
      </c>
      <c r="O24" s="112">
        <v>111.77</v>
      </c>
      <c r="P24" s="22">
        <f>IF(O24&lt;&gt;0,O24+'Basic Price Adjustment'!$E47,"")</f>
        <v>109.03</v>
      </c>
      <c r="Q24" s="109">
        <v>121</v>
      </c>
      <c r="R24" s="22">
        <f>IF(Q24&lt;&gt;0,Q24+'Basic Price Adjustment'!$E47,"")</f>
        <v>118.26</v>
      </c>
      <c r="S24" s="109">
        <v>120</v>
      </c>
      <c r="T24" s="22">
        <f>IF(S24&lt;&gt;0,S24+'Basic Price Adjustment'!$E47,"")</f>
        <v>117.26</v>
      </c>
      <c r="U24" s="109">
        <v>98.25</v>
      </c>
      <c r="V24" s="22">
        <f>IF(U24&lt;&gt;0,U24+'Basic Price Adjustment'!$E47,"")</f>
        <v>95.51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89</v>
      </c>
      <c r="R25" s="21">
        <f>IF(Q25&lt;&gt;0,Q25+'Basic Price Adjustment'!$E48,"")</f>
        <v>86.93</v>
      </c>
      <c r="S25" s="109">
        <v>77</v>
      </c>
      <c r="T25" s="21">
        <f>IF(S25&lt;&gt;0,S25+'Basic Price Adjustment'!$E48,"")</f>
        <v>74.930000000000007</v>
      </c>
      <c r="U25" s="109">
        <v>83.4</v>
      </c>
      <c r="V25" s="21">
        <f>IF(U25&lt;&gt;0,U25+'Basic Price Adjustment'!$E48,"")</f>
        <v>81.330000000000013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09">
        <v>83.67</v>
      </c>
      <c r="H26" s="22">
        <f>IF(G26&lt;&gt;0,G26+'Basic Price Adjustment'!$E49,"")</f>
        <v>81.600000000000009</v>
      </c>
      <c r="I26" s="109">
        <v>70.98</v>
      </c>
      <c r="J26" s="22">
        <f>IF(I26&lt;&gt;0,I26+'Basic Price Adjustment'!$E49,"")</f>
        <v>68.910000000000011</v>
      </c>
      <c r="K26" s="109">
        <v>93.66</v>
      </c>
      <c r="L26" s="22">
        <f>IF(K26&lt;&gt;0,K26+'Basic Price Adjustment'!$E49,"")</f>
        <v>91.59</v>
      </c>
      <c r="M26" s="112">
        <v>81.8</v>
      </c>
      <c r="N26" s="22">
        <f>IF(M26&lt;&gt;0,M26+'Basic Price Adjustment'!$E49,"")</f>
        <v>79.73</v>
      </c>
      <c r="O26" s="112">
        <v>96.35</v>
      </c>
      <c r="P26" s="22">
        <f>IF(O26&lt;&gt;0,O26+'Basic Price Adjustment'!$E49,"")</f>
        <v>94.28</v>
      </c>
      <c r="Q26" s="109">
        <v>102</v>
      </c>
      <c r="R26" s="22">
        <f>IF(Q26&lt;&gt;0,Q26+'Basic Price Adjustment'!$E49,"")</f>
        <v>99.93</v>
      </c>
      <c r="S26" s="109">
        <v>98</v>
      </c>
      <c r="T26" s="22">
        <f>IF(S26&lt;&gt;0,S26+'Basic Price Adjustment'!$E49,"")</f>
        <v>95.93</v>
      </c>
      <c r="U26" s="109">
        <v>83.4</v>
      </c>
      <c r="V26" s="22">
        <f>IF(U26&lt;&gt;0,U26+'Basic Price Adjustment'!$E49,"")</f>
        <v>81.330000000000013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110">
        <v>222.36</v>
      </c>
      <c r="H27" s="21">
        <f>IF(G27&lt;&gt;0,G27+'Basic Price Adjustment'!$E50,"")</f>
        <v>219.76000000000002</v>
      </c>
      <c r="I27" s="110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110">
        <v>107.88</v>
      </c>
      <c r="H28" s="26">
        <f>IF(G28&lt;&gt;0,G28+'Basic Price Adjustment'!$E51,"")</f>
        <v>105.11</v>
      </c>
      <c r="I28" s="110">
        <v>102.68</v>
      </c>
      <c r="J28" s="26">
        <f>IF(I28&lt;&gt;0,I28+'Basic Price Adjustment'!$E51,"")</f>
        <v>99.910000000000011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Q8:R8"/>
    <mergeCell ref="S8:T8"/>
    <mergeCell ref="U7:V7"/>
    <mergeCell ref="U8:V8"/>
    <mergeCell ref="Q6:R6"/>
    <mergeCell ref="S6:T6"/>
    <mergeCell ref="Q7:R7"/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316</v>
      </c>
      <c r="D2" s="177"/>
      <c r="E2" s="177" t="s">
        <v>312</v>
      </c>
      <c r="F2" s="177"/>
      <c r="G2" s="177"/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71"/>
      <c r="B4" s="172"/>
      <c r="C4" s="161"/>
      <c r="D4" s="162"/>
      <c r="E4" s="61"/>
      <c r="F4" s="61"/>
      <c r="G4" s="146"/>
      <c r="H4" s="146"/>
    </row>
    <row r="5" spans="1:8" s="27" customFormat="1" ht="30" customHeight="1" thickBot="1" x14ac:dyDescent="0.25">
      <c r="A5" s="171"/>
      <c r="B5" s="173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71"/>
      <c r="B6" s="174"/>
      <c r="C6" s="175" t="s">
        <v>130</v>
      </c>
      <c r="D6" s="176"/>
      <c r="E6" s="86" t="s">
        <v>46</v>
      </c>
      <c r="F6" s="78"/>
      <c r="G6" s="86" t="s">
        <v>349</v>
      </c>
      <c r="H6" s="78"/>
    </row>
    <row r="7" spans="1:8" ht="20.100000000000001" customHeight="1" x14ac:dyDescent="0.2">
      <c r="A7" s="171"/>
      <c r="B7" s="23" t="s">
        <v>15</v>
      </c>
      <c r="C7" s="155" t="s">
        <v>234</v>
      </c>
      <c r="D7" s="156"/>
      <c r="E7" s="87" t="s">
        <v>47</v>
      </c>
      <c r="F7" s="88"/>
      <c r="G7" s="232" t="s">
        <v>350</v>
      </c>
      <c r="H7" s="233"/>
    </row>
    <row r="8" spans="1:8" ht="20.100000000000001" customHeight="1" thickBot="1" x14ac:dyDescent="0.25">
      <c r="A8" s="172"/>
      <c r="B8" s="24"/>
      <c r="C8" s="157" t="s">
        <v>132</v>
      </c>
      <c r="D8" s="158"/>
      <c r="E8" s="76" t="s">
        <v>48</v>
      </c>
      <c r="F8" s="77"/>
      <c r="G8" s="225" t="s">
        <v>351</v>
      </c>
      <c r="H8" s="22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76.11999999999999</v>
      </c>
      <c r="E10" s="121">
        <v>77.55</v>
      </c>
      <c r="F10" s="25">
        <f>IF(E10&lt;&gt;0,E10+'Basic Price Adjustment'!$E33,"")</f>
        <v>76.069999999999993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76.819999999999993</v>
      </c>
      <c r="E11" s="109">
        <v>78.45</v>
      </c>
      <c r="F11" s="21">
        <f>IF(E11&lt;&gt;0,E11+'Basic Price Adjustment'!$E34,"")</f>
        <v>76.8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78.91</v>
      </c>
      <c r="E12" s="109">
        <v>80.25</v>
      </c>
      <c r="F12" s="22">
        <f>IF(E12&lt;&gt;0,E12+'Basic Price Adjustment'!$E35,"")</f>
        <v>78.39</v>
      </c>
      <c r="G12" s="109">
        <v>86.65</v>
      </c>
      <c r="H12" s="22">
        <f>IF(G12&lt;&gt;0,G12+'Basic Price Adjustment'!$E35,"")</f>
        <v>84.79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78.91</v>
      </c>
      <c r="E13" s="109">
        <v>80.25</v>
      </c>
      <c r="F13" s="21">
        <f>IF(E13&lt;&gt;0,E13+'Basic Price Adjustment'!$E36,"")</f>
        <v>78.39</v>
      </c>
      <c r="G13" s="109">
        <v>86.65</v>
      </c>
      <c r="H13" s="21">
        <f>IF(G13&lt;&gt;0,G13+'Basic Price Adjustment'!$E36,"")</f>
        <v>84.79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81.02</v>
      </c>
      <c r="E14" s="109">
        <v>81</v>
      </c>
      <c r="F14" s="22">
        <f>IF(E14&lt;&gt;0,E14+'Basic Price Adjustment'!$E37,"")</f>
        <v>79.069999999999993</v>
      </c>
      <c r="G14" s="109">
        <v>86.65</v>
      </c>
      <c r="H14" s="22">
        <f>IF(G14&lt;&gt;0,G14+'Basic Price Adjustment'!$E37,"")</f>
        <v>84.72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90.199999999999989</v>
      </c>
      <c r="E15" s="109">
        <v>89.9</v>
      </c>
      <c r="F15" s="21">
        <f>IF(E15&lt;&gt;0,E15+'Basic Price Adjustment'!$E38,"")</f>
        <v>88</v>
      </c>
      <c r="G15" s="109">
        <v>93.25</v>
      </c>
      <c r="H15" s="21">
        <f>IF(G15&lt;&gt;0,G15+'Basic Price Adjustment'!$E38,"")</f>
        <v>91.35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80.89</v>
      </c>
      <c r="E16" s="109">
        <v>80.75</v>
      </c>
      <c r="F16" s="22">
        <f>IF(E16&lt;&gt;0,E16+'Basic Price Adjustment'!$E39,"")</f>
        <v>78.989999999999995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85.47</v>
      </c>
      <c r="E17" s="109">
        <v>87.9</v>
      </c>
      <c r="F17" s="21">
        <f>IF(E17&lt;&gt;0,E17+'Basic Price Adjustment'!$E40,"")</f>
        <v>85.62</v>
      </c>
      <c r="G17" s="109">
        <v>94.65</v>
      </c>
      <c r="H17" s="21">
        <f>IF(G17&lt;&gt;0,G17+'Basic Price Adjustment'!$E40,"")</f>
        <v>92.37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91.89</v>
      </c>
      <c r="E18" s="109">
        <v>93.5</v>
      </c>
      <c r="F18" s="22">
        <f>IF(E18&lt;&gt;0,E18+'Basic Price Adjustment'!$E41,"")</f>
        <v>91.25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85.5</v>
      </c>
      <c r="E19" s="109">
        <v>87.9</v>
      </c>
      <c r="F19" s="21">
        <f>IF(E19&lt;&gt;0,E19+'Basic Price Adjustment'!$E42,"")</f>
        <v>85.65</v>
      </c>
      <c r="G19" s="109">
        <v>94.65</v>
      </c>
      <c r="H19" s="21">
        <f>IF(G19&lt;&gt;0,G19+'Basic Price Adjustment'!$E42,"")</f>
        <v>92.4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94.68</v>
      </c>
      <c r="E20" s="109">
        <v>96.3</v>
      </c>
      <c r="F20" s="22">
        <f>IF(E20&lt;&gt;0,E20+'Basic Price Adjustment'!$E43,"")</f>
        <v>94.09</v>
      </c>
      <c r="G20" s="109">
        <v>99.5</v>
      </c>
      <c r="H20" s="22">
        <f>IF(G20&lt;&gt;0,G20+'Basic Price Adjustment'!$E43,"")</f>
        <v>97.29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116.87</v>
      </c>
      <c r="E21" s="109">
        <v>119.75</v>
      </c>
      <c r="F21" s="21">
        <f>IF(E21&lt;&gt;0,E21+'Basic Price Adjustment'!$E44,"")</f>
        <v>116.98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117.12</v>
      </c>
      <c r="E22" s="109">
        <v>119.75</v>
      </c>
      <c r="F22" s="22">
        <f>IF(E22&lt;&gt;0,E22+'Basic Price Adjustment'!$E45,"")</f>
        <v>117.12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103.05</v>
      </c>
      <c r="E23" s="109">
        <v>104.5</v>
      </c>
      <c r="F23" s="21">
        <f>IF(E23&lt;&gt;0,E23+'Basic Price Adjustment'!$E46,"")</f>
        <v>101.83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116.93</v>
      </c>
      <c r="E24" s="109">
        <v>119.75</v>
      </c>
      <c r="F24" s="22">
        <f>IF(E24&lt;&gt;0,E24+'Basic Price Adjustment'!$E47,"")</f>
        <v>117.01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95.2</v>
      </c>
      <c r="E25" s="109">
        <v>96.75</v>
      </c>
      <c r="F25" s="21">
        <f>IF(E25&lt;&gt;0,E25+'Basic Price Adjustment'!$E48,"")</f>
        <v>94.68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95.2</v>
      </c>
      <c r="E26" s="109">
        <v>96.75</v>
      </c>
      <c r="F26" s="22">
        <f>IF(E26&lt;&gt;0,E26+'Basic Price Adjustment'!$E49,"")</f>
        <v>94.68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77" t="s">
        <v>290</v>
      </c>
      <c r="D2" s="177"/>
      <c r="E2" s="177"/>
      <c r="F2" s="177"/>
      <c r="G2" s="177"/>
      <c r="H2" s="177"/>
      <c r="I2" s="177" t="s">
        <v>310</v>
      </c>
      <c r="J2" s="177"/>
      <c r="K2" s="177"/>
      <c r="L2" s="177"/>
      <c r="M2" s="177"/>
      <c r="N2" s="177"/>
      <c r="O2" s="178" t="s">
        <v>311</v>
      </c>
      <c r="P2" s="178"/>
      <c r="Q2" s="178"/>
      <c r="R2" s="178"/>
      <c r="S2" s="177" t="s">
        <v>312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244</v>
      </c>
      <c r="D3" s="163"/>
      <c r="E3" s="163"/>
      <c r="F3" s="163"/>
      <c r="G3" s="163"/>
      <c r="H3" s="160"/>
      <c r="I3" s="159" t="s">
        <v>243</v>
      </c>
      <c r="J3" s="163"/>
      <c r="K3" s="163"/>
      <c r="L3" s="163"/>
      <c r="M3" s="163"/>
      <c r="N3" s="163"/>
      <c r="O3" s="167" t="s">
        <v>263</v>
      </c>
      <c r="P3" s="168"/>
      <c r="Q3" s="168"/>
      <c r="R3" s="169"/>
      <c r="S3" s="230" t="s">
        <v>245</v>
      </c>
      <c r="T3" s="229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154</v>
      </c>
      <c r="T6" s="15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297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154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155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73.36999999999999</v>
      </c>
      <c r="K10" s="111">
        <v>67.56</v>
      </c>
      <c r="L10" s="25">
        <f>IF(K10&lt;&gt;0,K10+'Basic Price Adjustment'!$E33,"")</f>
        <v>66.08</v>
      </c>
      <c r="M10" s="111">
        <v>74.87</v>
      </c>
      <c r="N10" s="25">
        <f>IF(M10&lt;&gt;0,M10+'Basic Price Adjustment'!$E33,"")</f>
        <v>73.39</v>
      </c>
      <c r="O10" s="121">
        <v>72</v>
      </c>
      <c r="P10" s="25">
        <f>IF(O10&lt;&gt;0,O10+'Basic Price Adjustment'!$E33,"")</f>
        <v>70.52</v>
      </c>
      <c r="Q10" s="121">
        <v>64</v>
      </c>
      <c r="R10" s="25">
        <f>IF(Q10&lt;&gt;0,Q10+'Basic Price Adjustment'!$E33,"")</f>
        <v>62.52</v>
      </c>
      <c r="S10" s="121">
        <v>96.25</v>
      </c>
      <c r="T10" s="25">
        <f>IF(S10&lt;&gt;0,S10+'Basic Price Adjustment'!$E33,"")</f>
        <v>94.77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77.41</v>
      </c>
      <c r="K11" s="111">
        <v>67.31</v>
      </c>
      <c r="L11" s="21">
        <f>IF(K11&lt;&gt;0,K11+'Basic Price Adjustment'!$E34,"")</f>
        <v>65.66</v>
      </c>
      <c r="M11" s="111">
        <v>78.77</v>
      </c>
      <c r="N11" s="21">
        <f>IF(M11&lt;&gt;0,M11+'Basic Price Adjustment'!$E34,"")</f>
        <v>77.11999999999999</v>
      </c>
      <c r="O11" s="109">
        <v>80</v>
      </c>
      <c r="P11" s="21">
        <f>IF(O11&lt;&gt;0,O11+'Basic Price Adjustment'!$E34,"")</f>
        <v>78.349999999999994</v>
      </c>
      <c r="Q11" s="109">
        <v>68</v>
      </c>
      <c r="R11" s="21">
        <f>IF(Q11&lt;&gt;0,Q11+'Basic Price Adjustment'!$E34,"")</f>
        <v>66.349999999999994</v>
      </c>
      <c r="S11" s="109">
        <v>96.25</v>
      </c>
      <c r="T11" s="21">
        <f>IF(S11&lt;&gt;0,S11+'Basic Price Adjustment'!$E34,"")</f>
        <v>94.6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77.38</v>
      </c>
      <c r="K12" s="111">
        <v>73.260000000000005</v>
      </c>
      <c r="L12" s="22">
        <f>IF(K12&lt;&gt;0,K12+'Basic Price Adjustment'!$E35,"")</f>
        <v>71.400000000000006</v>
      </c>
      <c r="M12" s="111">
        <v>78.61</v>
      </c>
      <c r="N12" s="22">
        <f>IF(M12&lt;&gt;0,M12+'Basic Price Adjustment'!$E35,"")</f>
        <v>76.75</v>
      </c>
      <c r="O12" s="109">
        <v>77</v>
      </c>
      <c r="P12" s="22">
        <f>IF(O12&lt;&gt;0,O12+'Basic Price Adjustment'!$E35,"")</f>
        <v>75.14</v>
      </c>
      <c r="Q12" s="109">
        <v>68</v>
      </c>
      <c r="R12" s="22">
        <f>IF(Q12&lt;&gt;0,Q12+'Basic Price Adjustment'!$E35,"")</f>
        <v>66.14</v>
      </c>
      <c r="S12" s="109">
        <v>101.25</v>
      </c>
      <c r="T12" s="22">
        <f>IF(S12&lt;&gt;0,S12+'Basic Price Adjustment'!$E35,"")</f>
        <v>99.39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77.38</v>
      </c>
      <c r="K13" s="111">
        <v>73.260000000000005</v>
      </c>
      <c r="L13" s="21">
        <f>IF(K13&lt;&gt;0,K13+'Basic Price Adjustment'!$E36,"")</f>
        <v>71.400000000000006</v>
      </c>
      <c r="M13" s="111">
        <v>78.61</v>
      </c>
      <c r="N13" s="21">
        <f>IF(M13&lt;&gt;0,M13+'Basic Price Adjustment'!$E36,"")</f>
        <v>76.75</v>
      </c>
      <c r="O13" s="109">
        <v>77</v>
      </c>
      <c r="P13" s="21">
        <f>IF(O13&lt;&gt;0,O13+'Basic Price Adjustment'!$E36,"")</f>
        <v>75.14</v>
      </c>
      <c r="Q13" s="109">
        <v>68</v>
      </c>
      <c r="R13" s="21">
        <f>IF(Q13&lt;&gt;0,Q13+'Basic Price Adjustment'!$E36,"")</f>
        <v>66.14</v>
      </c>
      <c r="S13" s="109">
        <v>101.25</v>
      </c>
      <c r="T13" s="21">
        <f>IF(S13&lt;&gt;0,S13+'Basic Price Adjustment'!$E36,"")</f>
        <v>99.39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77.489999999999995</v>
      </c>
      <c r="K14" s="111">
        <v>73.23</v>
      </c>
      <c r="L14" s="22">
        <f>IF(K14&lt;&gt;0,K14+'Basic Price Adjustment'!$E37,"")</f>
        <v>71.3</v>
      </c>
      <c r="M14" s="111">
        <v>78.64</v>
      </c>
      <c r="N14" s="22">
        <f>IF(M14&lt;&gt;0,M14+'Basic Price Adjustment'!$E37,"")</f>
        <v>76.709999999999994</v>
      </c>
      <c r="O14" s="109">
        <v>77</v>
      </c>
      <c r="P14" s="22">
        <f>IF(O14&lt;&gt;0,O14+'Basic Price Adjustment'!$E37,"")</f>
        <v>75.069999999999993</v>
      </c>
      <c r="Q14" s="109">
        <v>68</v>
      </c>
      <c r="R14" s="22">
        <f>IF(Q14&lt;&gt;0,Q14+'Basic Price Adjustment'!$E37,"")</f>
        <v>66.069999999999993</v>
      </c>
      <c r="S14" s="109">
        <v>101.25</v>
      </c>
      <c r="T14" s="22">
        <f>IF(S14&lt;&gt;0,S14+'Basic Price Adjustment'!$E37,"")</f>
        <v>99.32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81.61999999999999</v>
      </c>
      <c r="K15" s="112">
        <v>79.44</v>
      </c>
      <c r="L15" s="21">
        <f>IF(K15&lt;&gt;0,K15+'Basic Price Adjustment'!$E38,"")</f>
        <v>77.539999999999992</v>
      </c>
      <c r="M15" s="112">
        <v>82.7</v>
      </c>
      <c r="N15" s="21">
        <f>IF(M15&lt;&gt;0,M15+'Basic Price Adjustment'!$E38,"")</f>
        <v>80.8</v>
      </c>
      <c r="O15" s="109">
        <v>92</v>
      </c>
      <c r="P15" s="21">
        <f>IF(O15&lt;&gt;0,O15+'Basic Price Adjustment'!$E38,"")</f>
        <v>90.1</v>
      </c>
      <c r="Q15" s="109">
        <v>88</v>
      </c>
      <c r="R15" s="21">
        <f>IF(Q15&lt;&gt;0,Q15+'Basic Price Adjustment'!$E38,"")</f>
        <v>86.1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77.559999999999988</v>
      </c>
      <c r="K16" s="112">
        <v>74.430000000000007</v>
      </c>
      <c r="L16" s="22">
        <f>IF(K16&lt;&gt;0,K16+'Basic Price Adjustment'!$E39,"")</f>
        <v>72.67</v>
      </c>
      <c r="M16" s="112">
        <v>78.69</v>
      </c>
      <c r="N16" s="22">
        <f>IF(M16&lt;&gt;0,M16+'Basic Price Adjustment'!$E39,"")</f>
        <v>76.929999999999993</v>
      </c>
      <c r="O16" s="109">
        <v>79</v>
      </c>
      <c r="P16" s="22">
        <f>IF(O16&lt;&gt;0,O16+'Basic Price Adjustment'!$E39,"")</f>
        <v>77.239999999999995</v>
      </c>
      <c r="Q16" s="109">
        <v>70</v>
      </c>
      <c r="R16" s="22">
        <f>IF(Q16&lt;&gt;0,Q16+'Basic Price Adjustment'!$E39,"")</f>
        <v>68.239999999999995</v>
      </c>
      <c r="S16" s="109">
        <v>99.75</v>
      </c>
      <c r="T16" s="22">
        <f>IF(S16&lt;&gt;0,S16+'Basic Price Adjustment'!$E39,"")</f>
        <v>97.99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82.039999999999992</v>
      </c>
      <c r="K17" s="111">
        <v>82.15</v>
      </c>
      <c r="L17" s="21">
        <f>IF(K17&lt;&gt;0,K17+'Basic Price Adjustment'!$E40,"")</f>
        <v>79.87</v>
      </c>
      <c r="M17" s="111">
        <v>83.49</v>
      </c>
      <c r="N17" s="21">
        <f>IF(M17&lt;&gt;0,M17+'Basic Price Adjustment'!$E40,"")</f>
        <v>81.209999999999994</v>
      </c>
      <c r="O17" s="109">
        <v>81</v>
      </c>
      <c r="P17" s="21">
        <f>IF(O17&lt;&gt;0,O17+'Basic Price Adjustment'!$E40,"")</f>
        <v>78.72</v>
      </c>
      <c r="Q17" s="109">
        <v>76</v>
      </c>
      <c r="R17" s="21">
        <f>IF(Q17&lt;&gt;0,Q17+'Basic Price Adjustment'!$E40,"")</f>
        <v>73.72</v>
      </c>
      <c r="S17" s="109">
        <v>110</v>
      </c>
      <c r="T17" s="21">
        <f>IF(S17&lt;&gt;0,S17+'Basic Price Adjustment'!$E40,"")</f>
        <v>107.72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87.45</v>
      </c>
      <c r="K18" s="111">
        <v>82.98</v>
      </c>
      <c r="L18" s="22">
        <f>IF(K18&lt;&gt;0,K18+'Basic Price Adjustment'!$E41,"")</f>
        <v>80.73</v>
      </c>
      <c r="M18" s="111">
        <v>88.82</v>
      </c>
      <c r="N18" s="22">
        <f>IF(M18&lt;&gt;0,M18+'Basic Price Adjustment'!$E41,"")</f>
        <v>86.57</v>
      </c>
      <c r="O18" s="109">
        <v>86</v>
      </c>
      <c r="P18" s="22">
        <f>IF(O18&lt;&gt;0,O18+'Basic Price Adjustment'!$E41,"")</f>
        <v>83.75</v>
      </c>
      <c r="Q18" s="109">
        <v>77</v>
      </c>
      <c r="R18" s="22">
        <f>IF(Q18&lt;&gt;0,Q18+'Basic Price Adjustment'!$E41,"")</f>
        <v>74.75</v>
      </c>
      <c r="S18" s="109">
        <v>97</v>
      </c>
      <c r="T18" s="22">
        <f>IF(S18&lt;&gt;0,S18+'Basic Price Adjustment'!$E41,"")</f>
        <v>94.75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82.09</v>
      </c>
      <c r="K19" s="111">
        <v>79.430000000000007</v>
      </c>
      <c r="L19" s="21">
        <f>IF(K19&lt;&gt;0,K19+'Basic Price Adjustment'!$E42,"")</f>
        <v>77.180000000000007</v>
      </c>
      <c r="M19" s="111">
        <v>83.51</v>
      </c>
      <c r="N19" s="21">
        <f>IF(M19&lt;&gt;0,M19+'Basic Price Adjustment'!$E42,"")</f>
        <v>81.260000000000005</v>
      </c>
      <c r="O19" s="109">
        <v>81</v>
      </c>
      <c r="P19" s="21">
        <f>IF(O19&lt;&gt;0,O19+'Basic Price Adjustment'!$E42,"")</f>
        <v>78.75</v>
      </c>
      <c r="Q19" s="109">
        <v>76</v>
      </c>
      <c r="R19" s="21">
        <f>IF(Q19&lt;&gt;0,Q19+'Basic Price Adjustment'!$E42,"")</f>
        <v>73.75</v>
      </c>
      <c r="S19" s="109">
        <v>110</v>
      </c>
      <c r="T19" s="21">
        <f>IF(S19&lt;&gt;0,S19+'Basic Price Adjustment'!$E42,"")</f>
        <v>107.75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87.67</v>
      </c>
      <c r="K20" s="111">
        <v>82.19</v>
      </c>
      <c r="L20" s="22">
        <f>IF(K20&lt;&gt;0,K20+'Basic Price Adjustment'!$E43,"")</f>
        <v>79.98</v>
      </c>
      <c r="M20" s="111">
        <v>89.01</v>
      </c>
      <c r="N20" s="22">
        <f>IF(M20&lt;&gt;0,M20+'Basic Price Adjustment'!$E43,"")</f>
        <v>86.800000000000011</v>
      </c>
      <c r="O20" s="109">
        <v>100</v>
      </c>
      <c r="P20" s="22">
        <f>IF(O20&lt;&gt;0,O20+'Basic Price Adjustment'!$E43,"")</f>
        <v>97.79</v>
      </c>
      <c r="Q20" s="109">
        <v>93</v>
      </c>
      <c r="R20" s="22">
        <f>IF(Q20&lt;&gt;0,Q20+'Basic Price Adjustment'!$E43,"")</f>
        <v>90.79</v>
      </c>
      <c r="S20" s="109">
        <v>112</v>
      </c>
      <c r="T20" s="22">
        <f>IF(S20&lt;&gt;0,S20+'Basic Price Adjustment'!$E43,"")</f>
        <v>109.79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103.15</v>
      </c>
      <c r="K21" s="112">
        <v>94.95</v>
      </c>
      <c r="L21" s="21">
        <f>IF(K21&lt;&gt;0,K21+'Basic Price Adjustment'!$E44,"")</f>
        <v>92.18</v>
      </c>
      <c r="M21" s="112">
        <v>112.56</v>
      </c>
      <c r="N21" s="21">
        <f>IF(M21&lt;&gt;0,M21+'Basic Price Adjustment'!$E44,"")</f>
        <v>109.79</v>
      </c>
      <c r="O21" s="109">
        <v>112</v>
      </c>
      <c r="P21" s="21">
        <f>IF(O21&lt;&gt;0,O21+'Basic Price Adjustment'!$E44,"")</f>
        <v>109.23</v>
      </c>
      <c r="Q21" s="109">
        <v>98</v>
      </c>
      <c r="R21" s="21">
        <f>IF(Q21&lt;&gt;0,Q21+'Basic Price Adjustment'!$E44,"")</f>
        <v>95.23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106.17</v>
      </c>
      <c r="K22" s="112">
        <v>96.88</v>
      </c>
      <c r="L22" s="22">
        <f>IF(K22&lt;&gt;0,K22+'Basic Price Adjustment'!$E45,"")</f>
        <v>94.25</v>
      </c>
      <c r="M22" s="112">
        <v>115.57</v>
      </c>
      <c r="N22" s="22">
        <f>IF(M22&lt;&gt;0,M22+'Basic Price Adjustment'!$E45,"")</f>
        <v>112.94</v>
      </c>
      <c r="O22" s="109">
        <v>124</v>
      </c>
      <c r="P22" s="22">
        <f>IF(O22&lt;&gt;0,O22+'Basic Price Adjustment'!$E45,"")</f>
        <v>121.37</v>
      </c>
      <c r="Q22" s="109">
        <v>116</v>
      </c>
      <c r="R22" s="22">
        <f>IF(Q22&lt;&gt;0,Q22+'Basic Price Adjustment'!$E45,"")</f>
        <v>113.37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99.47</v>
      </c>
      <c r="K23" s="112">
        <v>96.89</v>
      </c>
      <c r="L23" s="21">
        <f>IF(K23&lt;&gt;0,K23+'Basic Price Adjustment'!$E46,"")</f>
        <v>94.22</v>
      </c>
      <c r="M23" s="112">
        <v>110.7</v>
      </c>
      <c r="N23" s="21">
        <f>IF(M23&lt;&gt;0,M23+'Basic Price Adjustment'!$E46,"")</f>
        <v>108.03</v>
      </c>
      <c r="O23" s="109">
        <v>110</v>
      </c>
      <c r="P23" s="21">
        <f>IF(O23&lt;&gt;0,O23+'Basic Price Adjustment'!$E46,"")</f>
        <v>107.33</v>
      </c>
      <c r="Q23" s="109">
        <v>95</v>
      </c>
      <c r="R23" s="21">
        <f>IF(Q23&lt;&gt;0,Q23+'Basic Price Adjustment'!$E46,"")</f>
        <v>92.33</v>
      </c>
      <c r="S23" s="109">
        <v>119</v>
      </c>
      <c r="T23" s="21">
        <f>IF(S23&lt;&gt;0,S23+'Basic Price Adjustment'!$E46,"")</f>
        <v>116.33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102.92</v>
      </c>
      <c r="K24" s="112">
        <v>100.98</v>
      </c>
      <c r="L24" s="22">
        <f>IF(K24&lt;&gt;0,K24+'Basic Price Adjustment'!$E47,"")</f>
        <v>98.240000000000009</v>
      </c>
      <c r="M24" s="112">
        <v>111.77</v>
      </c>
      <c r="N24" s="22">
        <f>IF(M24&lt;&gt;0,M24+'Basic Price Adjustment'!$E47,"")</f>
        <v>109.03</v>
      </c>
      <c r="O24" s="109">
        <v>121</v>
      </c>
      <c r="P24" s="22">
        <f>IF(O24&lt;&gt;0,O24+'Basic Price Adjustment'!$E47,"")</f>
        <v>118.26</v>
      </c>
      <c r="Q24" s="109">
        <v>120</v>
      </c>
      <c r="R24" s="22">
        <f>IF(Q24&lt;&gt;0,Q24+'Basic Price Adjustment'!$E47,"")</f>
        <v>117.26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88.64</v>
      </c>
      <c r="K25" s="112">
        <v>79.8</v>
      </c>
      <c r="L25" s="21">
        <f>IF(K25&lt;&gt;0,K25+'Basic Price Adjustment'!$E48,"")</f>
        <v>77.73</v>
      </c>
      <c r="M25" s="112">
        <v>93.52</v>
      </c>
      <c r="N25" s="21">
        <f>IF(M25&lt;&gt;0,M25+'Basic Price Adjustment'!$E48,"")</f>
        <v>91.45</v>
      </c>
      <c r="O25" s="109">
        <v>89</v>
      </c>
      <c r="P25" s="21">
        <f>IF(O25&lt;&gt;0,O25+'Basic Price Adjustment'!$E48,"")</f>
        <v>86.93</v>
      </c>
      <c r="Q25" s="109">
        <v>77</v>
      </c>
      <c r="R25" s="21">
        <f>IF(Q25&lt;&gt;0,Q25+'Basic Price Adjustment'!$E48,"")</f>
        <v>74.930000000000007</v>
      </c>
      <c r="S25" s="109">
        <v>107</v>
      </c>
      <c r="T25" s="21">
        <f>IF(S25&lt;&gt;0,S25+'Basic Price Adjustment'!$E48,"")</f>
        <v>104.93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91.59</v>
      </c>
      <c r="K26" s="112">
        <v>81.8</v>
      </c>
      <c r="L26" s="22">
        <f>IF(K26&lt;&gt;0,K26+'Basic Price Adjustment'!$E49,"")</f>
        <v>79.73</v>
      </c>
      <c r="M26" s="112">
        <v>96.35</v>
      </c>
      <c r="N26" s="22">
        <f>IF(M26&lt;&gt;0,M26+'Basic Price Adjustment'!$E49,"")</f>
        <v>94.28</v>
      </c>
      <c r="O26" s="109">
        <v>102</v>
      </c>
      <c r="P26" s="22">
        <f>IF(O26&lt;&gt;0,O26+'Basic Price Adjustment'!$E49,"")</f>
        <v>99.93</v>
      </c>
      <c r="Q26" s="109">
        <v>98</v>
      </c>
      <c r="R26" s="22">
        <f>IF(Q26&lt;&gt;0,Q26+'Basic Price Adjustment'!$E49,"")</f>
        <v>95.93</v>
      </c>
      <c r="S26" s="109">
        <v>107</v>
      </c>
      <c r="T26" s="22">
        <f>IF(S26&lt;&gt;0,S26+'Basic Price Adjustment'!$E49,"")</f>
        <v>104.93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3:T3"/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1" t="s">
        <v>317</v>
      </c>
      <c r="D2" s="181"/>
      <c r="E2" s="177" t="s">
        <v>309</v>
      </c>
      <c r="F2" s="177"/>
      <c r="G2" s="177"/>
      <c r="H2" s="177"/>
      <c r="I2" s="177"/>
      <c r="J2" s="177"/>
      <c r="K2" s="177"/>
      <c r="L2" s="177"/>
      <c r="M2" s="177" t="s">
        <v>310</v>
      </c>
      <c r="N2" s="177"/>
      <c r="O2" s="177"/>
      <c r="P2" s="177"/>
      <c r="Q2" s="177"/>
      <c r="R2" s="177"/>
      <c r="S2" s="177" t="s">
        <v>318</v>
      </c>
      <c r="T2" s="177"/>
      <c r="U2" s="177" t="s">
        <v>346</v>
      </c>
      <c r="V2" s="177"/>
      <c r="W2" s="177" t="s">
        <v>330</v>
      </c>
      <c r="X2" s="177"/>
      <c r="Y2" s="177" t="s">
        <v>320</v>
      </c>
      <c r="Z2" s="177"/>
      <c r="AA2" s="177" t="s">
        <v>338</v>
      </c>
      <c r="AB2" s="177"/>
      <c r="AC2" s="177"/>
      <c r="AD2" s="177"/>
      <c r="AE2" s="177" t="s">
        <v>319</v>
      </c>
      <c r="AF2" s="177"/>
      <c r="AG2" s="177"/>
      <c r="AH2" s="177"/>
      <c r="AI2" s="177" t="s">
        <v>291</v>
      </c>
      <c r="AJ2" s="177"/>
    </row>
    <row r="3" spans="1:3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344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  <c r="AI3" s="159" t="s">
        <v>242</v>
      </c>
      <c r="AJ3" s="160"/>
    </row>
    <row r="4" spans="1:3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49"/>
      <c r="N4" s="164"/>
      <c r="O4" s="164"/>
      <c r="P4" s="164"/>
      <c r="Q4" s="164"/>
      <c r="R4" s="150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  <c r="AI4" s="186"/>
      <c r="AJ4" s="188"/>
    </row>
    <row r="5" spans="1:3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193" t="s">
        <v>60</v>
      </c>
      <c r="T5" s="194"/>
      <c r="U5" s="194"/>
      <c r="V5" s="194"/>
      <c r="W5" s="194"/>
      <c r="X5" s="194"/>
      <c r="Y5" s="194"/>
      <c r="Z5" s="195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  <c r="AI5" s="193" t="s">
        <v>67</v>
      </c>
      <c r="AJ5" s="195"/>
    </row>
    <row r="6" spans="1:3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352</v>
      </c>
      <c r="L6" s="150"/>
      <c r="M6" s="149" t="s">
        <v>55</v>
      </c>
      <c r="N6" s="150"/>
      <c r="O6" s="149" t="s">
        <v>54</v>
      </c>
      <c r="P6" s="150"/>
      <c r="Q6" s="149" t="s">
        <v>56</v>
      </c>
      <c r="R6" s="150"/>
      <c r="S6" s="186" t="s">
        <v>261</v>
      </c>
      <c r="T6" s="188"/>
      <c r="U6" s="175" t="s">
        <v>260</v>
      </c>
      <c r="V6" s="176"/>
      <c r="W6" s="149" t="s">
        <v>262</v>
      </c>
      <c r="X6" s="164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  <c r="AI6" s="244" t="s">
        <v>148</v>
      </c>
      <c r="AJ6" s="245"/>
    </row>
    <row r="7" spans="1:3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353</v>
      </c>
      <c r="H7" s="152"/>
      <c r="I7" s="151" t="s">
        <v>51</v>
      </c>
      <c r="J7" s="152"/>
      <c r="K7" s="151" t="s">
        <v>64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272</v>
      </c>
      <c r="V7" s="156"/>
      <c r="W7" s="155" t="s">
        <v>152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  <c r="AI7" s="155" t="s">
        <v>139</v>
      </c>
      <c r="AJ7" s="156"/>
    </row>
    <row r="8" spans="1:3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66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157" t="s">
        <v>273</v>
      </c>
      <c r="V8" s="158"/>
      <c r="W8" s="76" t="s">
        <v>153</v>
      </c>
      <c r="X8" s="77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  <c r="AI8" s="157" t="s">
        <v>147</v>
      </c>
      <c r="AJ8" s="158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69.52</v>
      </c>
      <c r="E10" s="121">
        <v>56.5</v>
      </c>
      <c r="F10" s="25">
        <f>IF(E10&lt;&gt;0,E10+'Basic Price Adjustment'!$E33,"")</f>
        <v>55.02</v>
      </c>
      <c r="G10" s="121">
        <v>56.5</v>
      </c>
      <c r="H10" s="25">
        <f>IF(G10&lt;&gt;0,G10+'Basic Price Adjustment'!$E33,"")</f>
        <v>55.02</v>
      </c>
      <c r="I10" s="121">
        <v>67.42</v>
      </c>
      <c r="J10" s="25">
        <f>IF(I10&lt;&gt;0,I10+'Basic Price Adjustment'!$E33,"")</f>
        <v>65.94</v>
      </c>
      <c r="K10" s="121">
        <v>56.5</v>
      </c>
      <c r="L10" s="25">
        <f>IF(K10&lt;&gt;0,K10+'Basic Price Adjustment'!$E33,"")</f>
        <v>55.02</v>
      </c>
      <c r="M10" s="121">
        <v>74.849999999999994</v>
      </c>
      <c r="N10" s="25">
        <f>IF(M10&lt;&gt;0,M10+'Basic Price Adjustment'!$E33,"")</f>
        <v>73.36999999999999</v>
      </c>
      <c r="O10" s="111">
        <v>67.56</v>
      </c>
      <c r="P10" s="25">
        <f>IF(O10&lt;&gt;0,O10+'Basic Price Adjustment'!$E33,"")</f>
        <v>66.08</v>
      </c>
      <c r="Q10" s="111">
        <v>74.87</v>
      </c>
      <c r="R10" s="25">
        <f>IF(Q10&lt;&gt;0,Q10+'Basic Price Adjustment'!$E33,"")</f>
        <v>73.39</v>
      </c>
      <c r="S10" s="111">
        <v>72</v>
      </c>
      <c r="T10" s="25">
        <f>IF(S10&lt;&gt;0,S10+'Basic Price Adjustment'!$E33,"")</f>
        <v>70.52</v>
      </c>
      <c r="U10" s="121">
        <v>76</v>
      </c>
      <c r="V10" s="25">
        <f>IF(U10&lt;&gt;0,U10+'Basic Price Adjustment'!$E33,"")</f>
        <v>74.52</v>
      </c>
      <c r="W10" s="121">
        <v>84.5</v>
      </c>
      <c r="X10" s="25">
        <f>IF(W10&lt;&gt;0,W10+'Basic Price Adjustment'!$E33,"")</f>
        <v>83.02</v>
      </c>
      <c r="Y10" s="121">
        <v>87</v>
      </c>
      <c r="Z10" s="25">
        <f>IF(Y10&lt;&gt;0,Y10+'Basic Price Adjustment'!$E33,"")</f>
        <v>85.52</v>
      </c>
      <c r="AA10" s="121">
        <v>85.75</v>
      </c>
      <c r="AB10" s="25">
        <f>IF(AA10&lt;&gt;0,AA10+'Basic Price Adjustment'!$E33,"")</f>
        <v>84.27</v>
      </c>
      <c r="AC10" s="121">
        <v>85.75</v>
      </c>
      <c r="AD10" s="25">
        <f>IF(AC10&lt;&gt;0,AC10+'Basic Price Adjustment'!$E33,"")</f>
        <v>84.27</v>
      </c>
      <c r="AE10" s="121">
        <v>75.5</v>
      </c>
      <c r="AF10" s="25">
        <f>IF(AE10&lt;&gt;0,AE10+'Basic Price Adjustment'!$E33,"")</f>
        <v>74.02</v>
      </c>
      <c r="AG10" s="121">
        <v>72</v>
      </c>
      <c r="AH10" s="25">
        <f>IF(AG10&lt;&gt;0,AG10+'Basic Price Adjustment'!$E33,"")</f>
        <v>70.52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09">
        <v>58.76</v>
      </c>
      <c r="F11" s="21">
        <f>IF(E11&lt;&gt;0,E11+'Basic Price Adjustment'!$E34,"")</f>
        <v>57.11</v>
      </c>
      <c r="G11" s="109">
        <v>58.76</v>
      </c>
      <c r="H11" s="21">
        <f>IF(G11&lt;&gt;0,G11+'Basic Price Adjustment'!$E34,"")</f>
        <v>57.11</v>
      </c>
      <c r="I11" s="109">
        <v>70.98</v>
      </c>
      <c r="J11" s="21">
        <f>IF(I11&lt;&gt;0,I11+'Basic Price Adjustment'!$E34,"")</f>
        <v>69.33</v>
      </c>
      <c r="K11" s="109">
        <v>58.76</v>
      </c>
      <c r="L11" s="21">
        <f>IF(K11&lt;&gt;0,K11+'Basic Price Adjustment'!$E34,"")</f>
        <v>57.11</v>
      </c>
      <c r="M11" s="109">
        <v>79.06</v>
      </c>
      <c r="N11" s="21">
        <f>IF(M11&lt;&gt;0,M11+'Basic Price Adjustment'!$E34,"")</f>
        <v>77.41</v>
      </c>
      <c r="O11" s="111">
        <v>67.31</v>
      </c>
      <c r="P11" s="21">
        <f>IF(O11&lt;&gt;0,O11+'Basic Price Adjustment'!$E34,"")</f>
        <v>65.66</v>
      </c>
      <c r="Q11" s="111">
        <v>78.77</v>
      </c>
      <c r="R11" s="21">
        <f>IF(Q11&lt;&gt;0,Q11+'Basic Price Adjustment'!$E34,"")</f>
        <v>77.11999999999999</v>
      </c>
      <c r="S11" s="111">
        <v>74</v>
      </c>
      <c r="T11" s="21">
        <f>IF(S11&lt;&gt;0,S11+'Basic Price Adjustment'!$E34,"")</f>
        <v>72.349999999999994</v>
      </c>
      <c r="U11" s="109">
        <v>77</v>
      </c>
      <c r="V11" s="21">
        <f>IF(U11&lt;&gt;0,U11+'Basic Price Adjustment'!$E34,"")</f>
        <v>75.349999999999994</v>
      </c>
      <c r="W11" s="109">
        <v>88</v>
      </c>
      <c r="X11" s="21">
        <f>IF(W11&lt;&gt;0,W11+'Basic Price Adjustment'!$E34,"")</f>
        <v>86.35</v>
      </c>
      <c r="Y11" s="109">
        <v>91</v>
      </c>
      <c r="Z11" s="21">
        <f>IF(Y11&lt;&gt;0,Y11+'Basic Price Adjustment'!$E34,"")</f>
        <v>89.35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74.849999999999994</v>
      </c>
      <c r="AG11" s="109">
        <v>75</v>
      </c>
      <c r="AH11" s="21">
        <f>IF(AG11&lt;&gt;0,AG11+'Basic Price Adjustment'!$E34,"")</f>
        <v>73.349999999999994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66.14</v>
      </c>
      <c r="E12" s="109">
        <v>59.18</v>
      </c>
      <c r="F12" s="22">
        <f>IF(E12&lt;&gt;0,E12+'Basic Price Adjustment'!$E35,"")</f>
        <v>57.32</v>
      </c>
      <c r="G12" s="109">
        <v>59.18</v>
      </c>
      <c r="H12" s="22">
        <f>IF(G12&lt;&gt;0,G12+'Basic Price Adjustment'!$E35,"")</f>
        <v>57.32</v>
      </c>
      <c r="I12" s="109">
        <v>69.84</v>
      </c>
      <c r="J12" s="22">
        <f>IF(I12&lt;&gt;0,I12+'Basic Price Adjustment'!$E35,"")</f>
        <v>67.98</v>
      </c>
      <c r="K12" s="109">
        <v>59.18</v>
      </c>
      <c r="L12" s="22">
        <f>IF(K12&lt;&gt;0,K12+'Basic Price Adjustment'!$E35,"")</f>
        <v>57.32</v>
      </c>
      <c r="M12" s="109">
        <v>79.239999999999995</v>
      </c>
      <c r="N12" s="22">
        <f>IF(M12&lt;&gt;0,M12+'Basic Price Adjustment'!$E35,"")</f>
        <v>77.38</v>
      </c>
      <c r="O12" s="111">
        <v>73.260000000000005</v>
      </c>
      <c r="P12" s="22">
        <f>IF(O12&lt;&gt;0,O12+'Basic Price Adjustment'!$E35,"")</f>
        <v>71.400000000000006</v>
      </c>
      <c r="Q12" s="111">
        <v>78.61</v>
      </c>
      <c r="R12" s="22">
        <f>IF(Q12&lt;&gt;0,Q12+'Basic Price Adjustment'!$E35,"")</f>
        <v>76.75</v>
      </c>
      <c r="S12" s="111">
        <v>71</v>
      </c>
      <c r="T12" s="22">
        <f>IF(S12&lt;&gt;0,S12+'Basic Price Adjustment'!$E35,"")</f>
        <v>69.14</v>
      </c>
      <c r="U12" s="109">
        <v>76</v>
      </c>
      <c r="V12" s="22">
        <f>IF(U12&lt;&gt;0,U12+'Basic Price Adjustment'!$E35,"")</f>
        <v>74.14</v>
      </c>
      <c r="W12" s="109">
        <v>88.5</v>
      </c>
      <c r="X12" s="22">
        <f>IF(W12&lt;&gt;0,W12+'Basic Price Adjustment'!$E35,"")</f>
        <v>86.64</v>
      </c>
      <c r="Y12" s="109">
        <v>89.5</v>
      </c>
      <c r="Z12" s="22">
        <f>IF(Y12&lt;&gt;0,Y12+'Basic Price Adjustment'!$E35,"")</f>
        <v>87.64</v>
      </c>
      <c r="AA12" s="109">
        <v>85.75</v>
      </c>
      <c r="AB12" s="22">
        <f>IF(AA12&lt;&gt;0,AA12+'Basic Price Adjustment'!$E35,"")</f>
        <v>83.89</v>
      </c>
      <c r="AC12" s="109">
        <v>85.75</v>
      </c>
      <c r="AD12" s="22">
        <f>IF(AC12&lt;&gt;0,AC12+'Basic Price Adjustment'!$E35,"")</f>
        <v>83.89</v>
      </c>
      <c r="AE12" s="109">
        <v>77.5</v>
      </c>
      <c r="AF12" s="22">
        <f>IF(AE12&lt;&gt;0,AE12+'Basic Price Adjustment'!$E35,"")</f>
        <v>75.64</v>
      </c>
      <c r="AG12" s="109">
        <v>72.5</v>
      </c>
      <c r="AH12" s="22">
        <f>IF(AG12&lt;&gt;0,AG12+'Basic Price Adjustment'!$E35,"")</f>
        <v>70.64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09">
        <v>59.18</v>
      </c>
      <c r="F13" s="21">
        <f>IF(E13&lt;&gt;0,E13+'Basic Price Adjustment'!$E36,"")</f>
        <v>57.32</v>
      </c>
      <c r="G13" s="109">
        <v>59.18</v>
      </c>
      <c r="H13" s="21">
        <f>IF(G13&lt;&gt;0,G13+'Basic Price Adjustment'!$E36,"")</f>
        <v>57.32</v>
      </c>
      <c r="I13" s="109">
        <v>69.84</v>
      </c>
      <c r="J13" s="21">
        <f>IF(I13&lt;&gt;0,I13+'Basic Price Adjustment'!$E36,"")</f>
        <v>67.98</v>
      </c>
      <c r="K13" s="109">
        <v>59.18</v>
      </c>
      <c r="L13" s="21">
        <f>IF(K13&lt;&gt;0,K13+'Basic Price Adjustment'!$E36,"")</f>
        <v>57.32</v>
      </c>
      <c r="M13" s="109">
        <v>79.239999999999995</v>
      </c>
      <c r="N13" s="21">
        <f>IF(M13&lt;&gt;0,M13+'Basic Price Adjustment'!$E36,"")</f>
        <v>77.38</v>
      </c>
      <c r="O13" s="111">
        <v>73.260000000000005</v>
      </c>
      <c r="P13" s="21">
        <f>IF(O13&lt;&gt;0,O13+'Basic Price Adjustment'!$E36,"")</f>
        <v>71.400000000000006</v>
      </c>
      <c r="Q13" s="111">
        <v>78.61</v>
      </c>
      <c r="R13" s="21">
        <f>IF(Q13&lt;&gt;0,Q13+'Basic Price Adjustment'!$E36,"")</f>
        <v>76.75</v>
      </c>
      <c r="S13" s="111">
        <v>71</v>
      </c>
      <c r="T13" s="21">
        <f>IF(S13&lt;&gt;0,S13+'Basic Price Adjustment'!$E36,"")</f>
        <v>69.14</v>
      </c>
      <c r="U13" s="109">
        <v>77</v>
      </c>
      <c r="V13" s="21">
        <f>IF(U13&lt;&gt;0,U13+'Basic Price Adjustment'!$E36,"")</f>
        <v>75.14</v>
      </c>
      <c r="W13" s="109">
        <v>88.5</v>
      </c>
      <c r="X13" s="21">
        <f>IF(W13&lt;&gt;0,W13+'Basic Price Adjustment'!$E36,"")</f>
        <v>86.64</v>
      </c>
      <c r="Y13" s="109">
        <v>89.5</v>
      </c>
      <c r="Z13" s="21">
        <f>IF(Y13&lt;&gt;0,Y13+'Basic Price Adjustment'!$E36,"")</f>
        <v>87.64</v>
      </c>
      <c r="AA13" s="109">
        <v>85.75</v>
      </c>
      <c r="AB13" s="21">
        <f>IF(AA13&lt;&gt;0,AA13+'Basic Price Adjustment'!$E36,"")</f>
        <v>83.89</v>
      </c>
      <c r="AC13" s="109">
        <v>85.75</v>
      </c>
      <c r="AD13" s="21">
        <f>IF(AC13&lt;&gt;0,AC13+'Basic Price Adjustment'!$E36,"")</f>
        <v>83.89</v>
      </c>
      <c r="AE13" s="109">
        <v>77.5</v>
      </c>
      <c r="AF13" s="21">
        <f>IF(AE13&lt;&gt;0,AE13+'Basic Price Adjustment'!$E36,"")</f>
        <v>75.64</v>
      </c>
      <c r="AG13" s="109">
        <v>72</v>
      </c>
      <c r="AH13" s="21">
        <f>IF(AG13&lt;&gt;0,AG13+'Basic Price Adjustment'!$E36,"")</f>
        <v>70.14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69.069999999999993</v>
      </c>
      <c r="E14" s="109">
        <v>59.92</v>
      </c>
      <c r="F14" s="22">
        <f>IF(E14&lt;&gt;0,E14+'Basic Price Adjustment'!$E37,"")</f>
        <v>57.99</v>
      </c>
      <c r="G14" s="109">
        <v>59.92</v>
      </c>
      <c r="H14" s="22">
        <f>IF(G14&lt;&gt;0,G14+'Basic Price Adjustment'!$E37,"")</f>
        <v>57.99</v>
      </c>
      <c r="I14" s="109">
        <v>70.84</v>
      </c>
      <c r="J14" s="22">
        <f>IF(I14&lt;&gt;0,I14+'Basic Price Adjustment'!$E37,"")</f>
        <v>68.91</v>
      </c>
      <c r="K14" s="109">
        <v>59.92</v>
      </c>
      <c r="L14" s="22">
        <f>IF(K14&lt;&gt;0,K14+'Basic Price Adjustment'!$E37,"")</f>
        <v>57.99</v>
      </c>
      <c r="M14" s="109">
        <v>79.42</v>
      </c>
      <c r="N14" s="22">
        <f>IF(M14&lt;&gt;0,M14+'Basic Price Adjustment'!$E37,"")</f>
        <v>77.489999999999995</v>
      </c>
      <c r="O14" s="111">
        <v>73.23</v>
      </c>
      <c r="P14" s="22">
        <f>IF(O14&lt;&gt;0,O14+'Basic Price Adjustment'!$E37,"")</f>
        <v>71.3</v>
      </c>
      <c r="Q14" s="111">
        <v>78.64</v>
      </c>
      <c r="R14" s="22">
        <f>IF(Q14&lt;&gt;0,Q14+'Basic Price Adjustment'!$E37,"")</f>
        <v>76.709999999999994</v>
      </c>
      <c r="S14" s="111">
        <v>73</v>
      </c>
      <c r="T14" s="22">
        <f>IF(S14&lt;&gt;0,S14+'Basic Price Adjustment'!$E37,"")</f>
        <v>71.069999999999993</v>
      </c>
      <c r="U14" s="109">
        <v>77</v>
      </c>
      <c r="V14" s="22">
        <f>IF(U14&lt;&gt;0,U14+'Basic Price Adjustment'!$E37,"")</f>
        <v>75.069999999999993</v>
      </c>
      <c r="W14" s="109">
        <v>88.5</v>
      </c>
      <c r="X14" s="22">
        <f>IF(W14&lt;&gt;0,W14+'Basic Price Adjustment'!$E37,"")</f>
        <v>86.57</v>
      </c>
      <c r="Y14" s="109">
        <v>91</v>
      </c>
      <c r="Z14" s="22">
        <f>IF(Y14&lt;&gt;0,Y14+'Basic Price Adjustment'!$E37,"")</f>
        <v>89.07</v>
      </c>
      <c r="AA14" s="109">
        <v>86.25</v>
      </c>
      <c r="AB14" s="22">
        <f>IF(AA14&lt;&gt;0,AA14+'Basic Price Adjustment'!$E37,"")</f>
        <v>84.32</v>
      </c>
      <c r="AC14" s="109">
        <v>86.25</v>
      </c>
      <c r="AD14" s="22">
        <f>IF(AC14&lt;&gt;0,AC14+'Basic Price Adjustment'!$E37,"")</f>
        <v>84.32</v>
      </c>
      <c r="AE14" s="109">
        <v>78</v>
      </c>
      <c r="AF14" s="22">
        <f>IF(AE14&lt;&gt;0,AE14+'Basic Price Adjustment'!$E37,"")</f>
        <v>76.069999999999993</v>
      </c>
      <c r="AG14" s="109">
        <v>74</v>
      </c>
      <c r="AH14" s="22">
        <f>IF(AG14&lt;&gt;0,AG14+'Basic Price Adjustment'!$E37,"")</f>
        <v>72.069999999999993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09">
        <v>63.58</v>
      </c>
      <c r="F15" s="21">
        <f>IF(E15&lt;&gt;0,E15+'Basic Price Adjustment'!$E38,"")</f>
        <v>61.68</v>
      </c>
      <c r="G15" s="109">
        <v>63.58</v>
      </c>
      <c r="H15" s="21">
        <f>IF(G15&lt;&gt;0,G15+'Basic Price Adjustment'!$E38,"")</f>
        <v>61.68</v>
      </c>
      <c r="I15" s="109">
        <v>76.06</v>
      </c>
      <c r="J15" s="21">
        <f>IF(I15&lt;&gt;0,I15+'Basic Price Adjustment'!$E38,"")</f>
        <v>74.16</v>
      </c>
      <c r="K15" s="109">
        <v>63.58</v>
      </c>
      <c r="L15" s="21">
        <f>IF(K15&lt;&gt;0,K15+'Basic Price Adjustment'!$E38,"")</f>
        <v>61.68</v>
      </c>
      <c r="M15" s="109">
        <v>83.52</v>
      </c>
      <c r="N15" s="21">
        <f>IF(M15&lt;&gt;0,M15+'Basic Price Adjustment'!$E38,"")</f>
        <v>81.61999999999999</v>
      </c>
      <c r="O15" s="112">
        <v>79.44</v>
      </c>
      <c r="P15" s="21">
        <f>IF(O15&lt;&gt;0,O15+'Basic Price Adjustment'!$E38,"")</f>
        <v>77.539999999999992</v>
      </c>
      <c r="Q15" s="112">
        <v>82.7</v>
      </c>
      <c r="R15" s="21">
        <f>IF(Q15&lt;&gt;0,Q15+'Basic Price Adjustment'!$E38,"")</f>
        <v>80.8</v>
      </c>
      <c r="S15" s="112">
        <v>76</v>
      </c>
      <c r="T15" s="21">
        <f>IF(S15&lt;&gt;0,S15+'Basic Price Adjustment'!$E38,"")</f>
        <v>74.099999999999994</v>
      </c>
      <c r="U15" s="109">
        <v>86</v>
      </c>
      <c r="V15" s="21">
        <f>IF(U15&lt;&gt;0,U15+'Basic Price Adjustment'!$E38,"")</f>
        <v>84.1</v>
      </c>
      <c r="W15" s="109">
        <v>102</v>
      </c>
      <c r="X15" s="21">
        <f>IF(W15&lt;&gt;0,W15+'Basic Price Adjustment'!$E38,"")</f>
        <v>100.1</v>
      </c>
      <c r="Y15" s="109">
        <v>105</v>
      </c>
      <c r="Z15" s="21">
        <f>IF(Y15&lt;&gt;0,Y15+'Basic Price Adjustment'!$E38,"")</f>
        <v>103.1</v>
      </c>
      <c r="AA15" s="109">
        <v>90.25</v>
      </c>
      <c r="AB15" s="21">
        <f>IF(AA15&lt;&gt;0,AA15+'Basic Price Adjustment'!$E38,"")</f>
        <v>88.35</v>
      </c>
      <c r="AC15" s="109">
        <v>90.25</v>
      </c>
      <c r="AD15" s="21">
        <f>IF(AC15&lt;&gt;0,AC15+'Basic Price Adjustment'!$E38,"")</f>
        <v>88.35</v>
      </c>
      <c r="AE15" s="109">
        <v>84.5</v>
      </c>
      <c r="AF15" s="21">
        <f>IF(AE15&lt;&gt;0,AE15+'Basic Price Adjustment'!$E38,"")</f>
        <v>82.6</v>
      </c>
      <c r="AG15" s="109">
        <v>76</v>
      </c>
      <c r="AH15" s="21">
        <f>IF(AG15&lt;&gt;0,AG15+'Basic Price Adjustment'!$E38,"")</f>
        <v>74.099999999999994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77.239999999999995</v>
      </c>
      <c r="E16" s="109">
        <v>62.61</v>
      </c>
      <c r="F16" s="22">
        <f>IF(E16&lt;&gt;0,E16+'Basic Price Adjustment'!$E39,"")</f>
        <v>60.85</v>
      </c>
      <c r="G16" s="109">
        <v>62.61</v>
      </c>
      <c r="H16" s="22">
        <f>IF(G16&lt;&gt;0,G16+'Basic Price Adjustment'!$E39,"")</f>
        <v>60.85</v>
      </c>
      <c r="I16" s="109">
        <v>73.84</v>
      </c>
      <c r="J16" s="22">
        <f>IF(I16&lt;&gt;0,I16+'Basic Price Adjustment'!$E39,"")</f>
        <v>72.08</v>
      </c>
      <c r="K16" s="109">
        <v>62.61</v>
      </c>
      <c r="L16" s="22">
        <f>IF(K16&lt;&gt;0,K16+'Basic Price Adjustment'!$E39,"")</f>
        <v>60.85</v>
      </c>
      <c r="M16" s="109">
        <v>79.319999999999993</v>
      </c>
      <c r="N16" s="22">
        <f>IF(M16&lt;&gt;0,M16+'Basic Price Adjustment'!$E39,"")</f>
        <v>77.559999999999988</v>
      </c>
      <c r="O16" s="112">
        <v>74.430000000000007</v>
      </c>
      <c r="P16" s="22">
        <f>IF(O16&lt;&gt;0,O16+'Basic Price Adjustment'!$E39,"")</f>
        <v>72.67</v>
      </c>
      <c r="Q16" s="112">
        <v>78.69</v>
      </c>
      <c r="R16" s="22">
        <f>IF(Q16&lt;&gt;0,Q16+'Basic Price Adjustment'!$E39,"")</f>
        <v>76.929999999999993</v>
      </c>
      <c r="S16" s="112">
        <v>73</v>
      </c>
      <c r="T16" s="22">
        <f>IF(S16&lt;&gt;0,S16+'Basic Price Adjustment'!$E39,"")</f>
        <v>71.239999999999995</v>
      </c>
      <c r="U16" s="109">
        <v>80</v>
      </c>
      <c r="V16" s="22">
        <f>IF(U16&lt;&gt;0,U16+'Basic Price Adjustment'!$E39,"")</f>
        <v>78.239999999999995</v>
      </c>
      <c r="W16" s="109">
        <v>89</v>
      </c>
      <c r="X16" s="22">
        <f>IF(W16&lt;&gt;0,W16+'Basic Price Adjustment'!$E39,"")</f>
        <v>87.24</v>
      </c>
      <c r="Y16" s="109">
        <v>91</v>
      </c>
      <c r="Z16" s="22">
        <f>IF(Y16&lt;&gt;0,Y16+'Basic Price Adjustment'!$E39,"")</f>
        <v>89.24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79.239999999999995</v>
      </c>
      <c r="AG16" s="109">
        <v>74</v>
      </c>
      <c r="AH16" s="22">
        <f>IF(AG16&lt;&gt;0,AG16+'Basic Price Adjustment'!$E39,"")</f>
        <v>72.239999999999995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09">
        <v>68.599999999999994</v>
      </c>
      <c r="F17" s="21">
        <f>IF(E17&lt;&gt;0,E17+'Basic Price Adjustment'!$E40,"")</f>
        <v>66.319999999999993</v>
      </c>
      <c r="G17" s="109">
        <v>68.599999999999994</v>
      </c>
      <c r="H17" s="21">
        <f>IF(G17&lt;&gt;0,G17+'Basic Price Adjustment'!$E40,"")</f>
        <v>66.319999999999993</v>
      </c>
      <c r="I17" s="109">
        <v>77.959999999999994</v>
      </c>
      <c r="J17" s="21">
        <f>IF(I17&lt;&gt;0,I17+'Basic Price Adjustment'!$E40,"")</f>
        <v>75.679999999999993</v>
      </c>
      <c r="K17" s="109">
        <v>68.599999999999994</v>
      </c>
      <c r="L17" s="21">
        <f>IF(K17&lt;&gt;0,K17+'Basic Price Adjustment'!$E40,"")</f>
        <v>66.319999999999993</v>
      </c>
      <c r="M17" s="109">
        <v>84.32</v>
      </c>
      <c r="N17" s="21">
        <f>IF(M17&lt;&gt;0,M17+'Basic Price Adjustment'!$E40,"")</f>
        <v>82.039999999999992</v>
      </c>
      <c r="O17" s="111">
        <v>82.15</v>
      </c>
      <c r="P17" s="21">
        <f>IF(O17&lt;&gt;0,O17+'Basic Price Adjustment'!$E40,"")</f>
        <v>79.87</v>
      </c>
      <c r="Q17" s="111">
        <v>83.49</v>
      </c>
      <c r="R17" s="21">
        <f>IF(Q17&lt;&gt;0,Q17+'Basic Price Adjustment'!$E40,"")</f>
        <v>81.209999999999994</v>
      </c>
      <c r="S17" s="111">
        <v>77</v>
      </c>
      <c r="T17" s="21">
        <f>IF(S17&lt;&gt;0,S17+'Basic Price Adjustment'!$E40,"")</f>
        <v>74.72</v>
      </c>
      <c r="U17" s="109">
        <v>84</v>
      </c>
      <c r="V17" s="21">
        <f>IF(U17&lt;&gt;0,U17+'Basic Price Adjustment'!$E40,"")</f>
        <v>81.72</v>
      </c>
      <c r="W17" s="109">
        <v>93</v>
      </c>
      <c r="X17" s="21">
        <f>IF(W17&lt;&gt;0,W17+'Basic Price Adjustment'!$E40,"")</f>
        <v>90.72</v>
      </c>
      <c r="Y17" s="109">
        <v>93.75</v>
      </c>
      <c r="Z17" s="21">
        <f>IF(Y17&lt;&gt;0,Y17+'Basic Price Adjustment'!$E40,"")</f>
        <v>91.47</v>
      </c>
      <c r="AA17" s="109">
        <v>94.9</v>
      </c>
      <c r="AB17" s="21">
        <f>IF(AA17&lt;&gt;0,AA17+'Basic Price Adjustment'!$E40,"")</f>
        <v>92.62</v>
      </c>
      <c r="AC17" s="109">
        <v>94.9</v>
      </c>
      <c r="AD17" s="21">
        <f>IF(AC17&lt;&gt;0,AC17+'Basic Price Adjustment'!$E40,"")</f>
        <v>92.62</v>
      </c>
      <c r="AE17" s="109">
        <v>85</v>
      </c>
      <c r="AF17" s="21">
        <f>IF(AE17&lt;&gt;0,AE17+'Basic Price Adjustment'!$E40,"")</f>
        <v>82.72</v>
      </c>
      <c r="AG17" s="109">
        <v>78</v>
      </c>
      <c r="AH17" s="21">
        <f>IF(AG17&lt;&gt;0,AG17+'Basic Price Adjustment'!$E40,"")</f>
        <v>75.72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78.75</v>
      </c>
      <c r="E18" s="109">
        <v>72.400000000000006</v>
      </c>
      <c r="F18" s="22">
        <f>IF(E18&lt;&gt;0,E18+'Basic Price Adjustment'!$E41,"")</f>
        <v>70.150000000000006</v>
      </c>
      <c r="G18" s="109">
        <v>72.400000000000006</v>
      </c>
      <c r="H18" s="22">
        <f>IF(G18&lt;&gt;0,G18+'Basic Price Adjustment'!$E41,"")</f>
        <v>70.150000000000006</v>
      </c>
      <c r="I18" s="109">
        <v>82.44</v>
      </c>
      <c r="J18" s="22">
        <f>IF(I18&lt;&gt;0,I18+'Basic Price Adjustment'!$E41,"")</f>
        <v>80.19</v>
      </c>
      <c r="K18" s="109">
        <v>72.400000000000006</v>
      </c>
      <c r="L18" s="22">
        <f>IF(K18&lt;&gt;0,K18+'Basic Price Adjustment'!$E41,"")</f>
        <v>70.150000000000006</v>
      </c>
      <c r="M18" s="109">
        <v>89.7</v>
      </c>
      <c r="N18" s="22">
        <f>IF(M18&lt;&gt;0,M18+'Basic Price Adjustment'!$E41,"")</f>
        <v>87.45</v>
      </c>
      <c r="O18" s="111">
        <v>82.98</v>
      </c>
      <c r="P18" s="22">
        <f>IF(O18&lt;&gt;0,O18+'Basic Price Adjustment'!$E41,"")</f>
        <v>80.73</v>
      </c>
      <c r="Q18" s="111">
        <v>88.82</v>
      </c>
      <c r="R18" s="22">
        <f>IF(Q18&lt;&gt;0,Q18+'Basic Price Adjustment'!$E41,"")</f>
        <v>86.57</v>
      </c>
      <c r="S18" s="111">
        <v>83</v>
      </c>
      <c r="T18" s="22">
        <f>IF(S18&lt;&gt;0,S18+'Basic Price Adjustment'!$E41,"")</f>
        <v>80.75</v>
      </c>
      <c r="U18" s="109">
        <v>89</v>
      </c>
      <c r="V18" s="22">
        <f>IF(U18&lt;&gt;0,U18+'Basic Price Adjustment'!$E41,"")</f>
        <v>86.75</v>
      </c>
      <c r="W18" s="109">
        <v>103</v>
      </c>
      <c r="X18" s="22">
        <f>IF(W18&lt;&gt;0,W18+'Basic Price Adjustment'!$E41,"")</f>
        <v>100.75</v>
      </c>
      <c r="Y18" s="109">
        <v>105</v>
      </c>
      <c r="Z18" s="22">
        <f>IF(Y18&lt;&gt;0,Y18+'Basic Price Adjustment'!$E41,"")</f>
        <v>102.75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83.75</v>
      </c>
      <c r="AG18" s="109">
        <v>82</v>
      </c>
      <c r="AH18" s="22">
        <f>IF(AG18&lt;&gt;0,AG18+'Basic Price Adjustment'!$E41,"")</f>
        <v>79.75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09">
        <v>68.61</v>
      </c>
      <c r="F19" s="21">
        <f>IF(E19&lt;&gt;0,E19+'Basic Price Adjustment'!$E42,"")</f>
        <v>66.36</v>
      </c>
      <c r="G19" s="109">
        <v>68.61</v>
      </c>
      <c r="H19" s="21">
        <f>IF(G19&lt;&gt;0,G19+'Basic Price Adjustment'!$E42,"")</f>
        <v>66.36</v>
      </c>
      <c r="I19" s="109">
        <v>77.97</v>
      </c>
      <c r="J19" s="21">
        <f>IF(I19&lt;&gt;0,I19+'Basic Price Adjustment'!$E42,"")</f>
        <v>75.72</v>
      </c>
      <c r="K19" s="109">
        <v>68.61</v>
      </c>
      <c r="L19" s="21">
        <f>IF(K19&lt;&gt;0,K19+'Basic Price Adjustment'!$E42,"")</f>
        <v>66.36</v>
      </c>
      <c r="M19" s="109">
        <v>84.34</v>
      </c>
      <c r="N19" s="21">
        <f>IF(M19&lt;&gt;0,M19+'Basic Price Adjustment'!$E42,"")</f>
        <v>82.09</v>
      </c>
      <c r="O19" s="111">
        <v>79.430000000000007</v>
      </c>
      <c r="P19" s="21">
        <f>IF(O19&lt;&gt;0,O19+'Basic Price Adjustment'!$E42,"")</f>
        <v>77.180000000000007</v>
      </c>
      <c r="Q19" s="111">
        <v>83.51</v>
      </c>
      <c r="R19" s="21">
        <f>IF(Q19&lt;&gt;0,Q19+'Basic Price Adjustment'!$E42,"")</f>
        <v>81.260000000000005</v>
      </c>
      <c r="S19" s="111">
        <v>75</v>
      </c>
      <c r="T19" s="21">
        <f>IF(S19&lt;&gt;0,S19+'Basic Price Adjustment'!$E42,"")</f>
        <v>72.75</v>
      </c>
      <c r="U19" s="109">
        <v>82</v>
      </c>
      <c r="V19" s="21">
        <f>IF(U19&lt;&gt;0,U19+'Basic Price Adjustment'!$E42,"")</f>
        <v>79.75</v>
      </c>
      <c r="W19" s="109">
        <v>91</v>
      </c>
      <c r="X19" s="21">
        <f>IF(W19&lt;&gt;0,W19+'Basic Price Adjustment'!$E42,"")</f>
        <v>88.75</v>
      </c>
      <c r="Y19" s="109">
        <v>93</v>
      </c>
      <c r="Z19" s="21">
        <f>IF(Y19&lt;&gt;0,Y19+'Basic Price Adjustment'!$E42,"")</f>
        <v>90.75</v>
      </c>
      <c r="AA19" s="109">
        <v>94.9</v>
      </c>
      <c r="AB19" s="21">
        <f>IF(AA19&lt;&gt;0,AA19+'Basic Price Adjustment'!$E42,"")</f>
        <v>92.65</v>
      </c>
      <c r="AC19" s="109">
        <v>94.9</v>
      </c>
      <c r="AD19" s="21">
        <f>IF(AC19&lt;&gt;0,AC19+'Basic Price Adjustment'!$E42,"")</f>
        <v>92.65</v>
      </c>
      <c r="AE19" s="109">
        <v>82.55</v>
      </c>
      <c r="AF19" s="21">
        <f>IF(AE19&lt;&gt;0,AE19+'Basic Price Adjustment'!$E42,"")</f>
        <v>80.3</v>
      </c>
      <c r="AG19" s="109">
        <v>76</v>
      </c>
      <c r="AH19" s="21">
        <f>IF(AG19&lt;&gt;0,AG19+'Basic Price Adjustment'!$E42,"")</f>
        <v>73.75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89.79</v>
      </c>
      <c r="E20" s="109">
        <v>69.459999999999994</v>
      </c>
      <c r="F20" s="22">
        <f>IF(E20&lt;&gt;0,E20+'Basic Price Adjustment'!$E43,"")</f>
        <v>67.25</v>
      </c>
      <c r="G20" s="109">
        <v>69.459999999999994</v>
      </c>
      <c r="H20" s="22">
        <f>IF(G20&lt;&gt;0,G20+'Basic Price Adjustment'!$E43,"")</f>
        <v>67.25</v>
      </c>
      <c r="I20" s="109">
        <v>80.069999999999993</v>
      </c>
      <c r="J20" s="22">
        <f>IF(I20&lt;&gt;0,I20+'Basic Price Adjustment'!$E43,"")</f>
        <v>77.86</v>
      </c>
      <c r="K20" s="109">
        <v>69.459999999999994</v>
      </c>
      <c r="L20" s="22">
        <f>IF(K20&lt;&gt;0,K20+'Basic Price Adjustment'!$E43,"")</f>
        <v>67.25</v>
      </c>
      <c r="M20" s="109">
        <v>89.88</v>
      </c>
      <c r="N20" s="22">
        <f>IF(M20&lt;&gt;0,M20+'Basic Price Adjustment'!$E43,"")</f>
        <v>87.67</v>
      </c>
      <c r="O20" s="111">
        <v>82.19</v>
      </c>
      <c r="P20" s="22">
        <f>IF(O20&lt;&gt;0,O20+'Basic Price Adjustment'!$E43,"")</f>
        <v>79.98</v>
      </c>
      <c r="Q20" s="111">
        <v>89.01</v>
      </c>
      <c r="R20" s="22">
        <f>IF(Q20&lt;&gt;0,Q20+'Basic Price Adjustment'!$E43,"")</f>
        <v>86.800000000000011</v>
      </c>
      <c r="S20" s="111">
        <v>82</v>
      </c>
      <c r="T20" s="22">
        <f>IF(S20&lt;&gt;0,S20+'Basic Price Adjustment'!$E43,"")</f>
        <v>79.790000000000006</v>
      </c>
      <c r="U20" s="109">
        <v>89</v>
      </c>
      <c r="V20" s="22">
        <f>IF(U20&lt;&gt;0,U20+'Basic Price Adjustment'!$E43,"")</f>
        <v>86.79</v>
      </c>
      <c r="W20" s="109">
        <v>101</v>
      </c>
      <c r="X20" s="22">
        <f>IF(W20&lt;&gt;0,W20+'Basic Price Adjustment'!$E43,"")</f>
        <v>98.79</v>
      </c>
      <c r="Y20" s="109">
        <v>103</v>
      </c>
      <c r="Z20" s="22">
        <f>IF(Y20&lt;&gt;0,Y20+'Basic Price Adjustment'!$E43,"")</f>
        <v>100.79</v>
      </c>
      <c r="AA20" s="109">
        <v>101.9</v>
      </c>
      <c r="AB20" s="22">
        <f>IF(AA20&lt;&gt;0,AA20+'Basic Price Adjustment'!$E43,"")</f>
        <v>99.690000000000012</v>
      </c>
      <c r="AC20" s="109">
        <v>101.9</v>
      </c>
      <c r="AD20" s="22">
        <f>IF(AC20&lt;&gt;0,AC20+'Basic Price Adjustment'!$E43,"")</f>
        <v>99.690000000000012</v>
      </c>
      <c r="AE20" s="109">
        <v>92</v>
      </c>
      <c r="AF20" s="22">
        <f>IF(AE20&lt;&gt;0,AE20+'Basic Price Adjustment'!$E43,"")</f>
        <v>89.79</v>
      </c>
      <c r="AG20" s="109">
        <v>83</v>
      </c>
      <c r="AH20" s="22">
        <f>IF(AG20&lt;&gt;0,AG20+'Basic Price Adjustment'!$E43,"")</f>
        <v>80.790000000000006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09">
        <v>102.68</v>
      </c>
      <c r="F21" s="21">
        <f>IF(E21&lt;&gt;0,E21+'Basic Price Adjustment'!$E44,"")</f>
        <v>99.910000000000011</v>
      </c>
      <c r="G21" s="109">
        <v>102.68</v>
      </c>
      <c r="H21" s="21">
        <f>IF(G21&lt;&gt;0,G21+'Basic Price Adjustment'!$E44,"")</f>
        <v>99.910000000000011</v>
      </c>
      <c r="I21" s="109">
        <v>106.84</v>
      </c>
      <c r="J21" s="21">
        <f>IF(I21&lt;&gt;0,I21+'Basic Price Adjustment'!$E44,"")</f>
        <v>104.07000000000001</v>
      </c>
      <c r="K21" s="109">
        <v>102.68</v>
      </c>
      <c r="L21" s="21">
        <f>IF(K21&lt;&gt;0,K21+'Basic Price Adjustment'!$E44,"")</f>
        <v>99.910000000000011</v>
      </c>
      <c r="M21" s="109">
        <v>105.92</v>
      </c>
      <c r="N21" s="21">
        <f>IF(M21&lt;&gt;0,M21+'Basic Price Adjustment'!$E44,"")</f>
        <v>103.15</v>
      </c>
      <c r="O21" s="112">
        <v>94.95</v>
      </c>
      <c r="P21" s="21">
        <f>IF(O21&lt;&gt;0,O21+'Basic Price Adjustment'!$E44,"")</f>
        <v>92.18</v>
      </c>
      <c r="Q21" s="112">
        <v>112.56</v>
      </c>
      <c r="R21" s="21">
        <f>IF(Q21&lt;&gt;0,Q21+'Basic Price Adjustment'!$E44,"")</f>
        <v>109.79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102.23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117.23</v>
      </c>
      <c r="AG21" s="109">
        <v>120</v>
      </c>
      <c r="AH21" s="21">
        <f>IF(AG21&lt;&gt;0,AG21+'Basic Price Adjustment'!$E44,"")</f>
        <v>117.23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107.37</v>
      </c>
      <c r="E22" s="109">
        <v>105.87</v>
      </c>
      <c r="F22" s="22">
        <f>IF(E22&lt;&gt;0,E22+'Basic Price Adjustment'!$E45,"")</f>
        <v>103.24000000000001</v>
      </c>
      <c r="G22" s="109">
        <v>105.87</v>
      </c>
      <c r="H22" s="22">
        <f>IF(G22&lt;&gt;0,G22+'Basic Price Adjustment'!$E45,"")</f>
        <v>103.24000000000001</v>
      </c>
      <c r="I22" s="109">
        <v>110.03</v>
      </c>
      <c r="J22" s="22">
        <f>IF(I22&lt;&gt;0,I22+'Basic Price Adjustment'!$E45,"")</f>
        <v>107.4</v>
      </c>
      <c r="K22" s="109">
        <v>105.87</v>
      </c>
      <c r="L22" s="22">
        <f>IF(K22&lt;&gt;0,K22+'Basic Price Adjustment'!$E45,"")</f>
        <v>103.24000000000001</v>
      </c>
      <c r="M22" s="109">
        <v>108.8</v>
      </c>
      <c r="N22" s="22">
        <f>IF(M22&lt;&gt;0,M22+'Basic Price Adjustment'!$E45,"")</f>
        <v>106.17</v>
      </c>
      <c r="O22" s="112">
        <v>96.88</v>
      </c>
      <c r="P22" s="22">
        <f>IF(O22&lt;&gt;0,O22+'Basic Price Adjustment'!$E45,"")</f>
        <v>94.25</v>
      </c>
      <c r="Q22" s="112">
        <v>115.57</v>
      </c>
      <c r="R22" s="22">
        <f>IF(Q22&lt;&gt;0,Q22+'Basic Price Adjustment'!$E45,"")</f>
        <v>112.94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102.37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117.37</v>
      </c>
      <c r="AG22" s="109">
        <v>120</v>
      </c>
      <c r="AH22" s="22">
        <f>IF(AG22&lt;&gt;0,AG22+'Basic Price Adjustment'!$E45,"")</f>
        <v>117.37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09">
        <v>79.64</v>
      </c>
      <c r="F23" s="21">
        <f>IF(E23&lt;&gt;0,E23+'Basic Price Adjustment'!$E46,"")</f>
        <v>76.97</v>
      </c>
      <c r="G23" s="109">
        <v>79.64</v>
      </c>
      <c r="H23" s="21">
        <f>IF(G23&lt;&gt;0,G23+'Basic Price Adjustment'!$E46,"")</f>
        <v>76.97</v>
      </c>
      <c r="I23" s="109">
        <v>95.45</v>
      </c>
      <c r="J23" s="21">
        <f>IF(I23&lt;&gt;0,I23+'Basic Price Adjustment'!$E46,"")</f>
        <v>92.78</v>
      </c>
      <c r="K23" s="109">
        <v>79.64</v>
      </c>
      <c r="L23" s="21">
        <f>IF(K23&lt;&gt;0,K23+'Basic Price Adjustment'!$E46,"")</f>
        <v>76.97</v>
      </c>
      <c r="M23" s="109">
        <v>102.14</v>
      </c>
      <c r="N23" s="21">
        <f>IF(M23&lt;&gt;0,M23+'Basic Price Adjustment'!$E46,"")</f>
        <v>99.47</v>
      </c>
      <c r="O23" s="112">
        <v>96.89</v>
      </c>
      <c r="P23" s="21">
        <f>IF(O23&lt;&gt;0,O23+'Basic Price Adjustment'!$E46,"")</f>
        <v>94.22</v>
      </c>
      <c r="Q23" s="112">
        <v>110.7</v>
      </c>
      <c r="R23" s="21">
        <f>IF(Q23&lt;&gt;0,Q23+'Basic Price Adjustment'!$E46,"")</f>
        <v>108.03</v>
      </c>
      <c r="S23" s="112">
        <v>105</v>
      </c>
      <c r="T23" s="21">
        <f>IF(S23&lt;&gt;0,S23+'Basic Price Adjustment'!$E46,"")</f>
        <v>102.33</v>
      </c>
      <c r="U23" s="109">
        <v>105</v>
      </c>
      <c r="V23" s="21">
        <f>IF(U23&lt;&gt;0,U23+'Basic Price Adjustment'!$E46,"")</f>
        <v>102.33</v>
      </c>
      <c r="W23" s="109">
        <v>105</v>
      </c>
      <c r="X23" s="21">
        <f>IF(W23&lt;&gt;0,W23+'Basic Price Adjustment'!$E46,"")</f>
        <v>102.33</v>
      </c>
      <c r="Y23" s="109">
        <v>105</v>
      </c>
      <c r="Z23" s="21">
        <f>IF(Y23&lt;&gt;0,Y23+'Basic Price Adjustment'!$E46,"")</f>
        <v>102.33</v>
      </c>
      <c r="AA23" s="109">
        <v>112.5</v>
      </c>
      <c r="AB23" s="21">
        <f>IF(AA23&lt;&gt;0,AA23+'Basic Price Adjustment'!$E46,"")</f>
        <v>109.83</v>
      </c>
      <c r="AC23" s="109">
        <v>112.5</v>
      </c>
      <c r="AD23" s="21">
        <f>IF(AC23&lt;&gt;0,AC23+'Basic Price Adjustment'!$E46,"")</f>
        <v>109.83</v>
      </c>
      <c r="AE23" s="109">
        <v>120</v>
      </c>
      <c r="AF23" s="21">
        <f>IF(AE23&lt;&gt;0,AE23+'Basic Price Adjustment'!$E46,"")</f>
        <v>117.33</v>
      </c>
      <c r="AG23" s="109">
        <v>120</v>
      </c>
      <c r="AH23" s="21">
        <f>IF(AG23&lt;&gt;0,AG23+'Basic Price Adjustment'!$E46,"")</f>
        <v>117.33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97.26</v>
      </c>
      <c r="E24" s="109">
        <v>81.900000000000006</v>
      </c>
      <c r="F24" s="22">
        <f>IF(E24&lt;&gt;0,E24+'Basic Price Adjustment'!$E47,"")</f>
        <v>79.160000000000011</v>
      </c>
      <c r="G24" s="109">
        <v>81.900000000000006</v>
      </c>
      <c r="H24" s="22">
        <f>IF(G24&lt;&gt;0,G24+'Basic Price Adjustment'!$E47,"")</f>
        <v>79.160000000000011</v>
      </c>
      <c r="I24" s="109">
        <v>99.58</v>
      </c>
      <c r="J24" s="22">
        <f>IF(I24&lt;&gt;0,I24+'Basic Price Adjustment'!$E47,"")</f>
        <v>96.84</v>
      </c>
      <c r="K24" s="109">
        <v>81.900000000000006</v>
      </c>
      <c r="L24" s="22">
        <f>IF(K24&lt;&gt;0,K24+'Basic Price Adjustment'!$E47,"")</f>
        <v>79.160000000000011</v>
      </c>
      <c r="M24" s="109">
        <v>105.66</v>
      </c>
      <c r="N24" s="22">
        <f>IF(M24&lt;&gt;0,M24+'Basic Price Adjustment'!$E47,"")</f>
        <v>102.92</v>
      </c>
      <c r="O24" s="112">
        <v>100.98</v>
      </c>
      <c r="P24" s="22">
        <f>IF(O24&lt;&gt;0,O24+'Basic Price Adjustment'!$E47,"")</f>
        <v>98.240000000000009</v>
      </c>
      <c r="Q24" s="112">
        <v>111.77</v>
      </c>
      <c r="R24" s="22">
        <f>IF(Q24&lt;&gt;0,Q24+'Basic Price Adjustment'!$E47,"")</f>
        <v>109.03</v>
      </c>
      <c r="S24" s="112">
        <v>105</v>
      </c>
      <c r="T24" s="22">
        <f>IF(S24&lt;&gt;0,S24+'Basic Price Adjustment'!$E47,"")</f>
        <v>102.26</v>
      </c>
      <c r="U24" s="112">
        <v>105</v>
      </c>
      <c r="V24" s="22">
        <f>IF(U24&lt;&gt;0,U24+'Basic Price Adjustment'!$E47,"")</f>
        <v>102.26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102.26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117.26</v>
      </c>
      <c r="AG24" s="109">
        <v>120</v>
      </c>
      <c r="AH24" s="22">
        <f>IF(AG24&lt;&gt;0,AG24+'Basic Price Adjustment'!$E47,"")</f>
        <v>117.26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09">
        <v>68.95</v>
      </c>
      <c r="F25" s="21">
        <f>IF(E25&lt;&gt;0,E25+'Basic Price Adjustment'!$E48,"")</f>
        <v>66.88000000000001</v>
      </c>
      <c r="G25" s="109">
        <v>68.95</v>
      </c>
      <c r="H25" s="21">
        <f>IF(G25&lt;&gt;0,G25+'Basic Price Adjustment'!$E48,"")</f>
        <v>66.88000000000001</v>
      </c>
      <c r="I25" s="109">
        <v>83.67</v>
      </c>
      <c r="J25" s="21">
        <f>IF(I25&lt;&gt;0,I25+'Basic Price Adjustment'!$E48,"")</f>
        <v>81.600000000000009</v>
      </c>
      <c r="K25" s="109">
        <v>68.95</v>
      </c>
      <c r="L25" s="21">
        <f>IF(K25&lt;&gt;0,K25+'Basic Price Adjustment'!$E48,"")</f>
        <v>66.88000000000001</v>
      </c>
      <c r="M25" s="109">
        <v>90.71</v>
      </c>
      <c r="N25" s="21">
        <f>IF(M25&lt;&gt;0,M25+'Basic Price Adjustment'!$E48,"")</f>
        <v>88.64</v>
      </c>
      <c r="O25" s="112">
        <v>79.8</v>
      </c>
      <c r="P25" s="21">
        <f>IF(O25&lt;&gt;0,O25+'Basic Price Adjustment'!$E48,"")</f>
        <v>77.73</v>
      </c>
      <c r="Q25" s="112">
        <v>93.52</v>
      </c>
      <c r="R25" s="21">
        <f>IF(Q25&lt;&gt;0,Q25+'Basic Price Adjustment'!$E48,"")</f>
        <v>91.45</v>
      </c>
      <c r="S25" s="112">
        <v>80</v>
      </c>
      <c r="T25" s="21">
        <f>IF(S25&lt;&gt;0,S25+'Basic Price Adjustment'!$E48,"")</f>
        <v>77.930000000000007</v>
      </c>
      <c r="U25" s="109">
        <v>83</v>
      </c>
      <c r="V25" s="21">
        <f>IF(U25&lt;&gt;0,U25+'Basic Price Adjustment'!$E48,"")</f>
        <v>80.930000000000007</v>
      </c>
      <c r="W25" s="109">
        <v>95</v>
      </c>
      <c r="X25" s="21">
        <f>IF(W25&lt;&gt;0,W25+'Basic Price Adjustment'!$E48,"")</f>
        <v>92.93</v>
      </c>
      <c r="Y25" s="109">
        <v>96</v>
      </c>
      <c r="Z25" s="21">
        <f>IF(Y25&lt;&gt;0,Y25+'Basic Price Adjustment'!$E48,"")</f>
        <v>93.93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79.430000000000007</v>
      </c>
      <c r="AG25" s="109">
        <v>79</v>
      </c>
      <c r="AH25" s="21">
        <f>IF(AG25&lt;&gt;0,AG25+'Basic Price Adjustment'!$E48,"")</f>
        <v>76.930000000000007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102.93</v>
      </c>
      <c r="E26" s="109">
        <v>70.98</v>
      </c>
      <c r="F26" s="22">
        <f>IF(E26&lt;&gt;0,E26+'Basic Price Adjustment'!$E49,"")</f>
        <v>68.910000000000011</v>
      </c>
      <c r="G26" s="109">
        <v>70.98</v>
      </c>
      <c r="H26" s="22">
        <f>IF(G26&lt;&gt;0,G26+'Basic Price Adjustment'!$E49,"")</f>
        <v>68.910000000000011</v>
      </c>
      <c r="I26" s="109">
        <v>83.67</v>
      </c>
      <c r="J26" s="22">
        <f>IF(I26&lt;&gt;0,I26+'Basic Price Adjustment'!$E49,"")</f>
        <v>81.600000000000009</v>
      </c>
      <c r="K26" s="109">
        <v>70.98</v>
      </c>
      <c r="L26" s="22">
        <f>IF(K26&lt;&gt;0,K26+'Basic Price Adjustment'!$E49,"")</f>
        <v>68.910000000000011</v>
      </c>
      <c r="M26" s="109">
        <v>93.66</v>
      </c>
      <c r="N26" s="22">
        <f>IF(M26&lt;&gt;0,M26+'Basic Price Adjustment'!$E49,"")</f>
        <v>91.59</v>
      </c>
      <c r="O26" s="112">
        <v>81.8</v>
      </c>
      <c r="P26" s="22">
        <f>IF(O26&lt;&gt;0,O26+'Basic Price Adjustment'!$E49,"")</f>
        <v>79.73</v>
      </c>
      <c r="Q26" s="112">
        <v>96.35</v>
      </c>
      <c r="R26" s="22">
        <f>IF(Q26&lt;&gt;0,Q26+'Basic Price Adjustment'!$E49,"")</f>
        <v>94.28</v>
      </c>
      <c r="S26" s="112">
        <v>85</v>
      </c>
      <c r="T26" s="22">
        <f>IF(S26&lt;&gt;0,S26+'Basic Price Adjustment'!$E49,"")</f>
        <v>82.93</v>
      </c>
      <c r="U26" s="109">
        <v>90</v>
      </c>
      <c r="V26" s="22">
        <f>IF(U26&lt;&gt;0,U26+'Basic Price Adjustment'!$E49,"")</f>
        <v>87.93</v>
      </c>
      <c r="W26" s="109">
        <v>103</v>
      </c>
      <c r="X26" s="22">
        <f>IF(W26&lt;&gt;0,W26+'Basic Price Adjustment'!$E49,"")</f>
        <v>100.93</v>
      </c>
      <c r="Y26" s="109">
        <v>106</v>
      </c>
      <c r="Z26" s="22">
        <f>IF(Y26&lt;&gt;0,Y26+'Basic Price Adjustment'!$E49,"")</f>
        <v>103.93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90.93</v>
      </c>
      <c r="AG26" s="109">
        <v>86</v>
      </c>
      <c r="AH26" s="22">
        <f>IF(AG26&lt;&gt;0,AG26+'Basic Price Adjustment'!$E49,"")</f>
        <v>83.93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204.16</v>
      </c>
      <c r="G27" s="110">
        <v>206.76</v>
      </c>
      <c r="H27" s="21">
        <f>IF(G27&lt;&gt;0,G27+'Basic Price Adjustment'!$E50,"")</f>
        <v>204.16</v>
      </c>
      <c r="I27" s="110">
        <v>222.36</v>
      </c>
      <c r="J27" s="21">
        <f>IF(I27&lt;&gt;0,I27+'Basic Price Adjustment'!$E50,"")</f>
        <v>219.76000000000002</v>
      </c>
      <c r="K27" s="110">
        <v>206.76</v>
      </c>
      <c r="L27" s="21">
        <f>IF(K27&lt;&gt;0,K27+'Basic Price Adjustment'!$E50,"")</f>
        <v>204.16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99.910000000000011</v>
      </c>
      <c r="G28" s="110">
        <v>102.68</v>
      </c>
      <c r="H28" s="26">
        <f>IF(G28&lt;&gt;0,G28+'Basic Price Adjustment'!$E51,"")</f>
        <v>99.910000000000011</v>
      </c>
      <c r="I28" s="110">
        <v>107.88</v>
      </c>
      <c r="J28" s="26">
        <f>IF(I28&lt;&gt;0,I28+'Basic Price Adjustment'!$E51,"")</f>
        <v>105.11</v>
      </c>
      <c r="K28" s="110">
        <v>102.68</v>
      </c>
      <c r="L28" s="26">
        <f>IF(K28&lt;&gt;0,K28+'Basic Price Adjustment'!$E51,"")</f>
        <v>99.910000000000011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  <mergeCell ref="AA2:AD2"/>
    <mergeCell ref="AE2:AH2"/>
    <mergeCell ref="AI2:AJ2"/>
    <mergeCell ref="AI3:AJ3"/>
    <mergeCell ref="AI4:AJ4"/>
    <mergeCell ref="AE3:AH3"/>
    <mergeCell ref="AE4:AH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E2:L2"/>
    <mergeCell ref="M2:R2"/>
    <mergeCell ref="E3:L3"/>
    <mergeCell ref="M3:R3"/>
    <mergeCell ref="E4:L4"/>
    <mergeCell ref="M4:R4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77" t="s">
        <v>330</v>
      </c>
      <c r="D2" s="177"/>
      <c r="E2" s="177" t="s">
        <v>320</v>
      </c>
      <c r="F2" s="177"/>
      <c r="I2" s="177" t="s">
        <v>312</v>
      </c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1"/>
      <c r="B4" s="172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75" t="s">
        <v>31</v>
      </c>
      <c r="H6" s="176"/>
      <c r="I6" s="159" t="s">
        <v>49</v>
      </c>
      <c r="J6" s="160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5" t="s">
        <v>42</v>
      </c>
      <c r="H7" s="156"/>
      <c r="I7" s="209">
        <v>39.250279999999997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7" t="s">
        <v>37</v>
      </c>
      <c r="H8" s="158"/>
      <c r="I8" s="225">
        <v>-81.530209999999997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83.02</v>
      </c>
      <c r="E10" s="121">
        <v>87</v>
      </c>
      <c r="F10" s="25">
        <f>IF(E10&lt;&gt;0,E10+'Basic Price Adjustment'!$E33,"")</f>
        <v>85.52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86.35</v>
      </c>
      <c r="E11" s="109">
        <v>91</v>
      </c>
      <c r="F11" s="21">
        <f>IF(E11&lt;&gt;0,E11+'Basic Price Adjustment'!$E34,"")</f>
        <v>89.35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86.64</v>
      </c>
      <c r="E12" s="109">
        <v>89.5</v>
      </c>
      <c r="F12" s="22">
        <f>IF(E12&lt;&gt;0,E12+'Basic Price Adjustment'!$E35,"")</f>
        <v>87.64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86.64</v>
      </c>
      <c r="E13" s="109">
        <v>89.5</v>
      </c>
      <c r="F13" s="21">
        <f>IF(E13&lt;&gt;0,E13+'Basic Price Adjustment'!$E36,"")</f>
        <v>87.64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86.57</v>
      </c>
      <c r="E14" s="109">
        <v>91</v>
      </c>
      <c r="F14" s="22">
        <f>IF(E14&lt;&gt;0,E14+'Basic Price Adjustment'!$E37,"")</f>
        <v>89.07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100.1</v>
      </c>
      <c r="E15" s="109">
        <v>105</v>
      </c>
      <c r="F15" s="21">
        <f>IF(E15&lt;&gt;0,E15+'Basic Price Adjustment'!$E38,"")</f>
        <v>103.1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87.24</v>
      </c>
      <c r="E16" s="109">
        <v>91</v>
      </c>
      <c r="F16" s="22">
        <f>IF(E16&lt;&gt;0,E16+'Basic Price Adjustment'!$E39,"")</f>
        <v>89.24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90.72</v>
      </c>
      <c r="E17" s="109">
        <v>93.75</v>
      </c>
      <c r="F17" s="21">
        <f>IF(E17&lt;&gt;0,E17+'Basic Price Adjustment'!$E40,"")</f>
        <v>91.47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100.75</v>
      </c>
      <c r="E18" s="109">
        <v>105</v>
      </c>
      <c r="F18" s="22">
        <f>IF(E18&lt;&gt;0,E18+'Basic Price Adjustment'!$E41,"")</f>
        <v>102.75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88.75</v>
      </c>
      <c r="E19" s="109">
        <v>93</v>
      </c>
      <c r="F19" s="21">
        <f>IF(E19&lt;&gt;0,E19+'Basic Price Adjustment'!$E42,"")</f>
        <v>90.75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98.79</v>
      </c>
      <c r="E20" s="109">
        <v>103</v>
      </c>
      <c r="F20" s="22">
        <f>IF(E20&lt;&gt;0,E20+'Basic Price Adjustment'!$E43,"")</f>
        <v>100.79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102.23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102.37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102.33</v>
      </c>
      <c r="E23" s="109">
        <v>105</v>
      </c>
      <c r="F23" s="21">
        <f>IF(E23&lt;&gt;0,E23+'Basic Price Adjustment'!$E46,"")</f>
        <v>102.33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102.26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92.93</v>
      </c>
      <c r="E25" s="109">
        <v>96</v>
      </c>
      <c r="F25" s="21">
        <f>IF(E25&lt;&gt;0,E25+'Basic Price Adjustment'!$E48,"")</f>
        <v>93.93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100.93</v>
      </c>
      <c r="E26" s="109">
        <v>106</v>
      </c>
      <c r="F26" s="22">
        <f>IF(E26&lt;&gt;0,E26+'Basic Price Adjustment'!$E49,"")</f>
        <v>103.93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77" t="s">
        <v>330</v>
      </c>
      <c r="D2" s="177"/>
      <c r="E2" s="177" t="s">
        <v>320</v>
      </c>
      <c r="F2" s="177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9">
        <v>203089</v>
      </c>
      <c r="H3" s="52"/>
      <c r="I3" s="230" t="s">
        <v>245</v>
      </c>
      <c r="J3" s="231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5"/>
      <c r="H4" s="78"/>
      <c r="I4" s="60"/>
      <c r="J4" s="62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59" t="s">
        <v>49</v>
      </c>
      <c r="H6" s="160"/>
      <c r="I6" s="175" t="s">
        <v>124</v>
      </c>
      <c r="J6" s="176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225">
        <v>-81.530209999999997</v>
      </c>
      <c r="H8" s="226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83.02</v>
      </c>
      <c r="E10" s="121">
        <v>87</v>
      </c>
      <c r="F10" s="25">
        <f>IF(E10&lt;&gt;0,E10+'Basic Price Adjustment'!$E33,"")</f>
        <v>85.52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86.35</v>
      </c>
      <c r="E11" s="109">
        <v>91</v>
      </c>
      <c r="F11" s="21">
        <f>IF(E11&lt;&gt;0,E11+'Basic Price Adjustment'!$E34,"")</f>
        <v>89.35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86.64</v>
      </c>
      <c r="E12" s="109">
        <v>89.5</v>
      </c>
      <c r="F12" s="22">
        <f>IF(E12&lt;&gt;0,E12+'Basic Price Adjustment'!$E35,"")</f>
        <v>87.64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96.89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86.64</v>
      </c>
      <c r="E13" s="109">
        <v>89.5</v>
      </c>
      <c r="F13" s="21">
        <f>IF(E13&lt;&gt;0,E13+'Basic Price Adjustment'!$E36,"")</f>
        <v>87.64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96.89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86.57</v>
      </c>
      <c r="E14" s="109">
        <v>91</v>
      </c>
      <c r="F14" s="22">
        <f>IF(E14&lt;&gt;0,E14+'Basic Price Adjustment'!$E37,"")</f>
        <v>89.07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96.82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100.1</v>
      </c>
      <c r="E15" s="109">
        <v>105</v>
      </c>
      <c r="F15" s="21">
        <f>IF(E15&lt;&gt;0,E15+'Basic Price Adjustment'!$E38,"")</f>
        <v>103.1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87.24</v>
      </c>
      <c r="E16" s="109">
        <v>91</v>
      </c>
      <c r="F16" s="22">
        <f>IF(E16&lt;&gt;0,E16+'Basic Price Adjustment'!$E39,"")</f>
        <v>89.24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90.72</v>
      </c>
      <c r="E17" s="109">
        <v>93.75</v>
      </c>
      <c r="F17" s="21">
        <f>IF(E17&lt;&gt;0,E17+'Basic Price Adjustment'!$E40,"")</f>
        <v>91.47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101.97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100.75</v>
      </c>
      <c r="E18" s="109">
        <v>105</v>
      </c>
      <c r="F18" s="22">
        <f>IF(E18&lt;&gt;0,E18+'Basic Price Adjustment'!$E41,"")</f>
        <v>102.75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88.75</v>
      </c>
      <c r="E19" s="109">
        <v>93</v>
      </c>
      <c r="F19" s="21">
        <f>IF(E19&lt;&gt;0,E19+'Basic Price Adjustment'!$E42,"")</f>
        <v>90.75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102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98.79</v>
      </c>
      <c r="E20" s="109">
        <v>103</v>
      </c>
      <c r="F20" s="22">
        <f>IF(E20&lt;&gt;0,E20+'Basic Price Adjustment'!$E43,"")</f>
        <v>100.79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102.23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102.37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102.33</v>
      </c>
      <c r="E23" s="109">
        <v>105</v>
      </c>
      <c r="F23" s="21">
        <f>IF(E23&lt;&gt;0,E23+'Basic Price Adjustment'!$E46,"")</f>
        <v>102.33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101.58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102.26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92.93</v>
      </c>
      <c r="E25" s="109">
        <v>96</v>
      </c>
      <c r="F25" s="21">
        <f>IF(E25&lt;&gt;0,E25+'Basic Price Adjustment'!$E48,"")</f>
        <v>93.93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100.93</v>
      </c>
      <c r="E26" s="109">
        <v>106</v>
      </c>
      <c r="F26" s="22">
        <f>IF(E26&lt;&gt;0,E26+'Basic Price Adjustment'!$E49,"")</f>
        <v>103.93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  <mergeCell ref="C4:F4"/>
    <mergeCell ref="A3:A8"/>
    <mergeCell ref="B3:B4"/>
    <mergeCell ref="B5:B6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316</v>
      </c>
      <c r="F2" s="177"/>
      <c r="G2" s="177" t="s">
        <v>312</v>
      </c>
      <c r="H2" s="177"/>
      <c r="I2" s="177"/>
      <c r="J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345</v>
      </c>
      <c r="F3" s="229"/>
      <c r="G3" s="159" t="s">
        <v>245</v>
      </c>
      <c r="H3" s="163"/>
      <c r="I3" s="163"/>
      <c r="J3" s="163"/>
      <c r="K3" s="54"/>
      <c r="L3" s="54"/>
      <c r="M3" s="54"/>
      <c r="N3" s="54"/>
    </row>
    <row r="4" spans="1:14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64"/>
      <c r="I4" s="164"/>
      <c r="J4" s="164"/>
      <c r="K4" s="54"/>
      <c r="L4" s="54"/>
      <c r="M4" s="54"/>
      <c r="N4" s="54"/>
    </row>
    <row r="5" spans="1:14" s="27" customFormat="1" ht="30" customHeight="1" x14ac:dyDescent="0.2">
      <c r="A5" s="171"/>
      <c r="B5" s="173" t="s">
        <v>11</v>
      </c>
      <c r="C5" s="159" t="s">
        <v>98</v>
      </c>
      <c r="D5" s="160"/>
      <c r="E5" s="58" t="s">
        <v>126</v>
      </c>
      <c r="F5" s="52"/>
      <c r="G5" s="159" t="s">
        <v>28</v>
      </c>
      <c r="H5" s="163"/>
      <c r="I5" s="163"/>
      <c r="J5" s="163"/>
      <c r="K5" s="54"/>
      <c r="L5" s="54"/>
      <c r="M5" s="54"/>
      <c r="N5" s="54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75" t="s">
        <v>130</v>
      </c>
      <c r="F6" s="176"/>
      <c r="G6" s="175" t="s">
        <v>33</v>
      </c>
      <c r="H6" s="176"/>
      <c r="I6" s="149" t="s">
        <v>29</v>
      </c>
      <c r="J6" s="150"/>
      <c r="K6" s="254"/>
      <c r="L6" s="254"/>
      <c r="M6" s="185"/>
      <c r="N6" s="185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5" t="s">
        <v>131</v>
      </c>
      <c r="F7" s="156"/>
      <c r="G7" s="209">
        <v>37.773829999999997</v>
      </c>
      <c r="H7" s="210"/>
      <c r="I7" s="151"/>
      <c r="J7" s="152"/>
      <c r="K7" s="253"/>
      <c r="L7" s="253"/>
      <c r="M7" s="184"/>
      <c r="N7" s="184"/>
    </row>
    <row r="8" spans="1:14" ht="20.100000000000001" customHeight="1" thickBot="1" x14ac:dyDescent="0.25">
      <c r="A8" s="172"/>
      <c r="B8" s="24"/>
      <c r="C8" s="153" t="s">
        <v>36</v>
      </c>
      <c r="D8" s="154"/>
      <c r="E8" s="157" t="s">
        <v>132</v>
      </c>
      <c r="F8" s="158"/>
      <c r="G8" s="225">
        <v>-81.113309999999998</v>
      </c>
      <c r="H8" s="226"/>
      <c r="I8" s="189" t="s">
        <v>125</v>
      </c>
      <c r="J8" s="243"/>
      <c r="K8" s="253"/>
      <c r="L8" s="253"/>
      <c r="M8" s="184"/>
      <c r="N8" s="18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76.11999999999999</v>
      </c>
      <c r="G10" s="121">
        <v>99.5</v>
      </c>
      <c r="H10" s="25">
        <f>IF(G10&lt;&gt;0,G10+'Basic Price Adjustment'!$E33,"")</f>
        <v>98.02</v>
      </c>
      <c r="I10" s="28">
        <v>69.75</v>
      </c>
      <c r="J10" s="25">
        <f>IF(I10&lt;&gt;0,I10+'Basic Price Adjustment'!$E33,"")</f>
        <v>68.27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76.819999999999993</v>
      </c>
      <c r="G11" s="109">
        <v>99.5</v>
      </c>
      <c r="H11" s="21">
        <f>IF(G11&lt;&gt;0,G11+'Basic Price Adjustment'!$E34,"")</f>
        <v>97.85</v>
      </c>
      <c r="I11" s="29">
        <v>69.75</v>
      </c>
      <c r="J11" s="21">
        <f>IF(I11&lt;&gt;0,I11+'Basic Price Adjustment'!$E34,"")</f>
        <v>68.099999999999994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78.91</v>
      </c>
      <c r="G12" s="109">
        <v>102.5</v>
      </c>
      <c r="H12" s="22">
        <f>IF(G12&lt;&gt;0,G12+'Basic Price Adjustment'!$E35,"")</f>
        <v>100.64</v>
      </c>
      <c r="I12" s="30">
        <v>79.75</v>
      </c>
      <c r="J12" s="22">
        <f>IF(I12&lt;&gt;0,I12+'Basic Price Adjustment'!$E35,"")</f>
        <v>77.89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78.91</v>
      </c>
      <c r="G13" s="109">
        <v>102.5</v>
      </c>
      <c r="H13" s="21">
        <f>IF(G13&lt;&gt;0,G13+'Basic Price Adjustment'!$E36,"")</f>
        <v>100.64</v>
      </c>
      <c r="I13" s="29">
        <v>79.75</v>
      </c>
      <c r="J13" s="21">
        <f>IF(I13&lt;&gt;0,I13+'Basic Price Adjustment'!$E36,"")</f>
        <v>77.89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81.02</v>
      </c>
      <c r="G14" s="109">
        <v>104.5</v>
      </c>
      <c r="H14" s="22">
        <f>IF(G14&lt;&gt;0,G14+'Basic Price Adjustment'!$E37,"")</f>
        <v>102.57</v>
      </c>
      <c r="I14" s="30">
        <v>79.75</v>
      </c>
      <c r="J14" s="22">
        <f>IF(I14&lt;&gt;0,I14+'Basic Price Adjustment'!$E37,"")</f>
        <v>77.819999999999993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90.199999999999989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80.89</v>
      </c>
      <c r="G16" s="109">
        <v>103.25</v>
      </c>
      <c r="H16" s="22">
        <f>IF(G16&lt;&gt;0,G16+'Basic Price Adjustment'!$E39,"")</f>
        <v>101.49</v>
      </c>
      <c r="I16" s="30">
        <v>79.849999999999994</v>
      </c>
      <c r="J16" s="22">
        <f>IF(I16&lt;&gt;0,I16+'Basic Price Adjustment'!$E39,"")</f>
        <v>78.089999999999989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85.47</v>
      </c>
      <c r="G17" s="109">
        <v>108.5</v>
      </c>
      <c r="H17" s="21">
        <f>IF(G17&lt;&gt;0,G17+'Basic Price Adjustment'!$E40,"")</f>
        <v>106.22</v>
      </c>
      <c r="I17" s="29">
        <v>81.599999999999994</v>
      </c>
      <c r="J17" s="21">
        <f>IF(I17&lt;&gt;0,I17+'Basic Price Adjustment'!$E40,"")</f>
        <v>79.319999999999993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91.89</v>
      </c>
      <c r="G18" s="109">
        <v>114</v>
      </c>
      <c r="H18" s="22">
        <f>IF(G18&lt;&gt;0,G18+'Basic Price Adjustment'!$E41,"")</f>
        <v>111.75</v>
      </c>
      <c r="I18" s="30">
        <v>94.9</v>
      </c>
      <c r="J18" s="22">
        <f>IF(I18&lt;&gt;0,I18+'Basic Price Adjustment'!$E41,"")</f>
        <v>92.65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85.5</v>
      </c>
      <c r="G19" s="109">
        <v>108.5</v>
      </c>
      <c r="H19" s="21">
        <f>IF(G19&lt;&gt;0,G19+'Basic Price Adjustment'!$E42,"")</f>
        <v>106.25</v>
      </c>
      <c r="I19" s="29">
        <v>82.65</v>
      </c>
      <c r="J19" s="21">
        <f>IF(I19&lt;&gt;0,I19+'Basic Price Adjustment'!$E42,"")</f>
        <v>80.400000000000006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94.68</v>
      </c>
      <c r="G20" s="109">
        <v>111</v>
      </c>
      <c r="H20" s="22">
        <f>IF(G20&lt;&gt;0,G20+'Basic Price Adjustment'!$E43,"")</f>
        <v>108.79</v>
      </c>
      <c r="I20" s="30">
        <v>93.9</v>
      </c>
      <c r="J20" s="22">
        <f>IF(I20&lt;&gt;0,I20+'Basic Price Adjustment'!$E43,"")</f>
        <v>91.690000000000012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116.87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117.12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103.05</v>
      </c>
      <c r="G23" s="109">
        <v>121</v>
      </c>
      <c r="H23" s="21">
        <f>IF(G23&lt;&gt;0,G23+'Basic Price Adjustment'!$E46,"")</f>
        <v>118.33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116.93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95.2</v>
      </c>
      <c r="G25" s="109">
        <v>108</v>
      </c>
      <c r="H25" s="21">
        <f>IF(G25&lt;&gt;0,G25+'Basic Price Adjustment'!$E48,"")</f>
        <v>105.93</v>
      </c>
      <c r="I25" s="29">
        <v>94.9</v>
      </c>
      <c r="J25" s="21">
        <f>IF(I25&lt;&gt;0,I25+'Basic Price Adjustment'!$E48,"")</f>
        <v>92.830000000000013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95.2</v>
      </c>
      <c r="G26" s="109">
        <v>108</v>
      </c>
      <c r="H26" s="22">
        <f>IF(G26&lt;&gt;0,G26+'Basic Price Adjustment'!$E49,"")</f>
        <v>105.93</v>
      </c>
      <c r="I26" s="30">
        <v>94.9</v>
      </c>
      <c r="J26" s="22">
        <f>IF(I26&lt;&gt;0,I26+'Basic Price Adjustment'!$E49,"")</f>
        <v>92.830000000000013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2:J2"/>
    <mergeCell ref="C2:D2"/>
    <mergeCell ref="E2:F2"/>
    <mergeCell ref="G3:J3"/>
    <mergeCell ref="G4:J4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M8:N8"/>
    <mergeCell ref="G8:H8"/>
    <mergeCell ref="I8:J8"/>
    <mergeCell ref="M6:N6"/>
    <mergeCell ref="K7:L7"/>
    <mergeCell ref="M7:N7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77" t="s">
        <v>309</v>
      </c>
      <c r="D2" s="177"/>
      <c r="E2" s="177"/>
      <c r="F2" s="177"/>
      <c r="G2" s="177"/>
      <c r="H2" s="177"/>
      <c r="I2" s="177"/>
      <c r="J2" s="177"/>
      <c r="K2" s="177" t="s">
        <v>310</v>
      </c>
      <c r="L2" s="177"/>
      <c r="M2" s="177"/>
      <c r="N2" s="177"/>
      <c r="O2" s="177"/>
      <c r="P2" s="177"/>
      <c r="Q2" s="178" t="s">
        <v>311</v>
      </c>
      <c r="R2" s="178"/>
      <c r="S2" s="178"/>
      <c r="T2" s="178"/>
      <c r="U2" s="179" t="s">
        <v>312</v>
      </c>
      <c r="V2" s="179"/>
    </row>
    <row r="3" spans="1:28" s="27" customFormat="1" ht="30" customHeight="1" x14ac:dyDescent="0.2">
      <c r="A3" s="170" t="s">
        <v>10</v>
      </c>
      <c r="B3" s="170" t="s">
        <v>238</v>
      </c>
      <c r="C3" s="159" t="s">
        <v>344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82" t="s">
        <v>245</v>
      </c>
      <c r="V3" s="183"/>
    </row>
    <row r="4" spans="1:2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352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X6" s="185"/>
      <c r="Y6" s="185"/>
      <c r="AA6" s="185"/>
      <c r="AB6" s="185"/>
    </row>
    <row r="7" spans="1:2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353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X7" s="184"/>
      <c r="Y7" s="184"/>
      <c r="AA7" s="184"/>
      <c r="AB7" s="184"/>
    </row>
    <row r="8" spans="1:2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X8" s="184"/>
      <c r="Y8" s="184"/>
      <c r="AA8" s="184"/>
      <c r="AB8" s="184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55.02</v>
      </c>
      <c r="E10" s="121">
        <v>56.5</v>
      </c>
      <c r="F10" s="25">
        <f>IF(E10&lt;&gt;0,E10+'Basic Price Adjustment'!$E33,"")</f>
        <v>55.02</v>
      </c>
      <c r="G10" s="117">
        <v>67.42</v>
      </c>
      <c r="H10" s="25">
        <f>IF(G10&lt;&gt;0,G10+'Basic Price Adjustment'!$E33,"")</f>
        <v>65.94</v>
      </c>
      <c r="I10" s="117">
        <v>56.5</v>
      </c>
      <c r="J10" s="25">
        <f>IF(I10&lt;&gt;0,I10+'Basic Price Adjustment'!$E33,"")</f>
        <v>55.02</v>
      </c>
      <c r="K10" s="117">
        <v>74.849999999999994</v>
      </c>
      <c r="L10" s="25">
        <f>IF(K10&lt;&gt;0,K10+'Basic Price Adjustment'!$E33,"")</f>
        <v>73.36999999999999</v>
      </c>
      <c r="M10" s="113">
        <v>67.56</v>
      </c>
      <c r="N10" s="25">
        <f>IF(M10&lt;&gt;0,M10+'Basic Price Adjustment'!$E33,"")</f>
        <v>66.08</v>
      </c>
      <c r="O10" s="113">
        <v>74.87</v>
      </c>
      <c r="P10" s="25">
        <f>IF(O10&lt;&gt;0,O10+'Basic Price Adjustment'!$E33,"")</f>
        <v>73.39</v>
      </c>
      <c r="Q10" s="117">
        <v>72</v>
      </c>
      <c r="R10" s="25">
        <f>IF(Q10&lt;&gt;0,Q10+'Basic Price Adjustment'!$E33,"")</f>
        <v>70.52</v>
      </c>
      <c r="S10" s="117">
        <v>64</v>
      </c>
      <c r="T10" s="25">
        <f>IF(S10&lt;&gt;0,S10+'Basic Price Adjustment'!$E33,"")</f>
        <v>62.52</v>
      </c>
      <c r="U10" s="117">
        <v>96.25</v>
      </c>
      <c r="V10" s="25">
        <f>IF(U10&lt;&gt;0,U10+'Basic Price Adjustment'!$E33,"")</f>
        <v>94.77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57.11</v>
      </c>
      <c r="E11" s="109">
        <v>58.76</v>
      </c>
      <c r="F11" s="21">
        <f>IF(E11&lt;&gt;0,E11+'Basic Price Adjustment'!$E34,"")</f>
        <v>57.11</v>
      </c>
      <c r="G11" s="109">
        <v>70.98</v>
      </c>
      <c r="H11" s="21">
        <f>IF(G11&lt;&gt;0,G11+'Basic Price Adjustment'!$E34,"")</f>
        <v>69.33</v>
      </c>
      <c r="I11" s="109">
        <v>58.76</v>
      </c>
      <c r="J11" s="21">
        <f>IF(I11&lt;&gt;0,I11+'Basic Price Adjustment'!$E34,"")</f>
        <v>57.11</v>
      </c>
      <c r="K11" s="109">
        <v>79.06</v>
      </c>
      <c r="L11" s="21">
        <f>IF(K11&lt;&gt;0,K11+'Basic Price Adjustment'!$E34,"")</f>
        <v>77.41</v>
      </c>
      <c r="M11" s="111">
        <v>67.31</v>
      </c>
      <c r="N11" s="21">
        <f>IF(M11&lt;&gt;0,M11+'Basic Price Adjustment'!$E34,"")</f>
        <v>65.66</v>
      </c>
      <c r="O11" s="111">
        <v>78.77</v>
      </c>
      <c r="P11" s="21">
        <f>IF(O11&lt;&gt;0,O11+'Basic Price Adjustment'!$E34,"")</f>
        <v>77.11999999999999</v>
      </c>
      <c r="Q11" s="109">
        <v>80</v>
      </c>
      <c r="R11" s="21">
        <f>IF(Q11&lt;&gt;0,Q11+'Basic Price Adjustment'!$E34,"")</f>
        <v>78.349999999999994</v>
      </c>
      <c r="S11" s="109">
        <v>68</v>
      </c>
      <c r="T11" s="21">
        <f>IF(S11&lt;&gt;0,S11+'Basic Price Adjustment'!$E34,"")</f>
        <v>66.349999999999994</v>
      </c>
      <c r="U11" s="109">
        <v>96.25</v>
      </c>
      <c r="V11" s="21">
        <f>IF(U11&lt;&gt;0,U11+'Basic Price Adjustment'!$E34,"")</f>
        <v>94.6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57.32</v>
      </c>
      <c r="E12" s="109">
        <v>59.18</v>
      </c>
      <c r="F12" s="22">
        <f>IF(E12&lt;&gt;0,E12+'Basic Price Adjustment'!$E35,"")</f>
        <v>57.32</v>
      </c>
      <c r="G12" s="115">
        <v>69.84</v>
      </c>
      <c r="H12" s="22">
        <f>IF(G12&lt;&gt;0,G12+'Basic Price Adjustment'!$E35,"")</f>
        <v>67.98</v>
      </c>
      <c r="I12" s="115">
        <v>59.18</v>
      </c>
      <c r="J12" s="22">
        <f>IF(I12&lt;&gt;0,I12+'Basic Price Adjustment'!$E35,"")</f>
        <v>57.32</v>
      </c>
      <c r="K12" s="115">
        <v>79.239999999999995</v>
      </c>
      <c r="L12" s="22">
        <f>IF(K12&lt;&gt;0,K12+'Basic Price Adjustment'!$E35,"")</f>
        <v>77.38</v>
      </c>
      <c r="M12" s="113">
        <v>73.260000000000005</v>
      </c>
      <c r="N12" s="22">
        <f>IF(M12&lt;&gt;0,M12+'Basic Price Adjustment'!$E35,"")</f>
        <v>71.400000000000006</v>
      </c>
      <c r="O12" s="113">
        <v>78.61</v>
      </c>
      <c r="P12" s="22">
        <f>IF(O12&lt;&gt;0,O12+'Basic Price Adjustment'!$E35,"")</f>
        <v>76.75</v>
      </c>
      <c r="Q12" s="115">
        <v>77</v>
      </c>
      <c r="R12" s="22">
        <f>IF(Q12&lt;&gt;0,Q12+'Basic Price Adjustment'!$E35,"")</f>
        <v>75.14</v>
      </c>
      <c r="S12" s="115">
        <v>68</v>
      </c>
      <c r="T12" s="22">
        <f>IF(S12&lt;&gt;0,S12+'Basic Price Adjustment'!$E35,"")</f>
        <v>66.14</v>
      </c>
      <c r="U12" s="115">
        <v>101.25</v>
      </c>
      <c r="V12" s="22">
        <f>IF(U12&lt;&gt;0,U12+'Basic Price Adjustment'!$E35,"")</f>
        <v>99.39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57.32</v>
      </c>
      <c r="E13" s="109">
        <v>59.18</v>
      </c>
      <c r="F13" s="21">
        <f>IF(E13&lt;&gt;0,E13+'Basic Price Adjustment'!$E36,"")</f>
        <v>57.32</v>
      </c>
      <c r="G13" s="109">
        <v>69.84</v>
      </c>
      <c r="H13" s="21">
        <f>IF(G13&lt;&gt;0,G13+'Basic Price Adjustment'!$E36,"")</f>
        <v>67.98</v>
      </c>
      <c r="I13" s="109">
        <v>59.18</v>
      </c>
      <c r="J13" s="21">
        <f>IF(I13&lt;&gt;0,I13+'Basic Price Adjustment'!$E36,"")</f>
        <v>57.32</v>
      </c>
      <c r="K13" s="109">
        <v>79.239999999999995</v>
      </c>
      <c r="L13" s="21">
        <f>IF(K13&lt;&gt;0,K13+'Basic Price Adjustment'!$E36,"")</f>
        <v>77.38</v>
      </c>
      <c r="M13" s="111">
        <v>73.260000000000005</v>
      </c>
      <c r="N13" s="21">
        <f>IF(M13&lt;&gt;0,M13+'Basic Price Adjustment'!$E36,"")</f>
        <v>71.400000000000006</v>
      </c>
      <c r="O13" s="111">
        <v>78.61</v>
      </c>
      <c r="P13" s="21">
        <f>IF(O13&lt;&gt;0,O13+'Basic Price Adjustment'!$E36,"")</f>
        <v>76.75</v>
      </c>
      <c r="Q13" s="109">
        <v>77</v>
      </c>
      <c r="R13" s="21">
        <f>IF(Q13&lt;&gt;0,Q13+'Basic Price Adjustment'!$E36,"")</f>
        <v>75.14</v>
      </c>
      <c r="S13" s="109">
        <v>68</v>
      </c>
      <c r="T13" s="21">
        <f>IF(S13&lt;&gt;0,S13+'Basic Price Adjustment'!$E36,"")</f>
        <v>66.14</v>
      </c>
      <c r="U13" s="109">
        <v>101.25</v>
      </c>
      <c r="V13" s="21">
        <f>IF(U13&lt;&gt;0,U13+'Basic Price Adjustment'!$E36,"")</f>
        <v>99.39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57.99</v>
      </c>
      <c r="E14" s="109">
        <v>59.92</v>
      </c>
      <c r="F14" s="22">
        <f>IF(E14&lt;&gt;0,E14+'Basic Price Adjustment'!$E37,"")</f>
        <v>57.99</v>
      </c>
      <c r="G14" s="115">
        <v>70.84</v>
      </c>
      <c r="H14" s="22">
        <f>IF(G14&lt;&gt;0,G14+'Basic Price Adjustment'!$E37,"")</f>
        <v>68.91</v>
      </c>
      <c r="I14" s="115">
        <v>59.92</v>
      </c>
      <c r="J14" s="22">
        <f>IF(I14&lt;&gt;0,I14+'Basic Price Adjustment'!$E37,"")</f>
        <v>57.99</v>
      </c>
      <c r="K14" s="115">
        <v>79.42</v>
      </c>
      <c r="L14" s="22">
        <f>IF(K14&lt;&gt;0,K14+'Basic Price Adjustment'!$E37,"")</f>
        <v>77.489999999999995</v>
      </c>
      <c r="M14" s="113">
        <v>73.23</v>
      </c>
      <c r="N14" s="22">
        <f>IF(M14&lt;&gt;0,M14+'Basic Price Adjustment'!$E37,"")</f>
        <v>71.3</v>
      </c>
      <c r="O14" s="113">
        <v>78.64</v>
      </c>
      <c r="P14" s="22">
        <f>IF(O14&lt;&gt;0,O14+'Basic Price Adjustment'!$E37,"")</f>
        <v>76.709999999999994</v>
      </c>
      <c r="Q14" s="115">
        <v>77</v>
      </c>
      <c r="R14" s="22">
        <f>IF(Q14&lt;&gt;0,Q14+'Basic Price Adjustment'!$E37,"")</f>
        <v>75.069999999999993</v>
      </c>
      <c r="S14" s="115">
        <v>68</v>
      </c>
      <c r="T14" s="22">
        <f>IF(S14&lt;&gt;0,S14+'Basic Price Adjustment'!$E37,"")</f>
        <v>66.069999999999993</v>
      </c>
      <c r="U14" s="115">
        <v>101.25</v>
      </c>
      <c r="V14" s="22">
        <f>IF(U14&lt;&gt;0,U14+'Basic Price Adjustment'!$E37,"")</f>
        <v>99.32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61.68</v>
      </c>
      <c r="E15" s="109">
        <v>63.58</v>
      </c>
      <c r="F15" s="21">
        <f>IF(E15&lt;&gt;0,E15+'Basic Price Adjustment'!$E38,"")</f>
        <v>61.68</v>
      </c>
      <c r="G15" s="109">
        <v>76.06</v>
      </c>
      <c r="H15" s="21">
        <f>IF(G15&lt;&gt;0,G15+'Basic Price Adjustment'!$E38,"")</f>
        <v>74.16</v>
      </c>
      <c r="I15" s="109">
        <v>63.58</v>
      </c>
      <c r="J15" s="21">
        <f>IF(I15&lt;&gt;0,I15+'Basic Price Adjustment'!$E38,"")</f>
        <v>61.68</v>
      </c>
      <c r="K15" s="109">
        <v>83.52</v>
      </c>
      <c r="L15" s="21">
        <f>IF(K15&lt;&gt;0,K15+'Basic Price Adjustment'!$E38,"")</f>
        <v>81.61999999999999</v>
      </c>
      <c r="M15" s="112">
        <v>79.44</v>
      </c>
      <c r="N15" s="21">
        <f>IF(M15&lt;&gt;0,M15+'Basic Price Adjustment'!$E38,"")</f>
        <v>77.539999999999992</v>
      </c>
      <c r="O15" s="112">
        <v>82.7</v>
      </c>
      <c r="P15" s="21">
        <f>IF(O15&lt;&gt;0,O15+'Basic Price Adjustment'!$E38,"")</f>
        <v>80.8</v>
      </c>
      <c r="Q15" s="109">
        <v>92</v>
      </c>
      <c r="R15" s="21">
        <f>IF(Q15&lt;&gt;0,Q15+'Basic Price Adjustment'!$E38,"")</f>
        <v>90.1</v>
      </c>
      <c r="S15" s="109">
        <v>88</v>
      </c>
      <c r="T15" s="21">
        <f>IF(S15&lt;&gt;0,S15+'Basic Price Adjustment'!$E38,"")</f>
        <v>86.1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60.85</v>
      </c>
      <c r="E16" s="109">
        <v>62.61</v>
      </c>
      <c r="F16" s="22">
        <f>IF(E16&lt;&gt;0,E16+'Basic Price Adjustment'!$E39,"")</f>
        <v>60.85</v>
      </c>
      <c r="G16" s="115">
        <v>73.84</v>
      </c>
      <c r="H16" s="22">
        <f>IF(G16&lt;&gt;0,G16+'Basic Price Adjustment'!$E39,"")</f>
        <v>72.08</v>
      </c>
      <c r="I16" s="115">
        <v>62.61</v>
      </c>
      <c r="J16" s="22">
        <f>IF(I16&lt;&gt;0,I16+'Basic Price Adjustment'!$E39,"")</f>
        <v>60.85</v>
      </c>
      <c r="K16" s="115">
        <v>79.319999999999993</v>
      </c>
      <c r="L16" s="22">
        <f>IF(K16&lt;&gt;0,K16+'Basic Price Adjustment'!$E39,"")</f>
        <v>77.559999999999988</v>
      </c>
      <c r="M16" s="116">
        <v>74.430000000000007</v>
      </c>
      <c r="N16" s="22">
        <f>IF(M16&lt;&gt;0,M16+'Basic Price Adjustment'!$E39,"")</f>
        <v>72.67</v>
      </c>
      <c r="O16" s="116">
        <v>78.69</v>
      </c>
      <c r="P16" s="22">
        <f>IF(O16&lt;&gt;0,O16+'Basic Price Adjustment'!$E39,"")</f>
        <v>76.929999999999993</v>
      </c>
      <c r="Q16" s="115">
        <v>79</v>
      </c>
      <c r="R16" s="22">
        <f>IF(Q16&lt;&gt;0,Q16+'Basic Price Adjustment'!$E39,"")</f>
        <v>77.239999999999995</v>
      </c>
      <c r="S16" s="115">
        <v>70</v>
      </c>
      <c r="T16" s="22">
        <f>IF(S16&lt;&gt;0,S16+'Basic Price Adjustment'!$E39,"")</f>
        <v>68.239999999999995</v>
      </c>
      <c r="U16" s="115">
        <v>99.75</v>
      </c>
      <c r="V16" s="22">
        <f>IF(U16&lt;&gt;0,U16+'Basic Price Adjustment'!$E39,"")</f>
        <v>97.99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66.319999999999993</v>
      </c>
      <c r="E17" s="109">
        <v>68.599999999999994</v>
      </c>
      <c r="F17" s="21">
        <f>IF(E17&lt;&gt;0,E17+'Basic Price Adjustment'!$E40,"")</f>
        <v>66.319999999999993</v>
      </c>
      <c r="G17" s="109">
        <v>77.959999999999994</v>
      </c>
      <c r="H17" s="21">
        <f>IF(G17&lt;&gt;0,G17+'Basic Price Adjustment'!$E40,"")</f>
        <v>75.679999999999993</v>
      </c>
      <c r="I17" s="109">
        <v>68.599999999999994</v>
      </c>
      <c r="J17" s="21">
        <f>IF(I17&lt;&gt;0,I17+'Basic Price Adjustment'!$E40,"")</f>
        <v>66.319999999999993</v>
      </c>
      <c r="K17" s="109">
        <v>84.32</v>
      </c>
      <c r="L17" s="21">
        <f>IF(K17&lt;&gt;0,K17+'Basic Price Adjustment'!$E40,"")</f>
        <v>82.039999999999992</v>
      </c>
      <c r="M17" s="111">
        <v>82.15</v>
      </c>
      <c r="N17" s="21">
        <f>IF(M17&lt;&gt;0,M17+'Basic Price Adjustment'!$E40,"")</f>
        <v>79.87</v>
      </c>
      <c r="O17" s="111">
        <v>83.49</v>
      </c>
      <c r="P17" s="21">
        <f>IF(O17&lt;&gt;0,O17+'Basic Price Adjustment'!$E40,"")</f>
        <v>81.209999999999994</v>
      </c>
      <c r="Q17" s="109">
        <v>81</v>
      </c>
      <c r="R17" s="21">
        <f>IF(Q17&lt;&gt;0,Q17+'Basic Price Adjustment'!$E40,"")</f>
        <v>78.72</v>
      </c>
      <c r="S17" s="109">
        <v>76</v>
      </c>
      <c r="T17" s="21">
        <f>IF(S17&lt;&gt;0,S17+'Basic Price Adjustment'!$E40,"")</f>
        <v>73.72</v>
      </c>
      <c r="U17" s="109">
        <v>110</v>
      </c>
      <c r="V17" s="21">
        <f>IF(U17&lt;&gt;0,U17+'Basic Price Adjustment'!$E40,"")</f>
        <v>107.72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70.150000000000006</v>
      </c>
      <c r="E18" s="109">
        <v>72.400000000000006</v>
      </c>
      <c r="F18" s="22">
        <f>IF(E18&lt;&gt;0,E18+'Basic Price Adjustment'!$E41,"")</f>
        <v>70.150000000000006</v>
      </c>
      <c r="G18" s="115">
        <v>82.44</v>
      </c>
      <c r="H18" s="22">
        <f>IF(G18&lt;&gt;0,G18+'Basic Price Adjustment'!$E41,"")</f>
        <v>80.19</v>
      </c>
      <c r="I18" s="115">
        <v>72.400000000000006</v>
      </c>
      <c r="J18" s="22">
        <f>IF(I18&lt;&gt;0,I18+'Basic Price Adjustment'!$E41,"")</f>
        <v>70.150000000000006</v>
      </c>
      <c r="K18" s="115">
        <v>89.7</v>
      </c>
      <c r="L18" s="22">
        <f>IF(K18&lt;&gt;0,K18+'Basic Price Adjustment'!$E41,"")</f>
        <v>87.45</v>
      </c>
      <c r="M18" s="113">
        <v>82.98</v>
      </c>
      <c r="N18" s="22">
        <f>IF(M18&lt;&gt;0,M18+'Basic Price Adjustment'!$E41,"")</f>
        <v>80.73</v>
      </c>
      <c r="O18" s="113">
        <v>88.82</v>
      </c>
      <c r="P18" s="22">
        <f>IF(O18&lt;&gt;0,O18+'Basic Price Adjustment'!$E41,"")</f>
        <v>86.57</v>
      </c>
      <c r="Q18" s="115">
        <v>86</v>
      </c>
      <c r="R18" s="22">
        <f>IF(Q18&lt;&gt;0,Q18+'Basic Price Adjustment'!$E41,"")</f>
        <v>83.75</v>
      </c>
      <c r="S18" s="115">
        <v>77</v>
      </c>
      <c r="T18" s="22">
        <f>IF(S18&lt;&gt;0,S18+'Basic Price Adjustment'!$E41,"")</f>
        <v>74.75</v>
      </c>
      <c r="U18" s="115">
        <v>97</v>
      </c>
      <c r="V18" s="22">
        <f>IF(U18&lt;&gt;0,U18+'Basic Price Adjustment'!$E41,"")</f>
        <v>94.75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66.36</v>
      </c>
      <c r="E19" s="109">
        <v>68.61</v>
      </c>
      <c r="F19" s="21">
        <f>IF(E19&lt;&gt;0,E19+'Basic Price Adjustment'!$E42,"")</f>
        <v>66.36</v>
      </c>
      <c r="G19" s="109">
        <v>77.97</v>
      </c>
      <c r="H19" s="21">
        <f>IF(G19&lt;&gt;0,G19+'Basic Price Adjustment'!$E42,"")</f>
        <v>75.72</v>
      </c>
      <c r="I19" s="109">
        <v>68.61</v>
      </c>
      <c r="J19" s="21">
        <f>IF(I19&lt;&gt;0,I19+'Basic Price Adjustment'!$E42,"")</f>
        <v>66.36</v>
      </c>
      <c r="K19" s="109">
        <v>84.34</v>
      </c>
      <c r="L19" s="21">
        <f>IF(K19&lt;&gt;0,K19+'Basic Price Adjustment'!$E42,"")</f>
        <v>82.09</v>
      </c>
      <c r="M19" s="111">
        <v>79.430000000000007</v>
      </c>
      <c r="N19" s="21">
        <f>IF(M19&lt;&gt;0,M19+'Basic Price Adjustment'!$E42,"")</f>
        <v>77.180000000000007</v>
      </c>
      <c r="O19" s="111">
        <v>83.51</v>
      </c>
      <c r="P19" s="21">
        <f>IF(O19&lt;&gt;0,O19+'Basic Price Adjustment'!$E42,"")</f>
        <v>81.260000000000005</v>
      </c>
      <c r="Q19" s="109">
        <v>81</v>
      </c>
      <c r="R19" s="21">
        <f>IF(Q19&lt;&gt;0,Q19+'Basic Price Adjustment'!$E42,"")</f>
        <v>78.75</v>
      </c>
      <c r="S19" s="109">
        <v>76</v>
      </c>
      <c r="T19" s="21">
        <f>IF(S19&lt;&gt;0,S19+'Basic Price Adjustment'!$E42,"")</f>
        <v>73.75</v>
      </c>
      <c r="U19" s="109">
        <v>110</v>
      </c>
      <c r="V19" s="21">
        <f>IF(U19&lt;&gt;0,U19+'Basic Price Adjustment'!$E42,"")</f>
        <v>107.75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67.25</v>
      </c>
      <c r="E20" s="109">
        <v>69.459999999999994</v>
      </c>
      <c r="F20" s="22">
        <f>IF(E20&lt;&gt;0,E20+'Basic Price Adjustment'!$E43,"")</f>
        <v>67.25</v>
      </c>
      <c r="G20" s="115">
        <v>80.069999999999993</v>
      </c>
      <c r="H20" s="22">
        <f>IF(G20&lt;&gt;0,G20+'Basic Price Adjustment'!$E43,"")</f>
        <v>77.86</v>
      </c>
      <c r="I20" s="115">
        <v>69.459999999999994</v>
      </c>
      <c r="J20" s="22">
        <f>IF(I20&lt;&gt;0,I20+'Basic Price Adjustment'!$E43,"")</f>
        <v>67.25</v>
      </c>
      <c r="K20" s="115">
        <v>89.88</v>
      </c>
      <c r="L20" s="22">
        <f>IF(K20&lt;&gt;0,K20+'Basic Price Adjustment'!$E43,"")</f>
        <v>87.67</v>
      </c>
      <c r="M20" s="113">
        <v>82.19</v>
      </c>
      <c r="N20" s="22">
        <f>IF(M20&lt;&gt;0,M20+'Basic Price Adjustment'!$E43,"")</f>
        <v>79.98</v>
      </c>
      <c r="O20" s="113">
        <v>89.01</v>
      </c>
      <c r="P20" s="22">
        <f>IF(O20&lt;&gt;0,O20+'Basic Price Adjustment'!$E43,"")</f>
        <v>86.800000000000011</v>
      </c>
      <c r="Q20" s="115">
        <v>100</v>
      </c>
      <c r="R20" s="22">
        <f>IF(Q20&lt;&gt;0,Q20+'Basic Price Adjustment'!$E43,"")</f>
        <v>97.79</v>
      </c>
      <c r="S20" s="115">
        <v>93</v>
      </c>
      <c r="T20" s="22">
        <f>IF(S20&lt;&gt;0,S20+'Basic Price Adjustment'!$E43,"")</f>
        <v>90.79</v>
      </c>
      <c r="U20" s="115">
        <v>112</v>
      </c>
      <c r="V20" s="22">
        <f>IF(U20&lt;&gt;0,U20+'Basic Price Adjustment'!$E43,"")</f>
        <v>109.79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99.910000000000011</v>
      </c>
      <c r="E21" s="109">
        <v>102.68</v>
      </c>
      <c r="F21" s="21">
        <f>IF(E21&lt;&gt;0,E21+'Basic Price Adjustment'!$E44,"")</f>
        <v>99.910000000000011</v>
      </c>
      <c r="G21" s="109">
        <v>106.84</v>
      </c>
      <c r="H21" s="21">
        <f>IF(G21&lt;&gt;0,G21+'Basic Price Adjustment'!$E44,"")</f>
        <v>104.07000000000001</v>
      </c>
      <c r="I21" s="109">
        <v>102.68</v>
      </c>
      <c r="J21" s="21">
        <f>IF(I21&lt;&gt;0,I21+'Basic Price Adjustment'!$E44,"")</f>
        <v>99.910000000000011</v>
      </c>
      <c r="K21" s="109">
        <v>105.92</v>
      </c>
      <c r="L21" s="21">
        <f>IF(K21&lt;&gt;0,K21+'Basic Price Adjustment'!$E44,"")</f>
        <v>103.15</v>
      </c>
      <c r="M21" s="112">
        <v>94.95</v>
      </c>
      <c r="N21" s="21">
        <f>IF(M21&lt;&gt;0,M21+'Basic Price Adjustment'!$E44,"")</f>
        <v>92.18</v>
      </c>
      <c r="O21" s="112">
        <v>112.56</v>
      </c>
      <c r="P21" s="21">
        <f>IF(O21&lt;&gt;0,O21+'Basic Price Adjustment'!$E44,"")</f>
        <v>109.79</v>
      </c>
      <c r="Q21" s="109">
        <v>112</v>
      </c>
      <c r="R21" s="21">
        <f>IF(Q21&lt;&gt;0,Q21+'Basic Price Adjustment'!$E44,"")</f>
        <v>109.23</v>
      </c>
      <c r="S21" s="109">
        <v>98</v>
      </c>
      <c r="T21" s="21">
        <f>IF(S21&lt;&gt;0,S21+'Basic Price Adjustment'!$E44,"")</f>
        <v>95.23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103.24000000000001</v>
      </c>
      <c r="E22" s="109">
        <v>105.87</v>
      </c>
      <c r="F22" s="22">
        <f>IF(E22&lt;&gt;0,E22+'Basic Price Adjustment'!$E45,"")</f>
        <v>103.24000000000001</v>
      </c>
      <c r="G22" s="115">
        <v>110.03</v>
      </c>
      <c r="H22" s="22">
        <f>IF(G22&lt;&gt;0,G22+'Basic Price Adjustment'!$E45,"")</f>
        <v>107.4</v>
      </c>
      <c r="I22" s="115">
        <v>105.87</v>
      </c>
      <c r="J22" s="22">
        <f>IF(I22&lt;&gt;0,I22+'Basic Price Adjustment'!$E45,"")</f>
        <v>103.24000000000001</v>
      </c>
      <c r="K22" s="115">
        <v>108.8</v>
      </c>
      <c r="L22" s="22">
        <f>IF(K22&lt;&gt;0,K22+'Basic Price Adjustment'!$E45,"")</f>
        <v>106.17</v>
      </c>
      <c r="M22" s="116">
        <v>96.88</v>
      </c>
      <c r="N22" s="22">
        <f>IF(M22&lt;&gt;0,M22+'Basic Price Adjustment'!$E45,"")</f>
        <v>94.25</v>
      </c>
      <c r="O22" s="116">
        <v>115.57</v>
      </c>
      <c r="P22" s="22">
        <f>IF(O22&lt;&gt;0,O22+'Basic Price Adjustment'!$E45,"")</f>
        <v>112.94</v>
      </c>
      <c r="Q22" s="115">
        <v>124</v>
      </c>
      <c r="R22" s="22">
        <f>IF(Q22&lt;&gt;0,Q22+'Basic Price Adjustment'!$E45,"")</f>
        <v>121.37</v>
      </c>
      <c r="S22" s="115">
        <v>116</v>
      </c>
      <c r="T22" s="22">
        <f>IF(S22&lt;&gt;0,S22+'Basic Price Adjustment'!$E45,"")</f>
        <v>113.37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76.97</v>
      </c>
      <c r="E23" s="109">
        <v>79.64</v>
      </c>
      <c r="F23" s="21">
        <f>IF(E23&lt;&gt;0,E23+'Basic Price Adjustment'!$E46,"")</f>
        <v>76.97</v>
      </c>
      <c r="G23" s="109">
        <v>95.45</v>
      </c>
      <c r="H23" s="21">
        <f>IF(G23&lt;&gt;0,G23+'Basic Price Adjustment'!$E46,"")</f>
        <v>92.78</v>
      </c>
      <c r="I23" s="109">
        <v>79.64</v>
      </c>
      <c r="J23" s="21">
        <f>IF(I23&lt;&gt;0,I23+'Basic Price Adjustment'!$E46,"")</f>
        <v>76.97</v>
      </c>
      <c r="K23" s="109">
        <v>102.14</v>
      </c>
      <c r="L23" s="21">
        <f>IF(K23&lt;&gt;0,K23+'Basic Price Adjustment'!$E46,"")</f>
        <v>99.47</v>
      </c>
      <c r="M23" s="112">
        <v>96.89</v>
      </c>
      <c r="N23" s="21">
        <f>IF(M23&lt;&gt;0,M23+'Basic Price Adjustment'!$E46,"")</f>
        <v>94.22</v>
      </c>
      <c r="O23" s="112">
        <v>110.7</v>
      </c>
      <c r="P23" s="21">
        <f>IF(O23&lt;&gt;0,O23+'Basic Price Adjustment'!$E46,"")</f>
        <v>108.03</v>
      </c>
      <c r="Q23" s="109">
        <v>110</v>
      </c>
      <c r="R23" s="21">
        <f>IF(Q23&lt;&gt;0,Q23+'Basic Price Adjustment'!$E46,"")</f>
        <v>107.33</v>
      </c>
      <c r="S23" s="109">
        <v>95</v>
      </c>
      <c r="T23" s="21">
        <f>IF(S23&lt;&gt;0,S23+'Basic Price Adjustment'!$E46,"")</f>
        <v>92.33</v>
      </c>
      <c r="U23" s="109">
        <v>119</v>
      </c>
      <c r="V23" s="21">
        <f>IF(U23&lt;&gt;0,U23+'Basic Price Adjustment'!$E46,"")</f>
        <v>116.33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79.160000000000011</v>
      </c>
      <c r="E24" s="109">
        <v>81.900000000000006</v>
      </c>
      <c r="F24" s="22">
        <f>IF(E24&lt;&gt;0,E24+'Basic Price Adjustment'!$E47,"")</f>
        <v>79.160000000000011</v>
      </c>
      <c r="G24" s="115">
        <v>99.58</v>
      </c>
      <c r="H24" s="22">
        <f>IF(G24&lt;&gt;0,G24+'Basic Price Adjustment'!$E47,"")</f>
        <v>96.84</v>
      </c>
      <c r="I24" s="115">
        <v>81.900000000000006</v>
      </c>
      <c r="J24" s="22">
        <f>IF(I24&lt;&gt;0,I24+'Basic Price Adjustment'!$E47,"")</f>
        <v>79.160000000000011</v>
      </c>
      <c r="K24" s="115">
        <v>105.66</v>
      </c>
      <c r="L24" s="22">
        <f>IF(K24&lt;&gt;0,K24+'Basic Price Adjustment'!$E47,"")</f>
        <v>102.92</v>
      </c>
      <c r="M24" s="116">
        <v>100.98</v>
      </c>
      <c r="N24" s="22">
        <f>IF(M24&lt;&gt;0,M24+'Basic Price Adjustment'!$E47,"")</f>
        <v>98.240000000000009</v>
      </c>
      <c r="O24" s="116">
        <v>111.77</v>
      </c>
      <c r="P24" s="22">
        <f>IF(O24&lt;&gt;0,O24+'Basic Price Adjustment'!$E47,"")</f>
        <v>109.03</v>
      </c>
      <c r="Q24" s="115">
        <v>121</v>
      </c>
      <c r="R24" s="22">
        <f>IF(Q24&lt;&gt;0,Q24+'Basic Price Adjustment'!$E47,"")</f>
        <v>118.26</v>
      </c>
      <c r="S24" s="115">
        <v>120</v>
      </c>
      <c r="T24" s="22">
        <f>IF(S24&lt;&gt;0,S24+'Basic Price Adjustment'!$E47,"")</f>
        <v>117.26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66.88000000000001</v>
      </c>
      <c r="E25" s="109">
        <v>68.95</v>
      </c>
      <c r="F25" s="21">
        <f>IF(E25&lt;&gt;0,E25+'Basic Price Adjustment'!$E48,"")</f>
        <v>66.88000000000001</v>
      </c>
      <c r="G25" s="109">
        <v>83.67</v>
      </c>
      <c r="H25" s="21">
        <f>IF(G25&lt;&gt;0,G25+'Basic Price Adjustment'!$E48,"")</f>
        <v>81.600000000000009</v>
      </c>
      <c r="I25" s="109">
        <v>68.95</v>
      </c>
      <c r="J25" s="21">
        <f>IF(I25&lt;&gt;0,I25+'Basic Price Adjustment'!$E48,"")</f>
        <v>66.88000000000001</v>
      </c>
      <c r="K25" s="109">
        <v>90.71</v>
      </c>
      <c r="L25" s="21">
        <f>IF(K25&lt;&gt;0,K25+'Basic Price Adjustment'!$E48,"")</f>
        <v>88.64</v>
      </c>
      <c r="M25" s="112">
        <v>79.8</v>
      </c>
      <c r="N25" s="21">
        <f>IF(M25&lt;&gt;0,M25+'Basic Price Adjustment'!$E48,"")</f>
        <v>77.73</v>
      </c>
      <c r="O25" s="112">
        <v>93.52</v>
      </c>
      <c r="P25" s="21">
        <f>IF(O25&lt;&gt;0,O25+'Basic Price Adjustment'!$E48,"")</f>
        <v>91.45</v>
      </c>
      <c r="Q25" s="109">
        <v>89</v>
      </c>
      <c r="R25" s="21">
        <f>IF(Q25&lt;&gt;0,Q25+'Basic Price Adjustment'!$E48,"")</f>
        <v>86.93</v>
      </c>
      <c r="S25" s="109">
        <v>77</v>
      </c>
      <c r="T25" s="21">
        <f>IF(S25&lt;&gt;0,S25+'Basic Price Adjustment'!$E48,"")</f>
        <v>74.930000000000007</v>
      </c>
      <c r="U25" s="109">
        <v>107</v>
      </c>
      <c r="V25" s="21">
        <f>IF(U25&lt;&gt;0,U25+'Basic Price Adjustment'!$E48,"")</f>
        <v>104.93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68.910000000000011</v>
      </c>
      <c r="E26" s="109">
        <v>70.98</v>
      </c>
      <c r="F26" s="22">
        <f>IF(E26&lt;&gt;0,E26+'Basic Price Adjustment'!$E49,"")</f>
        <v>68.910000000000011</v>
      </c>
      <c r="G26" s="115">
        <v>83.67</v>
      </c>
      <c r="H26" s="22">
        <f>IF(G26&lt;&gt;0,G26+'Basic Price Adjustment'!$E49,"")</f>
        <v>81.600000000000009</v>
      </c>
      <c r="I26" s="115">
        <v>70.98</v>
      </c>
      <c r="J26" s="22">
        <f>IF(I26&lt;&gt;0,I26+'Basic Price Adjustment'!$E49,"")</f>
        <v>68.910000000000011</v>
      </c>
      <c r="K26" s="115">
        <v>93.66</v>
      </c>
      <c r="L26" s="22">
        <f>IF(K26&lt;&gt;0,K26+'Basic Price Adjustment'!$E49,"")</f>
        <v>91.59</v>
      </c>
      <c r="M26" s="116">
        <v>81.8</v>
      </c>
      <c r="N26" s="22">
        <f>IF(M26&lt;&gt;0,M26+'Basic Price Adjustment'!$E49,"")</f>
        <v>79.73</v>
      </c>
      <c r="O26" s="116">
        <v>96.35</v>
      </c>
      <c r="P26" s="22">
        <f>IF(O26&lt;&gt;0,O26+'Basic Price Adjustment'!$E49,"")</f>
        <v>94.28</v>
      </c>
      <c r="Q26" s="115">
        <v>102</v>
      </c>
      <c r="R26" s="22">
        <f>IF(Q26&lt;&gt;0,Q26+'Basic Price Adjustment'!$E49,"")</f>
        <v>99.93</v>
      </c>
      <c r="S26" s="115">
        <v>98</v>
      </c>
      <c r="T26" s="22">
        <f>IF(S26&lt;&gt;0,S26+'Basic Price Adjustment'!$E49,"")</f>
        <v>95.93</v>
      </c>
      <c r="U26" s="115">
        <v>107</v>
      </c>
      <c r="V26" s="22">
        <f>IF(U26&lt;&gt;0,U26+'Basic Price Adjustment'!$E49,"")</f>
        <v>104.93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204.16</v>
      </c>
      <c r="E27" s="110">
        <v>206.76</v>
      </c>
      <c r="F27" s="21">
        <f>IF(E27&lt;&gt;0,E27+'Basic Price Adjustment'!$E50,"")</f>
        <v>204.16</v>
      </c>
      <c r="G27" s="29">
        <v>222.36</v>
      </c>
      <c r="H27" s="21">
        <f>IF(G27&lt;&gt;0,G27+'Basic Price Adjustment'!$E50,"")</f>
        <v>219.76000000000002</v>
      </c>
      <c r="I27" s="29">
        <v>206.76</v>
      </c>
      <c r="J27" s="21">
        <f>IF(I27&lt;&gt;0,I27+'Basic Price Adjustment'!$E50,"")</f>
        <v>204.16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99.910000000000011</v>
      </c>
      <c r="E28" s="110">
        <v>102.68</v>
      </c>
      <c r="F28" s="26">
        <f>IF(E28&lt;&gt;0,E28+'Basic Price Adjustment'!$E51,"")</f>
        <v>99.910000000000011</v>
      </c>
      <c r="G28" s="31">
        <v>107.88</v>
      </c>
      <c r="H28" s="26">
        <f>IF(G28&lt;&gt;0,G28+'Basic Price Adjustment'!$E51,"")</f>
        <v>105.11</v>
      </c>
      <c r="I28" s="31">
        <v>102.68</v>
      </c>
      <c r="J28" s="26">
        <f>IF(I28&lt;&gt;0,I28+'Basic Price Adjustment'!$E51,"")</f>
        <v>99.910000000000011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C2:J2"/>
    <mergeCell ref="K2:P2"/>
    <mergeCell ref="Q2:T2"/>
    <mergeCell ref="U2:V2"/>
    <mergeCell ref="X7:Y7"/>
    <mergeCell ref="K7:L7"/>
    <mergeCell ref="M7:N7"/>
    <mergeCell ref="E7:F7"/>
    <mergeCell ref="X8:Y8"/>
    <mergeCell ref="AA7:AB7"/>
    <mergeCell ref="AA8:AB8"/>
    <mergeCell ref="X6:Y6"/>
    <mergeCell ref="AA6:AB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E6:F6"/>
    <mergeCell ref="K8:L8"/>
    <mergeCell ref="K4:P4"/>
    <mergeCell ref="K5:P5"/>
    <mergeCell ref="K6:L6"/>
    <mergeCell ref="M6:N6"/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1" t="s">
        <v>317</v>
      </c>
      <c r="D2" s="181"/>
      <c r="E2" s="177" t="s">
        <v>318</v>
      </c>
      <c r="F2" s="177"/>
      <c r="G2" s="177" t="s">
        <v>346</v>
      </c>
      <c r="H2" s="177"/>
      <c r="I2" s="177" t="s">
        <v>330</v>
      </c>
      <c r="J2" s="177"/>
      <c r="K2" s="177" t="s">
        <v>319</v>
      </c>
      <c r="L2" s="177"/>
      <c r="M2" s="177"/>
      <c r="N2" s="177"/>
    </row>
    <row r="3" spans="1:4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58" t="s">
        <v>259</v>
      </c>
      <c r="F3" s="52"/>
      <c r="G3" s="59"/>
      <c r="H3" s="59"/>
      <c r="I3" s="58"/>
      <c r="J3" s="52"/>
      <c r="K3" s="159" t="s">
        <v>257</v>
      </c>
      <c r="L3" s="163"/>
      <c r="M3" s="163"/>
      <c r="N3" s="160"/>
    </row>
    <row r="4" spans="1:44" s="27" customFormat="1" ht="30" customHeight="1" thickBot="1" x14ac:dyDescent="0.25">
      <c r="A4" s="171"/>
      <c r="B4" s="172"/>
      <c r="C4" s="149"/>
      <c r="D4" s="150"/>
      <c r="E4" s="186"/>
      <c r="F4" s="187"/>
      <c r="G4" s="187"/>
      <c r="H4" s="187"/>
      <c r="I4" s="187"/>
      <c r="J4" s="188"/>
      <c r="K4" s="161"/>
      <c r="L4" s="180"/>
      <c r="M4" s="180"/>
      <c r="N4" s="162"/>
    </row>
    <row r="5" spans="1:44" s="27" customFormat="1" ht="30" customHeight="1" x14ac:dyDescent="0.2">
      <c r="A5" s="171"/>
      <c r="B5" s="173" t="s">
        <v>11</v>
      </c>
      <c r="C5" s="159" t="s">
        <v>96</v>
      </c>
      <c r="D5" s="160"/>
      <c r="E5" s="66" t="s">
        <v>60</v>
      </c>
      <c r="F5" s="67"/>
      <c r="G5" s="67"/>
      <c r="H5" s="67"/>
      <c r="I5" s="58"/>
      <c r="J5" s="52"/>
      <c r="K5" s="159" t="s">
        <v>102</v>
      </c>
      <c r="L5" s="163"/>
      <c r="M5" s="163"/>
      <c r="N5" s="160"/>
    </row>
    <row r="6" spans="1:44" s="27" customFormat="1" ht="30" customHeight="1" thickBot="1" x14ac:dyDescent="0.25">
      <c r="A6" s="171"/>
      <c r="B6" s="174"/>
      <c r="C6" s="149" t="s">
        <v>86</v>
      </c>
      <c r="D6" s="164"/>
      <c r="E6" s="186" t="s">
        <v>261</v>
      </c>
      <c r="F6" s="188"/>
      <c r="G6" s="175" t="s">
        <v>260</v>
      </c>
      <c r="H6" s="176"/>
      <c r="I6" s="149" t="s">
        <v>262</v>
      </c>
      <c r="J6" s="164"/>
      <c r="K6" s="161" t="s">
        <v>87</v>
      </c>
      <c r="L6" s="162"/>
      <c r="M6" s="161" t="s">
        <v>144</v>
      </c>
      <c r="N6" s="162"/>
    </row>
    <row r="7" spans="1:44" ht="20.100000000000001" customHeight="1" x14ac:dyDescent="0.2">
      <c r="A7" s="171"/>
      <c r="B7" s="23" t="s">
        <v>15</v>
      </c>
      <c r="C7" s="151" t="s">
        <v>25</v>
      </c>
      <c r="D7" s="191"/>
      <c r="E7" s="155" t="s">
        <v>270</v>
      </c>
      <c r="F7" s="156"/>
      <c r="G7" s="155" t="s">
        <v>272</v>
      </c>
      <c r="H7" s="156"/>
      <c r="I7" s="155" t="s">
        <v>137</v>
      </c>
      <c r="J7" s="156"/>
      <c r="K7" s="151" t="s">
        <v>23</v>
      </c>
      <c r="L7" s="152"/>
      <c r="M7" s="90" t="s">
        <v>143</v>
      </c>
      <c r="N7" s="91"/>
    </row>
    <row r="8" spans="1:44" ht="20.100000000000001" customHeight="1" thickBot="1" x14ac:dyDescent="0.25">
      <c r="A8" s="172"/>
      <c r="B8" s="24"/>
      <c r="C8" s="189" t="s">
        <v>86</v>
      </c>
      <c r="D8" s="190"/>
      <c r="E8" s="157" t="s">
        <v>271</v>
      </c>
      <c r="F8" s="158"/>
      <c r="G8" s="157" t="s">
        <v>273</v>
      </c>
      <c r="H8" s="158"/>
      <c r="I8" s="157" t="s">
        <v>138</v>
      </c>
      <c r="J8" s="158"/>
      <c r="K8" s="153" t="s">
        <v>88</v>
      </c>
      <c r="L8" s="154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69.52</v>
      </c>
      <c r="E10" s="111">
        <v>72</v>
      </c>
      <c r="F10" s="25">
        <f>IF(E10&lt;&gt;0,E10+'Basic Price Adjustment'!$E33,"")</f>
        <v>70.52</v>
      </c>
      <c r="G10" s="121">
        <v>76</v>
      </c>
      <c r="H10" s="25">
        <f>IF(G10&lt;&gt;0,G10+'Basic Price Adjustment'!$E33,"")</f>
        <v>74.52</v>
      </c>
      <c r="I10" s="121">
        <v>84.5</v>
      </c>
      <c r="J10" s="25">
        <f>IF(I10&lt;&gt;0,I10+'Basic Price Adjustment'!$E33,"")</f>
        <v>83.02</v>
      </c>
      <c r="K10" s="121">
        <v>75.5</v>
      </c>
      <c r="L10" s="25">
        <f>IF(K10&lt;&gt;0,K10+'Basic Price Adjustment'!$E33,"")</f>
        <v>74.02</v>
      </c>
      <c r="M10" s="121">
        <v>72</v>
      </c>
      <c r="N10" s="25">
        <f>IF(M10&lt;&gt;0,M10+'Basic Price Adjustment'!$E33,"")</f>
        <v>70.52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69.349999999999994</v>
      </c>
      <c r="E11" s="111">
        <v>74</v>
      </c>
      <c r="F11" s="21">
        <f>IF(E11&lt;&gt;0,E11+'Basic Price Adjustment'!$E34,"")</f>
        <v>72.349999999999994</v>
      </c>
      <c r="G11" s="109">
        <v>77</v>
      </c>
      <c r="H11" s="21">
        <f>IF(G11&lt;&gt;0,G11+'Basic Price Adjustment'!$E34,"")</f>
        <v>75.349999999999994</v>
      </c>
      <c r="I11" s="109">
        <v>88</v>
      </c>
      <c r="J11" s="21">
        <f>IF(I11&lt;&gt;0,I11+'Basic Price Adjustment'!$E34,"")</f>
        <v>86.35</v>
      </c>
      <c r="K11" s="109">
        <v>76.5</v>
      </c>
      <c r="L11" s="21">
        <f>IF(K11&lt;&gt;0,K11+'Basic Price Adjustment'!$E34,"")</f>
        <v>74.849999999999994</v>
      </c>
      <c r="M11" s="109">
        <v>75</v>
      </c>
      <c r="N11" s="21">
        <f>IF(M11&lt;&gt;0,M11+'Basic Price Adjustment'!$E34,"")</f>
        <v>73.349999999999994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66.14</v>
      </c>
      <c r="E12" s="111">
        <v>71</v>
      </c>
      <c r="F12" s="22">
        <f>IF(E12&lt;&gt;0,E12+'Basic Price Adjustment'!$E35,"")</f>
        <v>69.14</v>
      </c>
      <c r="G12" s="109">
        <v>76</v>
      </c>
      <c r="H12" s="22">
        <f>IF(G12&lt;&gt;0,G12+'Basic Price Adjustment'!$E35,"")</f>
        <v>74.14</v>
      </c>
      <c r="I12" s="109">
        <v>88.5</v>
      </c>
      <c r="J12" s="22">
        <f>IF(I12&lt;&gt;0,I12+'Basic Price Adjustment'!$E35,"")</f>
        <v>86.64</v>
      </c>
      <c r="K12" s="109">
        <v>77.5</v>
      </c>
      <c r="L12" s="22">
        <f>IF(K12&lt;&gt;0,K12+'Basic Price Adjustment'!$E35,"")</f>
        <v>75.64</v>
      </c>
      <c r="M12" s="109">
        <v>72.5</v>
      </c>
      <c r="N12" s="22">
        <f>IF(M12&lt;&gt;0,M12+'Basic Price Adjustment'!$E35,"")</f>
        <v>70.64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69.14</v>
      </c>
      <c r="E13" s="111">
        <v>71</v>
      </c>
      <c r="F13" s="21">
        <f>IF(E13&lt;&gt;0,E13+'Basic Price Adjustment'!$E36,"")</f>
        <v>69.14</v>
      </c>
      <c r="G13" s="109">
        <v>77</v>
      </c>
      <c r="H13" s="21">
        <f>IF(G13&lt;&gt;0,G13+'Basic Price Adjustment'!$E36,"")</f>
        <v>75.14</v>
      </c>
      <c r="I13" s="109">
        <v>88.5</v>
      </c>
      <c r="J13" s="21">
        <f>IF(I13&lt;&gt;0,I13+'Basic Price Adjustment'!$E36,"")</f>
        <v>86.64</v>
      </c>
      <c r="K13" s="109">
        <v>77.5</v>
      </c>
      <c r="L13" s="21">
        <f>IF(K13&lt;&gt;0,K13+'Basic Price Adjustment'!$E36,"")</f>
        <v>75.64</v>
      </c>
      <c r="M13" s="109">
        <v>72</v>
      </c>
      <c r="N13" s="21">
        <f>IF(M13&lt;&gt;0,M13+'Basic Price Adjustment'!$E36,"")</f>
        <v>70.14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69.069999999999993</v>
      </c>
      <c r="E14" s="111">
        <v>73</v>
      </c>
      <c r="F14" s="22">
        <f>IF(E14&lt;&gt;0,E14+'Basic Price Adjustment'!$E37,"")</f>
        <v>71.069999999999993</v>
      </c>
      <c r="G14" s="109">
        <v>77</v>
      </c>
      <c r="H14" s="22">
        <f>IF(G14&lt;&gt;0,G14+'Basic Price Adjustment'!$E37,"")</f>
        <v>75.069999999999993</v>
      </c>
      <c r="I14" s="109">
        <v>88.5</v>
      </c>
      <c r="J14" s="22">
        <f>IF(I14&lt;&gt;0,I14+'Basic Price Adjustment'!$E37,"")</f>
        <v>86.57</v>
      </c>
      <c r="K14" s="109">
        <v>78</v>
      </c>
      <c r="L14" s="22">
        <f>IF(K14&lt;&gt;0,K14+'Basic Price Adjustment'!$E37,"")</f>
        <v>76.069999999999993</v>
      </c>
      <c r="M14" s="109">
        <v>74</v>
      </c>
      <c r="N14" s="22">
        <f>IF(M14&lt;&gt;0,M14+'Basic Price Adjustment'!$E37,"")</f>
        <v>72.069999999999993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87.1</v>
      </c>
      <c r="E15" s="112">
        <v>76</v>
      </c>
      <c r="F15" s="21">
        <f>IF(E15&lt;&gt;0,E15+'Basic Price Adjustment'!$E38,"")</f>
        <v>74.099999999999994</v>
      </c>
      <c r="G15" s="109">
        <v>86</v>
      </c>
      <c r="H15" s="21">
        <f>IF(G15&lt;&gt;0,G15+'Basic Price Adjustment'!$E38,"")</f>
        <v>84.1</v>
      </c>
      <c r="I15" s="109">
        <v>102</v>
      </c>
      <c r="J15" s="21">
        <f>IF(I15&lt;&gt;0,I15+'Basic Price Adjustment'!$E38,"")</f>
        <v>100.1</v>
      </c>
      <c r="K15" s="109">
        <v>84.5</v>
      </c>
      <c r="L15" s="21">
        <f>IF(K15&lt;&gt;0,K15+'Basic Price Adjustment'!$E38,"")</f>
        <v>82.6</v>
      </c>
      <c r="M15" s="109">
        <v>76</v>
      </c>
      <c r="N15" s="21">
        <f>IF(M15&lt;&gt;0,M15+'Basic Price Adjustment'!$E38,"")</f>
        <v>74.099999999999994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77.239999999999995</v>
      </c>
      <c r="E16" s="112">
        <v>73</v>
      </c>
      <c r="F16" s="22">
        <f>IF(E16&lt;&gt;0,E16+'Basic Price Adjustment'!$E39,"")</f>
        <v>71.239999999999995</v>
      </c>
      <c r="G16" s="109">
        <v>80</v>
      </c>
      <c r="H16" s="22">
        <f>IF(G16&lt;&gt;0,G16+'Basic Price Adjustment'!$E39,"")</f>
        <v>78.239999999999995</v>
      </c>
      <c r="I16" s="109">
        <v>89</v>
      </c>
      <c r="J16" s="22">
        <f>IF(I16&lt;&gt;0,I16+'Basic Price Adjustment'!$E39,"")</f>
        <v>87.24</v>
      </c>
      <c r="K16" s="109">
        <v>81</v>
      </c>
      <c r="L16" s="22">
        <f>IF(K16&lt;&gt;0,K16+'Basic Price Adjustment'!$E39,"")</f>
        <v>79.239999999999995</v>
      </c>
      <c r="M16" s="109">
        <v>74</v>
      </c>
      <c r="N16" s="22">
        <f>IF(M16&lt;&gt;0,M16+'Basic Price Adjustment'!$E39,"")</f>
        <v>72.239999999999995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72.72</v>
      </c>
      <c r="E17" s="111">
        <v>77</v>
      </c>
      <c r="F17" s="21">
        <f>IF(E17&lt;&gt;0,E17+'Basic Price Adjustment'!$E40,"")</f>
        <v>74.72</v>
      </c>
      <c r="G17" s="109">
        <v>84</v>
      </c>
      <c r="H17" s="21">
        <f>IF(G17&lt;&gt;0,G17+'Basic Price Adjustment'!$E40,"")</f>
        <v>81.72</v>
      </c>
      <c r="I17" s="109">
        <v>93</v>
      </c>
      <c r="J17" s="21">
        <f>IF(I17&lt;&gt;0,I17+'Basic Price Adjustment'!$E40,"")</f>
        <v>90.72</v>
      </c>
      <c r="K17" s="109">
        <v>85</v>
      </c>
      <c r="L17" s="21">
        <f>IF(K17&lt;&gt;0,K17+'Basic Price Adjustment'!$E40,"")</f>
        <v>82.72</v>
      </c>
      <c r="M17" s="109">
        <v>78</v>
      </c>
      <c r="N17" s="21">
        <f>IF(M17&lt;&gt;0,M17+'Basic Price Adjustment'!$E40,"")</f>
        <v>75.72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78.75</v>
      </c>
      <c r="E18" s="111">
        <v>83</v>
      </c>
      <c r="F18" s="22">
        <f>IF(E18&lt;&gt;0,E18+'Basic Price Adjustment'!$E41,"")</f>
        <v>80.75</v>
      </c>
      <c r="G18" s="109">
        <v>89</v>
      </c>
      <c r="H18" s="22">
        <f>IF(G18&lt;&gt;0,G18+'Basic Price Adjustment'!$E41,"")</f>
        <v>86.75</v>
      </c>
      <c r="I18" s="109">
        <v>103</v>
      </c>
      <c r="J18" s="22">
        <f>IF(I18&lt;&gt;0,I18+'Basic Price Adjustment'!$E41,"")</f>
        <v>100.75</v>
      </c>
      <c r="K18" s="109">
        <v>86</v>
      </c>
      <c r="L18" s="22">
        <f>IF(K18&lt;&gt;0,K18+'Basic Price Adjustment'!$E41,"")</f>
        <v>83.75</v>
      </c>
      <c r="M18" s="109">
        <v>82</v>
      </c>
      <c r="N18" s="22">
        <f>IF(M18&lt;&gt;0,M18+'Basic Price Adjustment'!$E41,"")</f>
        <v>79.75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69.75</v>
      </c>
      <c r="E19" s="111">
        <v>75</v>
      </c>
      <c r="F19" s="21">
        <f>IF(E19&lt;&gt;0,E19+'Basic Price Adjustment'!$E42,"")</f>
        <v>72.75</v>
      </c>
      <c r="G19" s="109">
        <v>82</v>
      </c>
      <c r="H19" s="21">
        <f>IF(G19&lt;&gt;0,G19+'Basic Price Adjustment'!$E42,"")</f>
        <v>79.75</v>
      </c>
      <c r="I19" s="109">
        <v>91</v>
      </c>
      <c r="J19" s="21">
        <f>IF(I19&lt;&gt;0,I19+'Basic Price Adjustment'!$E42,"")</f>
        <v>88.75</v>
      </c>
      <c r="K19" s="109">
        <v>82.55</v>
      </c>
      <c r="L19" s="21">
        <f>IF(K19&lt;&gt;0,K19+'Basic Price Adjustment'!$E42,"")</f>
        <v>80.3</v>
      </c>
      <c r="M19" s="109">
        <v>76</v>
      </c>
      <c r="N19" s="21">
        <f>IF(M19&lt;&gt;0,M19+'Basic Price Adjustment'!$E42,"")</f>
        <v>73.75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89.79</v>
      </c>
      <c r="E20" s="111">
        <v>82</v>
      </c>
      <c r="F20" s="22">
        <f>IF(E20&lt;&gt;0,E20+'Basic Price Adjustment'!$E43,"")</f>
        <v>79.790000000000006</v>
      </c>
      <c r="G20" s="109">
        <v>89</v>
      </c>
      <c r="H20" s="22">
        <f>IF(G20&lt;&gt;0,G20+'Basic Price Adjustment'!$E43,"")</f>
        <v>86.79</v>
      </c>
      <c r="I20" s="109">
        <v>101</v>
      </c>
      <c r="J20" s="22">
        <f>IF(I20&lt;&gt;0,I20+'Basic Price Adjustment'!$E43,"")</f>
        <v>98.79</v>
      </c>
      <c r="K20" s="109">
        <v>92</v>
      </c>
      <c r="L20" s="22">
        <f>IF(K20&lt;&gt;0,K20+'Basic Price Adjustment'!$E43,"")</f>
        <v>89.79</v>
      </c>
      <c r="M20" s="109">
        <v>83</v>
      </c>
      <c r="N20" s="22">
        <f>IF(M20&lt;&gt;0,M20+'Basic Price Adjustment'!$E43,"")</f>
        <v>80.790000000000006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100.23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117.23</v>
      </c>
      <c r="M21" s="109">
        <v>120</v>
      </c>
      <c r="N21" s="21">
        <f>IF(M21&lt;&gt;0,M21+'Basic Price Adjustment'!$E44,"")</f>
        <v>117.23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107.37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117.37</v>
      </c>
      <c r="M22" s="109">
        <v>120</v>
      </c>
      <c r="N22" s="22">
        <f>IF(M22&lt;&gt;0,M22+'Basic Price Adjustment'!$E45,"")</f>
        <v>117.37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92.33</v>
      </c>
      <c r="E23" s="112">
        <v>105</v>
      </c>
      <c r="F23" s="21">
        <f>IF(E23&lt;&gt;0,E23+'Basic Price Adjustment'!$E46,"")</f>
        <v>102.33</v>
      </c>
      <c r="G23" s="109">
        <v>105</v>
      </c>
      <c r="H23" s="21">
        <f>IF(G23&lt;&gt;0,G23+'Basic Price Adjustment'!$E46,"")</f>
        <v>102.33</v>
      </c>
      <c r="I23" s="109">
        <v>105</v>
      </c>
      <c r="J23" s="21">
        <f>IF(I23&lt;&gt;0,I23+'Basic Price Adjustment'!$E46,"")</f>
        <v>102.33</v>
      </c>
      <c r="K23" s="109">
        <v>120</v>
      </c>
      <c r="L23" s="21">
        <f>IF(K23&lt;&gt;0,K23+'Basic Price Adjustment'!$E46,"")</f>
        <v>117.33</v>
      </c>
      <c r="M23" s="109">
        <v>120</v>
      </c>
      <c r="N23" s="21">
        <f>IF(M23&lt;&gt;0,M23+'Basic Price Adjustment'!$E46,"")</f>
        <v>117.33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97.26</v>
      </c>
      <c r="E24" s="112">
        <v>105</v>
      </c>
      <c r="F24" s="22">
        <f>IF(E24&lt;&gt;0,E24+'Basic Price Adjustment'!$E47,"")</f>
        <v>102.26</v>
      </c>
      <c r="G24" s="112">
        <v>105</v>
      </c>
      <c r="H24" s="22">
        <f>IF(G24&lt;&gt;0,G24+'Basic Price Adjustment'!$E47,"")</f>
        <v>102.26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117.26</v>
      </c>
      <c r="M24" s="109">
        <v>120</v>
      </c>
      <c r="N24" s="22">
        <f>IF(M24&lt;&gt;0,M24+'Basic Price Adjustment'!$E47,"")</f>
        <v>117.26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95.93</v>
      </c>
      <c r="E25" s="112">
        <v>80</v>
      </c>
      <c r="F25" s="21">
        <f>IF(E25&lt;&gt;0,E25+'Basic Price Adjustment'!$E48,"")</f>
        <v>77.930000000000007</v>
      </c>
      <c r="G25" s="109">
        <v>83</v>
      </c>
      <c r="H25" s="21">
        <f>IF(G25&lt;&gt;0,G25+'Basic Price Adjustment'!$E48,"")</f>
        <v>80.930000000000007</v>
      </c>
      <c r="I25" s="109">
        <v>95</v>
      </c>
      <c r="J25" s="21">
        <f>IF(I25&lt;&gt;0,I25+'Basic Price Adjustment'!$E48,"")</f>
        <v>92.93</v>
      </c>
      <c r="K25" s="109">
        <v>81.5</v>
      </c>
      <c r="L25" s="21">
        <f>IF(K25&lt;&gt;0,K25+'Basic Price Adjustment'!$E48,"")</f>
        <v>79.430000000000007</v>
      </c>
      <c r="M25" s="109">
        <v>79</v>
      </c>
      <c r="N25" s="21">
        <f>IF(M25&lt;&gt;0,M25+'Basic Price Adjustment'!$E48,"")</f>
        <v>76.930000000000007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102.93</v>
      </c>
      <c r="E26" s="112">
        <v>85</v>
      </c>
      <c r="F26" s="22">
        <f>IF(E26&lt;&gt;0,E26+'Basic Price Adjustment'!$E49,"")</f>
        <v>82.93</v>
      </c>
      <c r="G26" s="109">
        <v>90</v>
      </c>
      <c r="H26" s="22">
        <f>IF(G26&lt;&gt;0,G26+'Basic Price Adjustment'!$E49,"")</f>
        <v>87.93</v>
      </c>
      <c r="I26" s="109">
        <v>103</v>
      </c>
      <c r="J26" s="22">
        <f>IF(I26&lt;&gt;0,I26+'Basic Price Adjustment'!$E49,"")</f>
        <v>100.93</v>
      </c>
      <c r="K26" s="109">
        <v>93</v>
      </c>
      <c r="L26" s="22">
        <f>IF(K26&lt;&gt;0,K26+'Basic Price Adjustment'!$E49,"")</f>
        <v>90.93</v>
      </c>
      <c r="M26" s="109">
        <v>86</v>
      </c>
      <c r="N26" s="22">
        <f>IF(M26&lt;&gt;0,M26+'Basic Price Adjustment'!$E49,"")</f>
        <v>83.93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316</v>
      </c>
      <c r="D2" s="177"/>
      <c r="E2" s="177"/>
      <c r="F2" s="177"/>
      <c r="G2" s="177" t="s">
        <v>312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0"/>
      <c r="H4" s="61"/>
      <c r="I4" s="61"/>
      <c r="J4" s="62"/>
    </row>
    <row r="5" spans="1:10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77.789999999999992</v>
      </c>
      <c r="E10" s="121">
        <v>77.599999999999994</v>
      </c>
      <c r="F10" s="25">
        <f>IF(E10&lt;&gt;0,E10+'Basic Price Adjustment'!$E33,"")</f>
        <v>76.11999999999999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76.069999999999993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78.489999999999995</v>
      </c>
      <c r="E11" s="109">
        <v>78.47</v>
      </c>
      <c r="F11" s="21">
        <f>IF(E11&lt;&gt;0,E11+'Basic Price Adjustment'!$E34,"")</f>
        <v>76.819999999999993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76.8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78.510000000000005</v>
      </c>
      <c r="E12" s="109">
        <v>80.77</v>
      </c>
      <c r="F12" s="22">
        <f>IF(E12&lt;&gt;0,E12+'Basic Price Adjustment'!$E35,"")</f>
        <v>78.91</v>
      </c>
      <c r="G12" s="109">
        <v>94.25</v>
      </c>
      <c r="H12" s="22">
        <f>IF(G12&lt;&gt;0,G12+'Basic Price Adjustment'!$E35,"")</f>
        <v>92.39</v>
      </c>
      <c r="I12" s="109">
        <v>80.25</v>
      </c>
      <c r="J12" s="22">
        <f>IF(I12&lt;&gt;0,I12+'Basic Price Adjustment'!$E35,"")</f>
        <v>78.39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78.510000000000005</v>
      </c>
      <c r="E13" s="109">
        <v>80.77</v>
      </c>
      <c r="F13" s="21">
        <f>IF(E13&lt;&gt;0,E13+'Basic Price Adjustment'!$E36,"")</f>
        <v>78.91</v>
      </c>
      <c r="G13" s="109">
        <v>94.25</v>
      </c>
      <c r="H13" s="21">
        <f>IF(G13&lt;&gt;0,G13+'Basic Price Adjustment'!$E36,"")</f>
        <v>92.39</v>
      </c>
      <c r="I13" s="109">
        <v>80.25</v>
      </c>
      <c r="J13" s="21">
        <f>IF(I13&lt;&gt;0,I13+'Basic Price Adjustment'!$E36,"")</f>
        <v>78.39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78.58</v>
      </c>
      <c r="E14" s="109">
        <v>82.95</v>
      </c>
      <c r="F14" s="22">
        <f>IF(E14&lt;&gt;0,E14+'Basic Price Adjustment'!$E37,"")</f>
        <v>81.02</v>
      </c>
      <c r="G14" s="109">
        <v>94.25</v>
      </c>
      <c r="H14" s="22">
        <f>IF(G14&lt;&gt;0,G14+'Basic Price Adjustment'!$E37,"")</f>
        <v>92.32</v>
      </c>
      <c r="I14" s="109">
        <v>81</v>
      </c>
      <c r="J14" s="22">
        <f>IF(I14&lt;&gt;0,I14+'Basic Price Adjustment'!$E37,"")</f>
        <v>79.069999999999993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88.449999999999989</v>
      </c>
      <c r="E15" s="109">
        <v>92.1</v>
      </c>
      <c r="F15" s="21">
        <f>IF(E15&lt;&gt;0,E15+'Basic Price Adjustment'!$E38,"")</f>
        <v>90.199999999999989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88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81.97999999999999</v>
      </c>
      <c r="E16" s="109">
        <v>82.65</v>
      </c>
      <c r="F16" s="22">
        <f>IF(E16&lt;&gt;0,E16+'Basic Price Adjustment'!$E39,"")</f>
        <v>80.89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78.989999999999995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85.789999999999992</v>
      </c>
      <c r="E17" s="109">
        <v>87.75</v>
      </c>
      <c r="F17" s="21">
        <f>IF(E17&lt;&gt;0,E17+'Basic Price Adjustment'!$E40,"")</f>
        <v>85.47</v>
      </c>
      <c r="G17" s="109">
        <v>104.25</v>
      </c>
      <c r="H17" s="21">
        <f>IF(G17&lt;&gt;0,G17+'Basic Price Adjustment'!$E40,"")</f>
        <v>101.97</v>
      </c>
      <c r="I17" s="109">
        <v>87.9</v>
      </c>
      <c r="J17" s="21">
        <f>IF(I17&lt;&gt;0,I17+'Basic Price Adjustment'!$E40,"")</f>
        <v>85.62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96.29</v>
      </c>
      <c r="E18" s="109">
        <v>94.14</v>
      </c>
      <c r="F18" s="22">
        <f>IF(E18&lt;&gt;0,E18+'Basic Price Adjustment'!$E41,"")</f>
        <v>91.89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91.25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85.82</v>
      </c>
      <c r="E19" s="109">
        <v>87.75</v>
      </c>
      <c r="F19" s="21">
        <f>IF(E19&lt;&gt;0,E19+'Basic Price Adjustment'!$E42,"")</f>
        <v>85.5</v>
      </c>
      <c r="G19" s="109">
        <v>104.25</v>
      </c>
      <c r="H19" s="21">
        <f>IF(G19&lt;&gt;0,G19+'Basic Price Adjustment'!$E42,"")</f>
        <v>102</v>
      </c>
      <c r="I19" s="109">
        <v>87.9</v>
      </c>
      <c r="J19" s="21">
        <f>IF(I19&lt;&gt;0,I19+'Basic Price Adjustment'!$E42,"")</f>
        <v>85.65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94.350000000000009</v>
      </c>
      <c r="E20" s="109">
        <v>96.89</v>
      </c>
      <c r="F20" s="22">
        <f>IF(E20&lt;&gt;0,E20+'Basic Price Adjustment'!$E43,"")</f>
        <v>94.68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94.09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117.23</v>
      </c>
      <c r="E21" s="109">
        <v>119.64</v>
      </c>
      <c r="F21" s="21">
        <f>IF(E21&lt;&gt;0,E21+'Basic Price Adjustment'!$E44,"")</f>
        <v>116.87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116.98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117.37</v>
      </c>
      <c r="E22" s="109">
        <v>119.75</v>
      </c>
      <c r="F22" s="22">
        <f>IF(E22&lt;&gt;0,E22+'Basic Price Adjustment'!$E45,"")</f>
        <v>117.12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117.12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110.05</v>
      </c>
      <c r="E23" s="109">
        <v>105.72</v>
      </c>
      <c r="F23" s="21">
        <f>IF(E23&lt;&gt;0,E23+'Basic Price Adjustment'!$E46,"")</f>
        <v>103.05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101.83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114.93</v>
      </c>
      <c r="E24" s="109">
        <v>119.67</v>
      </c>
      <c r="F24" s="22">
        <f>IF(E24&lt;&gt;0,E24+'Basic Price Adjustment'!$E47,"")</f>
        <v>116.93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117.01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93.7</v>
      </c>
      <c r="E25" s="109">
        <v>97.27</v>
      </c>
      <c r="F25" s="21">
        <f>IF(E25&lt;&gt;0,E25+'Basic Price Adjustment'!$E48,"")</f>
        <v>95.2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94.68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93.7</v>
      </c>
      <c r="E26" s="109">
        <v>97.27</v>
      </c>
      <c r="F26" s="22">
        <f>IF(E26&lt;&gt;0,E26+'Basic Price Adjustment'!$E49,"")</f>
        <v>95.2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94.68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77" t="s">
        <v>330</v>
      </c>
      <c r="D2" s="177"/>
      <c r="E2" s="177" t="s">
        <v>320</v>
      </c>
      <c r="F2" s="177"/>
      <c r="G2" s="177" t="s">
        <v>310</v>
      </c>
      <c r="H2" s="177"/>
      <c r="I2" s="177"/>
      <c r="J2" s="177"/>
      <c r="K2" s="177"/>
      <c r="L2" s="177"/>
      <c r="M2" s="192" t="s">
        <v>311</v>
      </c>
      <c r="N2" s="192"/>
      <c r="O2" s="129"/>
      <c r="P2" s="129"/>
      <c r="Q2" s="177" t="s">
        <v>312</v>
      </c>
      <c r="R2" s="177"/>
      <c r="S2" s="177"/>
      <c r="T2" s="177"/>
      <c r="U2" s="177"/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159">
        <v>200095</v>
      </c>
      <c r="H3" s="163"/>
      <c r="I3" s="163"/>
      <c r="J3" s="163"/>
      <c r="K3" s="163"/>
      <c r="L3" s="16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1"/>
      <c r="B4" s="172"/>
      <c r="C4" s="161"/>
      <c r="D4" s="180"/>
      <c r="E4" s="161"/>
      <c r="F4" s="180"/>
      <c r="G4" s="149"/>
      <c r="H4" s="164"/>
      <c r="I4" s="164"/>
      <c r="J4" s="164"/>
      <c r="K4" s="164"/>
      <c r="L4" s="150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159" t="s">
        <v>53</v>
      </c>
      <c r="H5" s="163"/>
      <c r="I5" s="163"/>
      <c r="J5" s="163"/>
      <c r="K5" s="163"/>
      <c r="L5" s="16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1"/>
      <c r="B6" s="174"/>
      <c r="C6" s="175" t="s">
        <v>123</v>
      </c>
      <c r="D6" s="176"/>
      <c r="E6" s="175" t="s">
        <v>49</v>
      </c>
      <c r="F6" s="176"/>
      <c r="G6" s="149" t="s">
        <v>55</v>
      </c>
      <c r="H6" s="150"/>
      <c r="I6" s="149" t="s">
        <v>54</v>
      </c>
      <c r="J6" s="150"/>
      <c r="K6" s="149" t="s">
        <v>56</v>
      </c>
      <c r="L6" s="150"/>
      <c r="M6" s="175" t="s">
        <v>31</v>
      </c>
      <c r="N6" s="176"/>
      <c r="O6" s="175" t="s">
        <v>32</v>
      </c>
      <c r="P6" s="176"/>
      <c r="Q6" s="175" t="s">
        <v>40</v>
      </c>
      <c r="R6" s="176"/>
      <c r="S6" s="175" t="s">
        <v>41</v>
      </c>
      <c r="T6" s="176"/>
      <c r="U6" s="159" t="s">
        <v>124</v>
      </c>
      <c r="V6" s="160"/>
    </row>
    <row r="7" spans="1:22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1" t="s">
        <v>20</v>
      </c>
      <c r="H7" s="152"/>
      <c r="I7" s="151" t="s">
        <v>19</v>
      </c>
      <c r="J7" s="152"/>
      <c r="K7" s="151" t="s">
        <v>21</v>
      </c>
      <c r="L7" s="152"/>
      <c r="M7" s="155" t="s">
        <v>42</v>
      </c>
      <c r="N7" s="156"/>
      <c r="O7" s="155" t="s">
        <v>89</v>
      </c>
      <c r="P7" s="156"/>
      <c r="Q7" s="155" t="s">
        <v>43</v>
      </c>
      <c r="R7" s="156"/>
      <c r="S7" s="155" t="s">
        <v>16</v>
      </c>
      <c r="T7" s="156"/>
      <c r="U7" s="155" t="s">
        <v>321</v>
      </c>
      <c r="V7" s="156"/>
    </row>
    <row r="8" spans="1:22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3" t="s">
        <v>58</v>
      </c>
      <c r="H8" s="154"/>
      <c r="I8" s="153" t="s">
        <v>57</v>
      </c>
      <c r="J8" s="154"/>
      <c r="K8" s="153" t="s">
        <v>59</v>
      </c>
      <c r="L8" s="154"/>
      <c r="M8" s="157" t="s">
        <v>37</v>
      </c>
      <c r="N8" s="158"/>
      <c r="O8" s="157" t="s">
        <v>100</v>
      </c>
      <c r="P8" s="158"/>
      <c r="Q8" s="157" t="s">
        <v>44</v>
      </c>
      <c r="R8" s="158"/>
      <c r="S8" s="157" t="s">
        <v>45</v>
      </c>
      <c r="T8" s="158"/>
      <c r="U8" s="76" t="s">
        <v>322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83.02</v>
      </c>
      <c r="E10" s="121">
        <v>87</v>
      </c>
      <c r="F10" s="25">
        <f>IF(E10&lt;&gt;0,E10+'Basic Price Adjustment'!$E33,"")</f>
        <v>85.52</v>
      </c>
      <c r="G10" s="121">
        <v>74.849999999999994</v>
      </c>
      <c r="H10" s="25">
        <f>IF(G10&lt;&gt;0,G10+'Basic Price Adjustment'!$E33,"")</f>
        <v>73.36999999999999</v>
      </c>
      <c r="I10" s="28">
        <v>67.56</v>
      </c>
      <c r="J10" s="25">
        <f>IF(I10&lt;&gt;0,I10+'Basic Price Adjustment'!$E33,"")</f>
        <v>66.08</v>
      </c>
      <c r="K10" s="111">
        <v>74.87</v>
      </c>
      <c r="L10" s="25">
        <f>IF(K10&lt;&gt;0,K10+'Basic Price Adjustment'!$E33,"")</f>
        <v>73.39</v>
      </c>
      <c r="M10" s="121">
        <v>72</v>
      </c>
      <c r="N10" s="25">
        <f>IF(M10&lt;&gt;0,M10+'Basic Price Adjustment'!$E33,"")</f>
        <v>70.52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78.52</v>
      </c>
      <c r="S10" s="121">
        <v>80</v>
      </c>
      <c r="T10" s="25">
        <f>IF(S10&lt;&gt;0,S10+'Basic Price Adjustment'!$E33,"")</f>
        <v>78.52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86.35</v>
      </c>
      <c r="E11" s="109">
        <v>91</v>
      </c>
      <c r="F11" s="21">
        <f>IF(E11&lt;&gt;0,E11+'Basic Price Adjustment'!$E34,"")</f>
        <v>89.35</v>
      </c>
      <c r="G11" s="109">
        <v>79.06</v>
      </c>
      <c r="H11" s="21">
        <f>IF(G11&lt;&gt;0,G11+'Basic Price Adjustment'!$E34,"")</f>
        <v>77.41</v>
      </c>
      <c r="I11" s="29">
        <v>67.31</v>
      </c>
      <c r="J11" s="21">
        <f>IF(I11&lt;&gt;0,I11+'Basic Price Adjustment'!$E34,"")</f>
        <v>65.66</v>
      </c>
      <c r="K11" s="111">
        <v>78.77</v>
      </c>
      <c r="L11" s="21">
        <f>IF(K11&lt;&gt;0,K11+'Basic Price Adjustment'!$E34,"")</f>
        <v>77.11999999999999</v>
      </c>
      <c r="M11" s="109">
        <v>80</v>
      </c>
      <c r="N11" s="21">
        <f>IF(M11&lt;&gt;0,M11+'Basic Price Adjustment'!$E34,"")</f>
        <v>78.349999999999994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79.099999999999994</v>
      </c>
      <c r="S11" s="109">
        <v>80.75</v>
      </c>
      <c r="T11" s="21">
        <f>IF(S11&lt;&gt;0,S11+'Basic Price Adjustment'!$E34,"")</f>
        <v>79.099999999999994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86.64</v>
      </c>
      <c r="E12" s="109">
        <v>89.5</v>
      </c>
      <c r="F12" s="22">
        <f>IF(E12&lt;&gt;0,E12+'Basic Price Adjustment'!$E35,"")</f>
        <v>87.64</v>
      </c>
      <c r="G12" s="109">
        <v>79.239999999999995</v>
      </c>
      <c r="H12" s="22">
        <f>IF(G12&lt;&gt;0,G12+'Basic Price Adjustment'!$E35,"")</f>
        <v>77.38</v>
      </c>
      <c r="I12" s="30">
        <v>73.260000000000005</v>
      </c>
      <c r="J12" s="22">
        <f>IF(I12&lt;&gt;0,I12+'Basic Price Adjustment'!$E35,"")</f>
        <v>71.400000000000006</v>
      </c>
      <c r="K12" s="111">
        <v>78.61</v>
      </c>
      <c r="L12" s="22">
        <f>IF(K12&lt;&gt;0,K12+'Basic Price Adjustment'!$E35,"")</f>
        <v>76.75</v>
      </c>
      <c r="M12" s="109">
        <v>77</v>
      </c>
      <c r="N12" s="22">
        <f>IF(M12&lt;&gt;0,M12+'Basic Price Adjustment'!$E35,"")</f>
        <v>75.14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80.39</v>
      </c>
      <c r="S12" s="109">
        <v>82.25</v>
      </c>
      <c r="T12" s="22">
        <f>IF(S12&lt;&gt;0,S12+'Basic Price Adjustment'!$E35,"")</f>
        <v>80.39</v>
      </c>
      <c r="U12" s="109">
        <v>98.75</v>
      </c>
      <c r="V12" s="22">
        <f>IF(U12&lt;&gt;0,U12+'Basic Price Adjustment'!$E35,"")</f>
        <v>96.89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86.64</v>
      </c>
      <c r="E13" s="109">
        <v>89.5</v>
      </c>
      <c r="F13" s="21">
        <f>IF(E13&lt;&gt;0,E13+'Basic Price Adjustment'!$E36,"")</f>
        <v>87.64</v>
      </c>
      <c r="G13" s="109">
        <v>79.239999999999995</v>
      </c>
      <c r="H13" s="21">
        <f>IF(G13&lt;&gt;0,G13+'Basic Price Adjustment'!$E36,"")</f>
        <v>77.38</v>
      </c>
      <c r="I13" s="29">
        <v>73.260000000000005</v>
      </c>
      <c r="J13" s="21">
        <f>IF(I13&lt;&gt;0,I13+'Basic Price Adjustment'!$E36,"")</f>
        <v>71.400000000000006</v>
      </c>
      <c r="K13" s="111">
        <v>78.61</v>
      </c>
      <c r="L13" s="21">
        <f>IF(K13&lt;&gt;0,K13+'Basic Price Adjustment'!$E36,"")</f>
        <v>76.75</v>
      </c>
      <c r="M13" s="109">
        <v>77</v>
      </c>
      <c r="N13" s="21">
        <f>IF(M13&lt;&gt;0,M13+'Basic Price Adjustment'!$E36,"")</f>
        <v>75.14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80.39</v>
      </c>
      <c r="S13" s="109">
        <v>82.25</v>
      </c>
      <c r="T13" s="21">
        <f>IF(S13&lt;&gt;0,S13+'Basic Price Adjustment'!$E36,"")</f>
        <v>80.39</v>
      </c>
      <c r="U13" s="109">
        <v>98.75</v>
      </c>
      <c r="V13" s="21">
        <f>IF(U13&lt;&gt;0,U13+'Basic Price Adjustment'!$E36,"")</f>
        <v>96.89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86.57</v>
      </c>
      <c r="E14" s="109">
        <v>91</v>
      </c>
      <c r="F14" s="22">
        <f>IF(E14&lt;&gt;0,E14+'Basic Price Adjustment'!$E37,"")</f>
        <v>89.07</v>
      </c>
      <c r="G14" s="109">
        <v>79.42</v>
      </c>
      <c r="H14" s="22">
        <f>IF(G14&lt;&gt;0,G14+'Basic Price Adjustment'!$E37,"")</f>
        <v>77.489999999999995</v>
      </c>
      <c r="I14" s="30">
        <v>73.23</v>
      </c>
      <c r="J14" s="22">
        <f>IF(I14&lt;&gt;0,I14+'Basic Price Adjustment'!$E37,"")</f>
        <v>71.3</v>
      </c>
      <c r="K14" s="111">
        <v>78.64</v>
      </c>
      <c r="L14" s="22">
        <f>IF(K14&lt;&gt;0,K14+'Basic Price Adjustment'!$E37,"")</f>
        <v>76.709999999999994</v>
      </c>
      <c r="M14" s="109">
        <v>77</v>
      </c>
      <c r="N14" s="22">
        <f>IF(M14&lt;&gt;0,M14+'Basic Price Adjustment'!$E37,"")</f>
        <v>75.069999999999993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80.319999999999993</v>
      </c>
      <c r="S14" s="109">
        <v>82.25</v>
      </c>
      <c r="T14" s="22">
        <f>IF(S14&lt;&gt;0,S14+'Basic Price Adjustment'!$E37,"")</f>
        <v>80.319999999999993</v>
      </c>
      <c r="U14" s="109">
        <v>98.75</v>
      </c>
      <c r="V14" s="22">
        <f>IF(U14&lt;&gt;0,U14+'Basic Price Adjustment'!$E37,"")</f>
        <v>96.82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100.1</v>
      </c>
      <c r="E15" s="109">
        <v>105</v>
      </c>
      <c r="F15" s="21">
        <f>IF(E15&lt;&gt;0,E15+'Basic Price Adjustment'!$E38,"")</f>
        <v>103.1</v>
      </c>
      <c r="G15" s="109">
        <v>83.52</v>
      </c>
      <c r="H15" s="21">
        <f>IF(G15&lt;&gt;0,G15+'Basic Price Adjustment'!$E38,"")</f>
        <v>81.61999999999999</v>
      </c>
      <c r="I15" s="29">
        <v>79.44</v>
      </c>
      <c r="J15" s="21">
        <f>IF(I15&lt;&gt;0,I15+'Basic Price Adjustment'!$E38,"")</f>
        <v>77.539999999999992</v>
      </c>
      <c r="K15" s="112">
        <v>82.7</v>
      </c>
      <c r="L15" s="21">
        <f>IF(K15&lt;&gt;0,K15+'Basic Price Adjustment'!$E38,"")</f>
        <v>80.8</v>
      </c>
      <c r="M15" s="109">
        <v>92</v>
      </c>
      <c r="N15" s="21">
        <f>IF(M15&lt;&gt;0,M15+'Basic Price Adjustment'!$E38,"")</f>
        <v>90.1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89.1</v>
      </c>
      <c r="S15" s="109">
        <v>91</v>
      </c>
      <c r="T15" s="21">
        <f>IF(S15&lt;&gt;0,S15+'Basic Price Adjustment'!$E38,"")</f>
        <v>89.1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87.24</v>
      </c>
      <c r="E16" s="109">
        <v>91</v>
      </c>
      <c r="F16" s="22">
        <f>IF(E16&lt;&gt;0,E16+'Basic Price Adjustment'!$E39,"")</f>
        <v>89.24</v>
      </c>
      <c r="G16" s="109">
        <v>79.319999999999993</v>
      </c>
      <c r="H16" s="22">
        <f>IF(G16&lt;&gt;0,G16+'Basic Price Adjustment'!$E39,"")</f>
        <v>77.559999999999988</v>
      </c>
      <c r="I16" s="30">
        <v>74.430000000000007</v>
      </c>
      <c r="J16" s="22">
        <f>IF(I16&lt;&gt;0,I16+'Basic Price Adjustment'!$E39,"")</f>
        <v>72.67</v>
      </c>
      <c r="K16" s="112">
        <v>78.69</v>
      </c>
      <c r="L16" s="22">
        <f>IF(K16&lt;&gt;0,K16+'Basic Price Adjustment'!$E39,"")</f>
        <v>76.929999999999993</v>
      </c>
      <c r="M16" s="109">
        <v>79</v>
      </c>
      <c r="N16" s="22">
        <f>IF(M16&lt;&gt;0,M16+'Basic Price Adjustment'!$E39,"")</f>
        <v>77.239999999999995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82.589999999999989</v>
      </c>
      <c r="S16" s="109">
        <v>84.35</v>
      </c>
      <c r="T16" s="22">
        <f>IF(S16&lt;&gt;0,S16+'Basic Price Adjustment'!$E39,"")</f>
        <v>82.589999999999989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90.72</v>
      </c>
      <c r="E17" s="109">
        <v>93.75</v>
      </c>
      <c r="F17" s="21">
        <f>IF(E17&lt;&gt;0,E17+'Basic Price Adjustment'!$E40,"")</f>
        <v>91.47</v>
      </c>
      <c r="G17" s="109">
        <v>84.32</v>
      </c>
      <c r="H17" s="21">
        <f>IF(G17&lt;&gt;0,G17+'Basic Price Adjustment'!$E40,"")</f>
        <v>82.039999999999992</v>
      </c>
      <c r="I17" s="29">
        <v>82.15</v>
      </c>
      <c r="J17" s="21">
        <f>IF(I17&lt;&gt;0,I17+'Basic Price Adjustment'!$E40,"")</f>
        <v>79.87</v>
      </c>
      <c r="K17" s="111">
        <v>83.49</v>
      </c>
      <c r="L17" s="21">
        <f>IF(K17&lt;&gt;0,K17+'Basic Price Adjustment'!$E40,"")</f>
        <v>81.209999999999994</v>
      </c>
      <c r="M17" s="109">
        <v>81</v>
      </c>
      <c r="N17" s="21">
        <f>IF(M17&lt;&gt;0,M17+'Basic Price Adjustment'!$E40,"")</f>
        <v>78.72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86.47</v>
      </c>
      <c r="S17" s="109">
        <v>88.75</v>
      </c>
      <c r="T17" s="21">
        <f>IF(S17&lt;&gt;0,S17+'Basic Price Adjustment'!$E40,"")</f>
        <v>86.47</v>
      </c>
      <c r="U17" s="109">
        <v>104.25</v>
      </c>
      <c r="V17" s="21">
        <f>IF(U17&lt;&gt;0,U17+'Basic Price Adjustment'!$E40,"")</f>
        <v>101.97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100.75</v>
      </c>
      <c r="E18" s="109">
        <v>105</v>
      </c>
      <c r="F18" s="22">
        <f>IF(E18&lt;&gt;0,E18+'Basic Price Adjustment'!$E41,"")</f>
        <v>102.75</v>
      </c>
      <c r="G18" s="109">
        <v>89.7</v>
      </c>
      <c r="H18" s="22">
        <f>IF(G18&lt;&gt;0,G18+'Basic Price Adjustment'!$E41,"")</f>
        <v>87.45</v>
      </c>
      <c r="I18" s="30">
        <v>82.98</v>
      </c>
      <c r="J18" s="22">
        <f>IF(I18&lt;&gt;0,I18+'Basic Price Adjustment'!$E41,"")</f>
        <v>80.73</v>
      </c>
      <c r="K18" s="111">
        <v>88.82</v>
      </c>
      <c r="L18" s="22">
        <f>IF(K18&lt;&gt;0,K18+'Basic Price Adjustment'!$E41,"")</f>
        <v>86.57</v>
      </c>
      <c r="M18" s="109">
        <v>86</v>
      </c>
      <c r="N18" s="22">
        <f>IF(M18&lt;&gt;0,M18+'Basic Price Adjustment'!$E41,"")</f>
        <v>83.75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96.25</v>
      </c>
      <c r="S18" s="109">
        <v>98.5</v>
      </c>
      <c r="T18" s="22">
        <f>IF(S18&lt;&gt;0,S18+'Basic Price Adjustment'!$E41,"")</f>
        <v>96.25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88.75</v>
      </c>
      <c r="E19" s="109">
        <v>93</v>
      </c>
      <c r="F19" s="21">
        <f>IF(E19&lt;&gt;0,E19+'Basic Price Adjustment'!$E42,"")</f>
        <v>90.75</v>
      </c>
      <c r="G19" s="109">
        <v>84.34</v>
      </c>
      <c r="H19" s="21">
        <f>IF(G19&lt;&gt;0,G19+'Basic Price Adjustment'!$E42,"")</f>
        <v>82.09</v>
      </c>
      <c r="I19" s="29">
        <v>79.430000000000007</v>
      </c>
      <c r="J19" s="21">
        <f>IF(I19&lt;&gt;0,I19+'Basic Price Adjustment'!$E42,"")</f>
        <v>77.180000000000007</v>
      </c>
      <c r="K19" s="111">
        <v>83.51</v>
      </c>
      <c r="L19" s="21">
        <f>IF(K19&lt;&gt;0,K19+'Basic Price Adjustment'!$E42,"")</f>
        <v>81.260000000000005</v>
      </c>
      <c r="M19" s="109">
        <v>81</v>
      </c>
      <c r="N19" s="21">
        <f>IF(M19&lt;&gt;0,M19+'Basic Price Adjustment'!$E42,"")</f>
        <v>78.75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86.5</v>
      </c>
      <c r="S19" s="109">
        <v>88.75</v>
      </c>
      <c r="T19" s="21">
        <f>IF(S19&lt;&gt;0,S19+'Basic Price Adjustment'!$E42,"")</f>
        <v>86.5</v>
      </c>
      <c r="U19" s="109">
        <v>104.25</v>
      </c>
      <c r="V19" s="21">
        <f>IF(U19&lt;&gt;0,U19+'Basic Price Adjustment'!$E42,"")</f>
        <v>102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98.79</v>
      </c>
      <c r="E20" s="109">
        <v>103</v>
      </c>
      <c r="F20" s="22">
        <f>IF(E20&lt;&gt;0,E20+'Basic Price Adjustment'!$E43,"")</f>
        <v>100.79</v>
      </c>
      <c r="G20" s="109">
        <v>89.88</v>
      </c>
      <c r="H20" s="22">
        <f>IF(G20&lt;&gt;0,G20+'Basic Price Adjustment'!$E43,"")</f>
        <v>87.67</v>
      </c>
      <c r="I20" s="30">
        <v>82.19</v>
      </c>
      <c r="J20" s="22">
        <f>IF(I20&lt;&gt;0,I20+'Basic Price Adjustment'!$E43,"")</f>
        <v>79.98</v>
      </c>
      <c r="K20" s="111">
        <v>89.01</v>
      </c>
      <c r="L20" s="22">
        <f>IF(K20&lt;&gt;0,K20+'Basic Price Adjustment'!$E43,"")</f>
        <v>86.800000000000011</v>
      </c>
      <c r="M20" s="109">
        <v>100</v>
      </c>
      <c r="N20" s="22">
        <f>IF(M20&lt;&gt;0,M20+'Basic Price Adjustment'!$E43,"")</f>
        <v>97.79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95.79</v>
      </c>
      <c r="S20" s="109">
        <v>98</v>
      </c>
      <c r="T20" s="22">
        <f>IF(S20&lt;&gt;0,S20+'Basic Price Adjustment'!$E43,"")</f>
        <v>95.79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102.23</v>
      </c>
      <c r="G21" s="109">
        <v>105.92</v>
      </c>
      <c r="H21" s="21">
        <f>IF(G21&lt;&gt;0,G21+'Basic Price Adjustment'!$E44,"")</f>
        <v>103.15</v>
      </c>
      <c r="I21" s="29">
        <v>94.95</v>
      </c>
      <c r="J21" s="21">
        <f>IF(I21&lt;&gt;0,I21+'Basic Price Adjustment'!$E44,"")</f>
        <v>92.18</v>
      </c>
      <c r="K21" s="112">
        <v>112.56</v>
      </c>
      <c r="L21" s="21">
        <f>IF(K21&lt;&gt;0,K21+'Basic Price Adjustment'!$E44,"")</f>
        <v>109.79</v>
      </c>
      <c r="M21" s="109">
        <v>112</v>
      </c>
      <c r="N21" s="21">
        <f>IF(M21&lt;&gt;0,M21+'Basic Price Adjustment'!$E44,"")</f>
        <v>109.23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117.23</v>
      </c>
      <c r="S21" s="109">
        <v>120</v>
      </c>
      <c r="T21" s="21">
        <f>IF(S21&lt;&gt;0,S21+'Basic Price Adjustment'!$E44,"")</f>
        <v>117.23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102.37</v>
      </c>
      <c r="G22" s="109">
        <v>108.8</v>
      </c>
      <c r="H22" s="22">
        <f>IF(G22&lt;&gt;0,G22+'Basic Price Adjustment'!$E45,"")</f>
        <v>106.17</v>
      </c>
      <c r="I22" s="30">
        <v>96.88</v>
      </c>
      <c r="J22" s="22">
        <f>IF(I22&lt;&gt;0,I22+'Basic Price Adjustment'!$E45,"")</f>
        <v>94.25</v>
      </c>
      <c r="K22" s="112">
        <v>115.57</v>
      </c>
      <c r="L22" s="22">
        <f>IF(K22&lt;&gt;0,K22+'Basic Price Adjustment'!$E45,"")</f>
        <v>112.94</v>
      </c>
      <c r="M22" s="109">
        <v>124</v>
      </c>
      <c r="N22" s="22">
        <f>IF(M22&lt;&gt;0,M22+'Basic Price Adjustment'!$E45,"")</f>
        <v>121.37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117.37</v>
      </c>
      <c r="S22" s="109">
        <v>120</v>
      </c>
      <c r="T22" s="22">
        <f>IF(S22&lt;&gt;0,S22+'Basic Price Adjustment'!$E45,"")</f>
        <v>117.37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102.33</v>
      </c>
      <c r="E23" s="109">
        <v>105</v>
      </c>
      <c r="F23" s="21">
        <f>IF(E23&lt;&gt;0,E23+'Basic Price Adjustment'!$E46,"")</f>
        <v>102.33</v>
      </c>
      <c r="G23" s="109">
        <v>102.14</v>
      </c>
      <c r="H23" s="21">
        <f>IF(G23&lt;&gt;0,G23+'Basic Price Adjustment'!$E46,"")</f>
        <v>99.47</v>
      </c>
      <c r="I23" s="29">
        <v>96.89</v>
      </c>
      <c r="J23" s="21">
        <f>IF(I23&lt;&gt;0,I23+'Basic Price Adjustment'!$E46,"")</f>
        <v>94.22</v>
      </c>
      <c r="K23" s="112">
        <v>110.7</v>
      </c>
      <c r="L23" s="21">
        <f>IF(K23&lt;&gt;0,K23+'Basic Price Adjustment'!$E46,"")</f>
        <v>108.03</v>
      </c>
      <c r="M23" s="109">
        <v>110</v>
      </c>
      <c r="N23" s="21">
        <f>IF(M23&lt;&gt;0,M23+'Basic Price Adjustment'!$E46,"")</f>
        <v>107.33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112.33</v>
      </c>
      <c r="S23" s="109">
        <v>115</v>
      </c>
      <c r="T23" s="21">
        <f>IF(S23&lt;&gt;0,S23+'Basic Price Adjustment'!$E46,"")</f>
        <v>112.33</v>
      </c>
      <c r="U23" s="109">
        <v>104.25</v>
      </c>
      <c r="V23" s="21">
        <f>IF(U23&lt;&gt;0,U23+'Basic Price Adjustment'!$E46,"")</f>
        <v>101.58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102.26</v>
      </c>
      <c r="G24" s="109">
        <v>105.66</v>
      </c>
      <c r="H24" s="22">
        <f>IF(G24&lt;&gt;0,G24+'Basic Price Adjustment'!$E47,"")</f>
        <v>102.92</v>
      </c>
      <c r="I24" s="30">
        <v>100.98</v>
      </c>
      <c r="J24" s="22">
        <f>IF(I24&lt;&gt;0,I24+'Basic Price Adjustment'!$E47,"")</f>
        <v>98.240000000000009</v>
      </c>
      <c r="K24" s="112">
        <v>111.77</v>
      </c>
      <c r="L24" s="22">
        <f>IF(K24&lt;&gt;0,K24+'Basic Price Adjustment'!$E47,"")</f>
        <v>109.03</v>
      </c>
      <c r="M24" s="109">
        <v>121</v>
      </c>
      <c r="N24" s="22">
        <f>IF(M24&lt;&gt;0,M24+'Basic Price Adjustment'!$E47,"")</f>
        <v>118.26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117.26</v>
      </c>
      <c r="S24" s="109">
        <v>120</v>
      </c>
      <c r="T24" s="22">
        <f>IF(S24&lt;&gt;0,S24+'Basic Price Adjustment'!$E47,"")</f>
        <v>117.26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92.93</v>
      </c>
      <c r="E25" s="109">
        <v>96</v>
      </c>
      <c r="F25" s="21">
        <f>IF(E25&lt;&gt;0,E25+'Basic Price Adjustment'!$E48,"")</f>
        <v>93.93</v>
      </c>
      <c r="G25" s="109">
        <v>90.71</v>
      </c>
      <c r="H25" s="21">
        <f>IF(G25&lt;&gt;0,G25+'Basic Price Adjustment'!$E48,"")</f>
        <v>88.64</v>
      </c>
      <c r="I25" s="29">
        <v>79.8</v>
      </c>
      <c r="J25" s="21">
        <f>IF(I25&lt;&gt;0,I25+'Basic Price Adjustment'!$E48,"")</f>
        <v>77.73</v>
      </c>
      <c r="K25" s="112">
        <v>93.52</v>
      </c>
      <c r="L25" s="21">
        <f>IF(K25&lt;&gt;0,K25+'Basic Price Adjustment'!$E48,"")</f>
        <v>91.45</v>
      </c>
      <c r="M25" s="109">
        <v>89</v>
      </c>
      <c r="N25" s="21">
        <f>IF(M25&lt;&gt;0,M25+'Basic Price Adjustment'!$E48,"")</f>
        <v>86.93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95.18</v>
      </c>
      <c r="S25" s="109">
        <v>97.25</v>
      </c>
      <c r="T25" s="21">
        <f>IF(S25&lt;&gt;0,S25+'Basic Price Adjustment'!$E48,"")</f>
        <v>95.18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100.93</v>
      </c>
      <c r="E26" s="109">
        <v>106</v>
      </c>
      <c r="F26" s="22">
        <f>IF(E26&lt;&gt;0,E26+'Basic Price Adjustment'!$E49,"")</f>
        <v>103.93</v>
      </c>
      <c r="G26" s="109">
        <v>93.66</v>
      </c>
      <c r="H26" s="22">
        <f>IF(G26&lt;&gt;0,G26+'Basic Price Adjustment'!$E49,"")</f>
        <v>91.59</v>
      </c>
      <c r="I26" s="30">
        <v>81.8</v>
      </c>
      <c r="J26" s="22">
        <f>IF(I26&lt;&gt;0,I26+'Basic Price Adjustment'!$E49,"")</f>
        <v>79.73</v>
      </c>
      <c r="K26" s="112">
        <v>96.35</v>
      </c>
      <c r="L26" s="22">
        <f>IF(K26&lt;&gt;0,K26+'Basic Price Adjustment'!$E49,"")</f>
        <v>94.28</v>
      </c>
      <c r="M26" s="109">
        <v>102</v>
      </c>
      <c r="N26" s="22">
        <f>IF(M26&lt;&gt;0,M26+'Basic Price Adjustment'!$E49,"")</f>
        <v>99.93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95.18</v>
      </c>
      <c r="S26" s="109">
        <v>97.25</v>
      </c>
      <c r="T26" s="22">
        <f>IF(S26&lt;&gt;0,S26+'Basic Price Adjustment'!$E49,"")</f>
        <v>95.18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E4:F4"/>
    <mergeCell ref="E6:F6"/>
    <mergeCell ref="E7:F7"/>
    <mergeCell ref="E8:F8"/>
    <mergeCell ref="C5:F5"/>
    <mergeCell ref="C7:D7"/>
    <mergeCell ref="M2:N2"/>
    <mergeCell ref="Q2:V2"/>
    <mergeCell ref="G3:L3"/>
    <mergeCell ref="C3:F3"/>
    <mergeCell ref="G2:L2"/>
    <mergeCell ref="C2:D2"/>
    <mergeCell ref="E2:F2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2026-01-28T11:59:16Z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