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79C625FB-F65E-4B09-B8B5-0D5C97821594}" xr6:coauthVersionLast="47" xr6:coauthVersionMax="47" xr10:uidLastSave="{00000000-0000-0000-0000-000000000000}"/>
  <bookViews>
    <workbookView xWindow="-1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P46" i="8"/>
  <c r="Q46" i="8"/>
  <c r="R46" i="8"/>
  <c r="S46" i="8"/>
  <c r="T46" i="8"/>
  <c r="U46" i="8"/>
  <c r="V46" i="8"/>
  <c r="AH46" i="8"/>
  <c r="AI46" i="8"/>
  <c r="AJ46" i="8"/>
  <c r="AK46" i="8"/>
  <c r="AL46" i="8"/>
  <c r="AM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BR52" i="8" s="1"/>
  <c r="P52" i="8"/>
  <c r="Q52" i="8"/>
  <c r="R52" i="8"/>
  <c r="S52" i="8"/>
  <c r="T52" i="8"/>
  <c r="U52" i="8"/>
  <c r="AA52" i="8"/>
  <c r="AB52" i="8"/>
  <c r="AE52" i="8"/>
  <c r="AF52" i="8"/>
  <c r="AG52" i="8"/>
  <c r="BN52" i="8"/>
  <c r="BQ52" i="8"/>
  <c r="BT52" i="8"/>
  <c r="BU52" i="8"/>
  <c r="BV52" i="8"/>
  <c r="G55" i="7"/>
  <c r="AF53" i="8" s="1"/>
  <c r="P53" i="8"/>
  <c r="Q53" i="8"/>
  <c r="R53" i="8"/>
  <c r="S53" i="8"/>
  <c r="T53" i="8"/>
  <c r="U53" i="8"/>
  <c r="G56" i="7"/>
  <c r="AG54" i="8" s="1"/>
  <c r="P54" i="8"/>
  <c r="Q54" i="8"/>
  <c r="R54" i="8"/>
  <c r="S54" i="8"/>
  <c r="T54" i="8"/>
  <c r="U54" i="8"/>
  <c r="AO54" i="8"/>
  <c r="BQ54" i="8"/>
  <c r="BT54" i="8"/>
  <c r="BU54" i="8"/>
  <c r="G55" i="8"/>
  <c r="H55" i="8"/>
  <c r="I55" i="8"/>
  <c r="J55" i="8"/>
  <c r="K55" i="8"/>
  <c r="L55" i="8"/>
  <c r="G57" i="7"/>
  <c r="AJ55" i="8" s="1"/>
  <c r="P55" i="8"/>
  <c r="Q55" i="8"/>
  <c r="R55" i="8"/>
  <c r="S55" i="8"/>
  <c r="T55" i="8"/>
  <c r="U55" i="8"/>
  <c r="Z55" i="8"/>
  <c r="BO55" i="8"/>
  <c r="BT55" i="8"/>
  <c r="BU55" i="8"/>
  <c r="G58" i="7"/>
  <c r="BS56" i="8" s="1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Z56" i="8"/>
  <c r="AA56" i="8"/>
  <c r="AB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N56" i="8"/>
  <c r="BO56" i="8"/>
  <c r="BP56" i="8"/>
  <c r="BQ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BL56" i="8" l="1"/>
  <c r="BM47" i="8"/>
  <c r="BK55" i="8"/>
  <c r="BH54" i="8"/>
  <c r="X46" i="8"/>
  <c r="N46" i="8"/>
  <c r="W55" i="8"/>
  <c r="BN55" i="8"/>
  <c r="BP54" i="8"/>
  <c r="BD55" i="8"/>
  <c r="AZ54" i="8"/>
  <c r="AV46" i="8"/>
  <c r="BB55" i="8"/>
  <c r="AW44" i="8"/>
  <c r="BV55" i="8"/>
  <c r="AR55" i="8"/>
  <c r="AL54" i="8"/>
  <c r="AN55" i="8"/>
  <c r="AA47" i="8"/>
  <c r="BN46" i="8"/>
  <c r="BJ55" i="8"/>
  <c r="AM55" i="8"/>
  <c r="BQ55" i="8"/>
  <c r="BH55" i="8"/>
  <c r="AY55" i="8"/>
  <c r="AF55" i="8"/>
  <c r="M46" i="8"/>
  <c r="BS55" i="8"/>
  <c r="BR55" i="8"/>
  <c r="AZ55" i="8"/>
  <c r="BM56" i="8"/>
  <c r="BP55" i="8"/>
  <c r="BG55" i="8"/>
  <c r="AW55" i="8"/>
  <c r="AB55" i="8"/>
  <c r="BA55" i="8"/>
  <c r="BI55" i="8"/>
  <c r="AH55" i="8"/>
  <c r="BF55" i="8"/>
  <c r="AU55" i="8"/>
  <c r="BG44" i="8"/>
  <c r="BL55" i="8"/>
  <c r="BC55" i="8"/>
  <c r="AP55" i="8"/>
  <c r="V55" i="8"/>
  <c r="BR54" i="8"/>
  <c r="AJ54" i="8"/>
  <c r="AY46" i="8"/>
  <c r="BJ54" i="8"/>
  <c r="BR56" i="8"/>
  <c r="BM55" i="8"/>
  <c r="BE55" i="8"/>
  <c r="AV55" i="8"/>
  <c r="AE55" i="8"/>
  <c r="BI54" i="8"/>
  <c r="AD47" i="8"/>
  <c r="AX46" i="8"/>
  <c r="BC44" i="8"/>
  <c r="BR43" i="8"/>
  <c r="BL46" i="8"/>
  <c r="AT46" i="8"/>
  <c r="AA46" i="8"/>
  <c r="AR44" i="8"/>
  <c r="BB54" i="8"/>
  <c r="BA54" i="8"/>
  <c r="AS46" i="8"/>
  <c r="Z46" i="8"/>
  <c r="BR53" i="8"/>
  <c r="X53" i="8"/>
  <c r="AZ53" i="8"/>
  <c r="AY53" i="8"/>
  <c r="BO53" i="8"/>
  <c r="BM54" i="8"/>
  <c r="BE54" i="8"/>
  <c r="AT54" i="8"/>
  <c r="BU53" i="8"/>
  <c r="BM53" i="8"/>
  <c r="BD53" i="8"/>
  <c r="AT53" i="8"/>
  <c r="AD53" i="8"/>
  <c r="BA53" i="8"/>
  <c r="BI53" i="8"/>
  <c r="BO54" i="8"/>
  <c r="AX54" i="8"/>
  <c r="AX53" i="8"/>
  <c r="BL54" i="8"/>
  <c r="BD54" i="8"/>
  <c r="AR54" i="8"/>
  <c r="BT53" i="8"/>
  <c r="BL53" i="8"/>
  <c r="BC53" i="8"/>
  <c r="AR53" i="8"/>
  <c r="AB53" i="8"/>
  <c r="BJ53" i="8"/>
  <c r="BQ53" i="8"/>
  <c r="BP53" i="8"/>
  <c r="BG54" i="8"/>
  <c r="AH54" i="8"/>
  <c r="BG53" i="8"/>
  <c r="AX55" i="8"/>
  <c r="BS54" i="8"/>
  <c r="BK54" i="8"/>
  <c r="BC54" i="8"/>
  <c r="AP54" i="8"/>
  <c r="BS53" i="8"/>
  <c r="BK53" i="8"/>
  <c r="BB53" i="8"/>
  <c r="AQ53" i="8"/>
  <c r="AA53" i="8"/>
  <c r="AT52" i="8"/>
  <c r="AC46" i="8"/>
  <c r="V53" i="8"/>
  <c r="AJ53" i="8"/>
  <c r="AN53" i="8"/>
  <c r="AL53" i="8"/>
  <c r="BH53" i="8"/>
  <c r="AI53" i="8"/>
  <c r="BV54" i="8"/>
  <c r="BN54" i="8"/>
  <c r="BF54" i="8"/>
  <c r="AW54" i="8"/>
  <c r="BV53" i="8"/>
  <c r="BN53" i="8"/>
  <c r="BF53" i="8"/>
  <c r="AV53" i="8"/>
  <c r="BE22" i="8"/>
  <c r="Z54" i="8"/>
  <c r="AB54" i="8"/>
  <c r="AD54" i="8"/>
  <c r="X54" i="8"/>
  <c r="AF51" i="8"/>
  <c r="AD51" i="8"/>
  <c r="H52" i="8"/>
  <c r="BB52" i="8"/>
  <c r="G53" i="8"/>
  <c r="H53" i="8"/>
  <c r="M53" i="8"/>
  <c r="I54" i="8"/>
  <c r="G54" i="8"/>
  <c r="M54" i="8"/>
  <c r="K54" i="8"/>
  <c r="N55" i="8"/>
  <c r="M55" i="8"/>
  <c r="G56" i="8"/>
  <c r="AD56" i="8"/>
  <c r="Y56" i="8"/>
  <c r="AF56" i="8"/>
  <c r="AR43" i="8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BM41" i="8" s="1"/>
  <c r="G40" i="7"/>
  <c r="G22" i="7"/>
  <c r="M20" i="8" s="1"/>
  <c r="G16" i="7"/>
  <c r="K14" i="8" s="1"/>
  <c r="G15" i="7"/>
  <c r="M13" i="8" s="1"/>
  <c r="G27" i="7"/>
  <c r="H25" i="8" s="1"/>
  <c r="G12" i="7"/>
  <c r="R10" i="8" s="1"/>
  <c r="G41" i="7"/>
  <c r="AR39" i="8" s="1"/>
  <c r="G35" i="7"/>
  <c r="O33" i="8" s="1"/>
  <c r="G31" i="7"/>
  <c r="Q29" i="8" s="1"/>
  <c r="G30" i="7"/>
  <c r="BN28" i="8" s="1"/>
  <c r="G23" i="7"/>
  <c r="BH21" i="8" s="1"/>
  <c r="G19" i="7"/>
  <c r="H17" i="8" s="1"/>
  <c r="G63" i="7"/>
  <c r="G61" i="8" s="1"/>
  <c r="G44" i="7"/>
  <c r="BR42" i="8" s="1"/>
  <c r="G28" i="7"/>
  <c r="G21" i="7"/>
  <c r="S19" i="8" s="1"/>
  <c r="G13" i="7"/>
  <c r="AI11" i="8" s="1"/>
  <c r="G60" i="7"/>
  <c r="BQ58" i="8" s="1"/>
  <c r="G29" i="7"/>
  <c r="AF27" i="8" s="1"/>
  <c r="G39" i="7"/>
  <c r="N37" i="8" s="1"/>
  <c r="G38" i="7"/>
  <c r="AD36" i="8" s="1"/>
  <c r="G34" i="7"/>
  <c r="W32" i="8" s="1"/>
  <c r="G33" i="7"/>
  <c r="AC31" i="8" s="1"/>
  <c r="G32" i="7"/>
  <c r="O30" i="8" s="1"/>
  <c r="G26" i="7"/>
  <c r="BV24" i="8" s="1"/>
  <c r="G25" i="7"/>
  <c r="P23" i="8" s="1"/>
  <c r="G61" i="7"/>
  <c r="G59" i="8" s="1"/>
  <c r="G37" i="7"/>
  <c r="N35" i="8" s="1"/>
  <c r="G36" i="7"/>
  <c r="G18" i="7"/>
  <c r="AH16" i="8" s="1"/>
  <c r="G59" i="7"/>
  <c r="AJ57" i="8" s="1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BI18" i="8"/>
  <c r="BA18" i="8"/>
  <c r="AS18" i="8"/>
  <c r="AK18" i="8"/>
  <c r="K53" i="8"/>
  <c r="BE48" i="8"/>
  <c r="AW48" i="8"/>
  <c r="AN48" i="8"/>
  <c r="AO47" i="8"/>
  <c r="Y47" i="8"/>
  <c r="BK44" i="8"/>
  <c r="AZ44" i="8"/>
  <c r="AP44" i="8"/>
  <c r="BP18" i="8"/>
  <c r="BH18" i="8"/>
  <c r="AZ18" i="8"/>
  <c r="AR18" i="8"/>
  <c r="AJ18" i="8"/>
  <c r="AB18" i="8"/>
  <c r="J53" i="8"/>
  <c r="BD48" i="8"/>
  <c r="AV48" i="8"/>
  <c r="AY47" i="8"/>
  <c r="AN47" i="8"/>
  <c r="X47" i="8"/>
  <c r="N47" i="8"/>
  <c r="BJ44" i="8"/>
  <c r="AY44" i="8"/>
  <c r="AO44" i="8"/>
  <c r="BG18" i="8"/>
  <c r="AY18" i="8"/>
  <c r="AQ18" i="8"/>
  <c r="AI18" i="8"/>
  <c r="AA18" i="8"/>
  <c r="BR18" i="8"/>
  <c r="AD18" i="8"/>
  <c r="I53" i="8"/>
  <c r="BK48" i="8"/>
  <c r="BC48" i="8"/>
  <c r="AU48" i="8"/>
  <c r="AD48" i="8"/>
  <c r="AW47" i="8"/>
  <c r="M47" i="8"/>
  <c r="BH44" i="8"/>
  <c r="AX44" i="8"/>
  <c r="BN18" i="8"/>
  <c r="BF18" i="8"/>
  <c r="AX18" i="8"/>
  <c r="AP18" i="8"/>
  <c r="AH18" i="8"/>
  <c r="BG48" i="8"/>
  <c r="AT18" i="8"/>
  <c r="X55" i="8"/>
  <c r="BJ48" i="8"/>
  <c r="BB48" i="8"/>
  <c r="AT48" i="8"/>
  <c r="BM18" i="8"/>
  <c r="BE18" i="8"/>
  <c r="AW18" i="8"/>
  <c r="AO18" i="8"/>
  <c r="Y1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BT18" i="8"/>
  <c r="BL18" i="8"/>
  <c r="BD18" i="8"/>
  <c r="AV18" i="8"/>
  <c r="AN18" i="8"/>
  <c r="X18" i="8"/>
  <c r="BT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BK18" i="8"/>
  <c r="BC18" i="8"/>
  <c r="AU18" i="8"/>
  <c r="AM18" i="8"/>
  <c r="W18" i="8"/>
  <c r="M18" i="8"/>
  <c r="AV40" i="8"/>
  <c r="AC42" i="8"/>
  <c r="W40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T40" i="8"/>
  <c r="N40" i="8"/>
  <c r="X40" i="8"/>
  <c r="N52" i="8"/>
  <c r="AZ52" i="8"/>
  <c r="AS40" i="8"/>
  <c r="M40" i="8"/>
  <c r="V5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AR40" i="8"/>
  <c r="BH20" i="8"/>
  <c r="O20" i="8"/>
  <c r="AN20" i="8"/>
  <c r="J10" i="8"/>
  <c r="BN10" i="8"/>
  <c r="BV10" i="8"/>
  <c r="BO10" i="8"/>
  <c r="L10" i="8"/>
  <c r="AD52" i="8"/>
  <c r="BH52" i="8"/>
  <c r="AJ52" i="8"/>
  <c r="L52" i="8"/>
  <c r="BF52" i="8"/>
  <c r="AX52" i="8"/>
  <c r="AP52" i="8"/>
  <c r="AH52" i="8"/>
  <c r="Z52" i="8"/>
  <c r="J52" i="8"/>
  <c r="AY40" i="8"/>
  <c r="AQ40" i="8"/>
  <c r="BL39" i="8"/>
  <c r="AN40" i="8"/>
  <c r="O40" i="8"/>
  <c r="AA36" i="8"/>
  <c r="BK32" i="8"/>
  <c r="BM52" i="8"/>
  <c r="BE52" i="8"/>
  <c r="AW52" i="8"/>
  <c r="AO52" i="8"/>
  <c r="Y52" i="8"/>
  <c r="I52" i="8"/>
  <c r="BL42" i="8"/>
  <c r="AV42" i="8"/>
  <c r="BN40" i="8"/>
  <c r="AX40" i="8"/>
  <c r="AP40" i="8"/>
  <c r="BC39" i="8"/>
  <c r="I37" i="8"/>
  <c r="M32" i="8"/>
  <c r="V24" i="8"/>
  <c r="AL52" i="8"/>
  <c r="AU40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W42" i="8"/>
  <c r="O42" i="8"/>
  <c r="AW40" i="8"/>
  <c r="AO40" i="8"/>
  <c r="Y40" i="8"/>
  <c r="AU32" i="8"/>
  <c r="BR20" i="8"/>
  <c r="AW20" i="8"/>
  <c r="AD30" i="8"/>
  <c r="K21" i="8"/>
  <c r="AS19" i="8"/>
  <c r="M19" i="8"/>
  <c r="S58" i="8"/>
  <c r="K58" i="8"/>
  <c r="BI60" i="8"/>
  <c r="BA60" i="8"/>
  <c r="AS60" i="8"/>
  <c r="AK60" i="8"/>
  <c r="AC60" i="8"/>
  <c r="M60" i="8"/>
  <c r="X23" i="8"/>
  <c r="AK22" i="8"/>
  <c r="AC22" i="8"/>
  <c r="U22" i="8"/>
  <c r="M22" i="8"/>
  <c r="BV21" i="8"/>
  <c r="AJ19" i="8"/>
  <c r="AX58" i="8"/>
  <c r="AP58" i="8"/>
  <c r="BP60" i="8"/>
  <c r="BH60" i="8"/>
  <c r="AZ60" i="8"/>
  <c r="AR60" i="8"/>
  <c r="AJ60" i="8"/>
  <c r="AB60" i="8"/>
  <c r="L60" i="8"/>
  <c r="AA22" i="8"/>
  <c r="S22" i="8"/>
  <c r="BF19" i="8"/>
  <c r="R19" i="8"/>
  <c r="O18" i="8"/>
  <c r="X58" i="8"/>
  <c r="P58" i="8"/>
  <c r="BV60" i="8"/>
  <c r="BN60" i="8"/>
  <c r="BF60" i="8"/>
  <c r="AX60" i="8"/>
  <c r="AP60" i="8"/>
  <c r="AH60" i="8"/>
  <c r="Z60" i="8"/>
  <c r="J60" i="8"/>
  <c r="R22" i="8"/>
  <c r="J22" i="8"/>
  <c r="W21" i="8"/>
  <c r="AW19" i="8"/>
  <c r="Q19" i="8"/>
  <c r="BE60" i="8"/>
  <c r="AW60" i="8"/>
  <c r="AO60" i="8"/>
  <c r="AG60" i="8"/>
  <c r="Y60" i="8"/>
  <c r="X22" i="8"/>
  <c r="P22" i="8"/>
  <c r="BK19" i="8"/>
  <c r="AE19" i="8"/>
  <c r="V10" i="8" l="1"/>
  <c r="BB39" i="8"/>
  <c r="AU42" i="8"/>
  <c r="BN32" i="8"/>
  <c r="N36" i="8"/>
  <c r="AY10" i="8"/>
  <c r="AX10" i="8"/>
  <c r="AT42" i="8"/>
  <c r="AK39" i="8"/>
  <c r="AD39" i="8"/>
  <c r="K16" i="8"/>
  <c r="BB10" i="8"/>
  <c r="BJ39" i="8"/>
  <c r="AD42" i="8"/>
  <c r="H42" i="8"/>
  <c r="AD10" i="8"/>
  <c r="AQ10" i="8"/>
  <c r="AP10" i="8"/>
  <c r="AP16" i="8"/>
  <c r="M25" i="8"/>
  <c r="AE42" i="8"/>
  <c r="I16" i="8"/>
  <c r="BP57" i="8"/>
  <c r="X42" i="8"/>
  <c r="BJ10" i="8"/>
  <c r="AJ10" i="8"/>
  <c r="AI10" i="8"/>
  <c r="AH10" i="8"/>
  <c r="AX16" i="8"/>
  <c r="M31" i="8"/>
  <c r="V39" i="8"/>
  <c r="BF10" i="8"/>
  <c r="Y10" i="8"/>
  <c r="O39" i="8"/>
  <c r="AF42" i="8"/>
  <c r="X39" i="8"/>
  <c r="AB10" i="8"/>
  <c r="AA10" i="8"/>
  <c r="Z10" i="8"/>
  <c r="AB42" i="8"/>
  <c r="BN16" i="8"/>
  <c r="J25" i="8"/>
  <c r="I31" i="8"/>
  <c r="BK57" i="8"/>
  <c r="AX32" i="8"/>
  <c r="BG10" i="8"/>
  <c r="G25" i="8"/>
  <c r="AC32" i="8"/>
  <c r="BE10" i="8"/>
  <c r="AU39" i="8"/>
  <c r="AN42" i="8"/>
  <c r="BD39" i="8"/>
  <c r="T10" i="8"/>
  <c r="S10" i="8"/>
  <c r="AR42" i="8"/>
  <c r="BS19" i="8"/>
  <c r="BE19" i="8"/>
  <c r="U19" i="8"/>
  <c r="AA33" i="8"/>
  <c r="BM19" i="8"/>
  <c r="AV21" i="8"/>
  <c r="T19" i="8"/>
  <c r="AC19" i="8"/>
  <c r="N30" i="8"/>
  <c r="AL39" i="8"/>
  <c r="W39" i="8"/>
  <c r="M41" i="8"/>
  <c r="BT39" i="8"/>
  <c r="BN19" i="8"/>
  <c r="L19" i="8"/>
  <c r="AS21" i="8"/>
  <c r="W19" i="8"/>
  <c r="I19" i="8"/>
  <c r="BU19" i="8"/>
  <c r="J19" i="8"/>
  <c r="AB19" i="8"/>
  <c r="AK19" i="8"/>
  <c r="V30" i="8"/>
  <c r="AT39" i="8"/>
  <c r="AM39" i="8"/>
  <c r="AM19" i="8"/>
  <c r="Y19" i="8"/>
  <c r="K30" i="8"/>
  <c r="AR19" i="8"/>
  <c r="H33" i="8"/>
  <c r="AU19" i="8"/>
  <c r="AG19" i="8"/>
  <c r="AP19" i="8"/>
  <c r="AA30" i="8"/>
  <c r="AZ19" i="8"/>
  <c r="M30" i="8"/>
  <c r="BI19" i="8"/>
  <c r="G33" i="8"/>
  <c r="BR39" i="8"/>
  <c r="BK39" i="8"/>
  <c r="AN39" i="8"/>
  <c r="I21" i="8"/>
  <c r="N33" i="8"/>
  <c r="AN30" i="8"/>
  <c r="AH19" i="8"/>
  <c r="BA19" i="8"/>
  <c r="N41" i="8"/>
  <c r="BC19" i="8"/>
  <c r="AO19" i="8"/>
  <c r="AX19" i="8"/>
  <c r="BH19" i="8"/>
  <c r="J13" i="8"/>
  <c r="BQ19" i="8"/>
  <c r="AE57" i="8"/>
  <c r="BN35" i="8"/>
  <c r="AV39" i="8"/>
  <c r="T13" i="8"/>
  <c r="L33" i="8"/>
  <c r="J21" i="8"/>
  <c r="S21" i="8"/>
  <c r="X27" i="8"/>
  <c r="AB21" i="8"/>
  <c r="BA21" i="8"/>
  <c r="AM21" i="8"/>
  <c r="BQ21" i="8"/>
  <c r="AU21" i="8"/>
  <c r="H21" i="8"/>
  <c r="BT21" i="8"/>
  <c r="AH21" i="8"/>
  <c r="AI21" i="8"/>
  <c r="BL27" i="8"/>
  <c r="AE21" i="8"/>
  <c r="BD21" i="8"/>
  <c r="Y14" i="8"/>
  <c r="BC21" i="8"/>
  <c r="P21" i="8"/>
  <c r="AP21" i="8"/>
  <c r="AQ21" i="8"/>
  <c r="BI21" i="8"/>
  <c r="R21" i="8"/>
  <c r="AA21" i="8"/>
  <c r="BK21" i="8"/>
  <c r="X21" i="8"/>
  <c r="AX21" i="8"/>
  <c r="AY21" i="8"/>
  <c r="U21" i="8"/>
  <c r="G21" i="8"/>
  <c r="AF21" i="8"/>
  <c r="BF21" i="8"/>
  <c r="BG21" i="8"/>
  <c r="BL21" i="8"/>
  <c r="AK21" i="8"/>
  <c r="O21" i="8"/>
  <c r="AN21" i="8"/>
  <c r="BN21" i="8"/>
  <c r="BF16" i="8"/>
  <c r="R13" i="8"/>
  <c r="X37" i="8"/>
  <c r="Y37" i="8"/>
  <c r="L17" i="8"/>
  <c r="BL37" i="8"/>
  <c r="BM37" i="8"/>
  <c r="S17" i="8"/>
  <c r="T17" i="8"/>
  <c r="M35" i="8"/>
  <c r="G16" i="8"/>
  <c r="Q17" i="8"/>
  <c r="L35" i="8"/>
  <c r="J35" i="8"/>
  <c r="AD37" i="8"/>
  <c r="G20" i="8"/>
  <c r="AN58" i="8"/>
  <c r="AI58" i="8"/>
  <c r="X28" i="8"/>
  <c r="H20" i="8"/>
  <c r="BI20" i="8"/>
  <c r="AR20" i="8"/>
  <c r="I58" i="8"/>
  <c r="AT21" i="8"/>
  <c r="N21" i="8"/>
  <c r="Q58" i="8"/>
  <c r="BL28" i="8"/>
  <c r="X20" i="8"/>
  <c r="AV58" i="8"/>
  <c r="J58" i="8"/>
  <c r="AJ24" i="8"/>
  <c r="W28" i="8"/>
  <c r="BK20" i="8"/>
  <c r="BA20" i="8"/>
  <c r="AJ20" i="8"/>
  <c r="V58" i="8"/>
  <c r="AD21" i="8"/>
  <c r="AD58" i="8"/>
  <c r="R58" i="8"/>
  <c r="BU24" i="8"/>
  <c r="BT20" i="8"/>
  <c r="BC20" i="8"/>
  <c r="AS20" i="8"/>
  <c r="AJ58" i="8"/>
  <c r="AZ21" i="8"/>
  <c r="AQ58" i="8"/>
  <c r="AL21" i="8"/>
  <c r="AF58" i="8"/>
  <c r="AA58" i="8"/>
  <c r="AZ20" i="8"/>
  <c r="Z58" i="8"/>
  <c r="H23" i="8"/>
  <c r="BD24" i="8"/>
  <c r="BL20" i="8"/>
  <c r="AU20" i="8"/>
  <c r="AK20" i="8"/>
  <c r="AT58" i="8"/>
  <c r="BR21" i="8"/>
  <c r="BA58" i="8"/>
  <c r="AH58" i="8"/>
  <c r="W24" i="8"/>
  <c r="BD20" i="8"/>
  <c r="AM20" i="8"/>
  <c r="AC20" i="8"/>
  <c r="BD58" i="8"/>
  <c r="BI58" i="8"/>
  <c r="BE20" i="8"/>
  <c r="AV20" i="8"/>
  <c r="W20" i="8"/>
  <c r="BL58" i="8"/>
  <c r="BU10" i="8"/>
  <c r="I10" i="8"/>
  <c r="BI10" i="8"/>
  <c r="AR10" i="8"/>
  <c r="BA10" i="8"/>
  <c r="AS10" i="8"/>
  <c r="AK10" i="8"/>
  <c r="AC10" i="8"/>
  <c r="U10" i="8"/>
  <c r="M10" i="8"/>
  <c r="BQ10" i="8"/>
  <c r="BP10" i="8"/>
  <c r="BH10" i="8"/>
  <c r="BT10" i="8"/>
  <c r="BL10" i="8"/>
  <c r="BD10" i="8"/>
  <c r="AV10" i="8"/>
  <c r="AN10" i="8"/>
  <c r="AZ10" i="8"/>
  <c r="AF10" i="8"/>
  <c r="X10" i="8"/>
  <c r="P10" i="8"/>
  <c r="H10" i="8"/>
  <c r="BS10" i="8"/>
  <c r="BK10" i="8"/>
  <c r="BC10" i="8"/>
  <c r="AU10" i="8"/>
  <c r="AM10" i="8"/>
  <c r="AE10" i="8"/>
  <c r="W10" i="8"/>
  <c r="O10" i="8"/>
  <c r="G10" i="8"/>
  <c r="I42" i="8"/>
  <c r="L42" i="8"/>
  <c r="M42" i="8"/>
  <c r="AO42" i="8"/>
  <c r="N42" i="8"/>
  <c r="BM42" i="8"/>
  <c r="AW42" i="8"/>
  <c r="AG42" i="8"/>
  <c r="Y42" i="8"/>
  <c r="M58" i="8"/>
  <c r="BF58" i="8"/>
  <c r="AL58" i="8"/>
  <c r="AW58" i="8"/>
  <c r="Y58" i="8"/>
  <c r="BV58" i="8"/>
  <c r="BN58" i="8"/>
  <c r="BN37" i="8"/>
  <c r="J37" i="8"/>
  <c r="AB36" i="8"/>
  <c r="O36" i="8"/>
  <c r="BD32" i="8"/>
  <c r="AA32" i="8"/>
  <c r="S32" i="8"/>
  <c r="BE32" i="8"/>
  <c r="BM32" i="8"/>
  <c r="AW32" i="8"/>
  <c r="Y32" i="8"/>
  <c r="Q32" i="8"/>
  <c r="BL32" i="8"/>
  <c r="AV32" i="8"/>
  <c r="X32" i="8"/>
  <c r="P32" i="8"/>
  <c r="BJ32" i="8"/>
  <c r="BB32" i="8"/>
  <c r="AB32" i="8"/>
  <c r="N32" i="8"/>
  <c r="AT32" i="8"/>
  <c r="BH32" i="8"/>
  <c r="AZ32" i="8"/>
  <c r="AD32" i="8"/>
  <c r="T32" i="8"/>
  <c r="BG32" i="8"/>
  <c r="AY32" i="8"/>
  <c r="K32" i="8"/>
  <c r="BA32" i="8"/>
  <c r="O32" i="8"/>
  <c r="AF23" i="8"/>
  <c r="M23" i="8"/>
  <c r="W23" i="8"/>
  <c r="O35" i="8"/>
  <c r="AB35" i="8"/>
  <c r="BL16" i="8"/>
  <c r="AN16" i="8"/>
  <c r="AV16" i="8"/>
  <c r="AF16" i="8"/>
  <c r="BD16" i="8"/>
  <c r="X16" i="8"/>
  <c r="AR57" i="8"/>
  <c r="BS57" i="8"/>
  <c r="AM57" i="8"/>
  <c r="I41" i="8"/>
  <c r="O41" i="8"/>
  <c r="AA38" i="8"/>
  <c r="AI38" i="8"/>
  <c r="AY20" i="8"/>
  <c r="BG20" i="8"/>
  <c r="AB20" i="8"/>
  <c r="AH20" i="8"/>
  <c r="AP20" i="8"/>
  <c r="AX20" i="8"/>
  <c r="BF20" i="8"/>
  <c r="BN20" i="8"/>
  <c r="K20" i="8"/>
  <c r="AA20" i="8"/>
  <c r="AI20" i="8"/>
  <c r="AQ20" i="8"/>
  <c r="L13" i="8"/>
  <c r="U13" i="8"/>
  <c r="O13" i="8"/>
  <c r="N13" i="8"/>
  <c r="AS39" i="8"/>
  <c r="AQ39" i="8"/>
  <c r="AY39" i="8"/>
  <c r="BG39" i="8"/>
  <c r="Y39" i="8"/>
  <c r="AO39" i="8"/>
  <c r="AW39" i="8"/>
  <c r="BE39" i="8"/>
  <c r="BM39" i="8"/>
  <c r="K39" i="8"/>
  <c r="AA39" i="8"/>
  <c r="AI39" i="8"/>
  <c r="AC29" i="8"/>
  <c r="BF29" i="8"/>
  <c r="AV29" i="8"/>
  <c r="BC29" i="8"/>
  <c r="BO29" i="8"/>
  <c r="BA29" i="8"/>
  <c r="L21" i="8"/>
  <c r="AW21" i="8"/>
  <c r="BB21" i="8"/>
  <c r="AG21" i="8"/>
  <c r="Q21" i="8"/>
  <c r="BP21" i="8"/>
  <c r="AJ21" i="8"/>
  <c r="T21" i="8"/>
  <c r="BE21" i="8"/>
  <c r="BU21" i="8"/>
  <c r="J17" i="8"/>
  <c r="G17" i="8"/>
  <c r="G42" i="8"/>
  <c r="AA42" i="8"/>
  <c r="BN42" i="8"/>
  <c r="AX42" i="8"/>
  <c r="AP42" i="8"/>
  <c r="AQ42" i="8"/>
  <c r="AY42" i="8"/>
  <c r="J42" i="8"/>
  <c r="AS42" i="8"/>
  <c r="BU58" i="8"/>
  <c r="BM58" i="8"/>
  <c r="BE58" i="8"/>
  <c r="AU58" i="8"/>
  <c r="AK58" i="8"/>
  <c r="W58" i="8"/>
  <c r="L58" i="8"/>
  <c r="AY58" i="8"/>
  <c r="G58" i="8"/>
  <c r="BO58" i="8"/>
  <c r="BG58" i="8"/>
  <c r="AM58" i="8"/>
  <c r="BP58" i="8"/>
  <c r="BH58" i="8"/>
  <c r="AZ58" i="8"/>
  <c r="AO58" i="8"/>
  <c r="AC58" i="8"/>
  <c r="O58" i="8"/>
  <c r="AB58" i="8"/>
  <c r="N58" i="8"/>
  <c r="H27" i="8"/>
  <c r="BN27" i="8"/>
  <c r="BM27" i="8"/>
  <c r="Y27" i="8"/>
  <c r="AE27" i="8"/>
  <c r="W27" i="8"/>
  <c r="AG27" i="8"/>
  <c r="G27" i="8"/>
  <c r="H37" i="8"/>
  <c r="M37" i="8"/>
  <c r="W37" i="8"/>
  <c r="O37" i="8"/>
  <c r="G37" i="8"/>
  <c r="BO37" i="8"/>
  <c r="L37" i="8"/>
  <c r="M36" i="8"/>
  <c r="BN36" i="8"/>
  <c r="U32" i="8"/>
  <c r="BI32" i="8"/>
  <c r="R32" i="8"/>
  <c r="BF32" i="8"/>
  <c r="BC32" i="8"/>
  <c r="W31" i="8"/>
  <c r="Y31" i="8"/>
  <c r="G31" i="8"/>
  <c r="J31" i="8"/>
  <c r="O31" i="8"/>
  <c r="AE23" i="8"/>
  <c r="G23" i="8"/>
  <c r="AD23" i="8"/>
  <c r="I23" i="8"/>
  <c r="AI23" i="8"/>
  <c r="R23" i="8"/>
  <c r="AB23" i="8"/>
  <c r="U23" i="8"/>
  <c r="AL23" i="8"/>
  <c r="T23" i="8"/>
  <c r="AA23" i="8"/>
  <c r="Q23" i="8"/>
  <c r="AM23" i="8"/>
  <c r="AC23" i="8"/>
  <c r="AK23" i="8"/>
  <c r="L23" i="8"/>
  <c r="V23" i="8"/>
  <c r="J23" i="8"/>
  <c r="AM16" i="8"/>
  <c r="AE16" i="8"/>
  <c r="W16" i="8"/>
  <c r="AJ16" i="8"/>
  <c r="AK16" i="8"/>
  <c r="AR16" i="8"/>
  <c r="AZ16" i="8"/>
  <c r="BH16" i="8"/>
  <c r="O16" i="8"/>
  <c r="BR16" i="8"/>
  <c r="BJ16" i="8"/>
  <c r="BB16" i="8"/>
  <c r="AT16" i="8"/>
  <c r="J16" i="8"/>
  <c r="AI16" i="8"/>
  <c r="AQ16" i="8"/>
  <c r="AY16" i="8"/>
  <c r="BG16" i="8"/>
  <c r="AC16" i="8"/>
  <c r="AS16" i="8"/>
  <c r="BA16" i="8"/>
  <c r="BI16" i="8"/>
  <c r="BP16" i="8"/>
  <c r="M16" i="8"/>
  <c r="L16" i="8"/>
  <c r="BS16" i="8"/>
  <c r="BK16" i="8"/>
  <c r="BC16" i="8"/>
  <c r="AU16" i="8"/>
  <c r="N16" i="8"/>
  <c r="V16" i="8"/>
  <c r="AD16" i="8"/>
  <c r="AL16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W5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R57" i="8"/>
  <c r="BM57" i="8"/>
  <c r="BU57" i="8"/>
  <c r="J57" i="8"/>
  <c r="AH57" i="8"/>
  <c r="AP57" i="8"/>
  <c r="AX57" i="8"/>
  <c r="BF57" i="8"/>
  <c r="BN57" i="8"/>
  <c r="BV57" i="8"/>
  <c r="K57" i="8"/>
  <c r="AA57" i="8"/>
  <c r="AZ57" i="8"/>
  <c r="AQ57" i="8"/>
  <c r="AY57" i="8"/>
  <c r="AI57" i="8"/>
  <c r="O11" i="8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<sst xmlns="http://schemas.openxmlformats.org/spreadsheetml/2006/main" count="1140" uniqueCount="196">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</sst>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August 2026, Ip</v>
          </cell>
          <cell r="D5">
            <v>4.0959000000000003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August 2026, Ip</v>
      </c>
      <c r="K1" s="87">
        <f>'[1]Basic Price Adjustment'!$D5</f>
        <v>4.0959000000000003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0.91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0.91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0.91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0.91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0.91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0.91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0.91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0.91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0.91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0.91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0.91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0.91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0.91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0.91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0.91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0.91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0.91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0.91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0.91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0.91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0.91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0.91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0.91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0.91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0.91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0.91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0.91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0.91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0.91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0.91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0.91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0.91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0.91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0.91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0.91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0.91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0.91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0.91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0.91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0.91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0.91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0.91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0.91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0.91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0.91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0.91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0.91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0.06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0.04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0.04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0.04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0.04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6" t="s">
        <v>37</v>
      </c>
      <c r="F3" s="117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18" t="s">
        <v>23</v>
      </c>
      <c r="C8" s="119"/>
      <c r="D8" s="120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1" t="s">
        <v>0</v>
      </c>
      <c r="C10" s="122"/>
      <c r="D10" s="123"/>
      <c r="E10" s="26" t="s">
        <v>25</v>
      </c>
      <c r="F10" s="27" t="s">
        <v>26</v>
      </c>
      <c r="G10" s="28">
        <f>IF('Non-Est 2025 Base'!G9="","",('Non-Est 2025 Base'!G9+'Sheet1 '!$G12)*'Sheet1 '!$H12)</f>
        <v>15.66</v>
      </c>
      <c r="H10" s="28">
        <f>IF('Non-Est 2025 Base'!H9="","",('Non-Est 2025 Base'!H9+'Sheet1 '!$G12)*'Sheet1 '!$H12)</f>
        <v>15.66</v>
      </c>
      <c r="I10" s="28">
        <f>IF('Non-Est 2025 Base'!I9="","",('Non-Est 2025 Base'!I9+'Sheet1 '!$G12)*'Sheet1 '!$H12)</f>
        <v>11.81</v>
      </c>
      <c r="J10" s="28">
        <f>IF('Non-Est 2025 Base'!J9="","",('Non-Est 2025 Base'!J9+'Sheet1 '!$G12)*'Sheet1 '!$H12)</f>
        <v>15.66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12.16</v>
      </c>
      <c r="M10" s="28">
        <f>IF('Non-Est 2025 Base'!M9="","",('Non-Est 2025 Base'!M9+'Sheet1 '!$G12)*'Sheet1 '!$H12)</f>
        <v>12.91</v>
      </c>
      <c r="N10" s="28">
        <f>IF('Non-Est 2025 Base'!N9="","",('Non-Est 2025 Base'!N9+'Sheet1 '!$G12)*'Sheet1 '!$H12)</f>
        <v>12.91</v>
      </c>
      <c r="O10" s="28">
        <f>IF('Non-Est 2025 Base'!O9="","",('Non-Est 2025 Base'!O9+'Sheet1 '!$G12)*'Sheet1 '!$H12)</f>
        <v>12.91</v>
      </c>
      <c r="P10" s="28">
        <f>IF('Non-Est 2025 Base'!P9="","",('Non-Est 2025 Base'!P9+'Sheet1 '!$G12)*'Sheet1 '!$H12)</f>
        <v>36.559999999999995</v>
      </c>
      <c r="Q10" s="28">
        <f>IF('Non-Est 2025 Base'!Q9="","",('Non-Est 2025 Base'!Q9+'Sheet1 '!$G12)*'Sheet1 '!$H12)</f>
        <v>36.559999999999995</v>
      </c>
      <c r="R10" s="28">
        <f>IF('Non-Est 2025 Base'!R9="","",('Non-Est 2025 Base'!R9+'Sheet1 '!$G12)*'Sheet1 '!$H12)</f>
        <v>36.559999999999995</v>
      </c>
      <c r="S10" s="28">
        <f>IF('Non-Est 2025 Base'!S9="","",('Non-Est 2025 Base'!S9+'Sheet1 '!$G12)*'Sheet1 '!$H12)</f>
        <v>36.559999999999995</v>
      </c>
      <c r="T10" s="28">
        <f>IF('Non-Est 2025 Base'!T9="","",('Non-Est 2025 Base'!T9+'Sheet1 '!$G12)*'Sheet1 '!$H12)</f>
        <v>36.559999999999995</v>
      </c>
      <c r="U10" s="28">
        <f>IF('Non-Est 2025 Base'!U9="","",('Non-Est 2025 Base'!U9+'Sheet1 '!$G12)*'Sheet1 '!$H12)</f>
        <v>36.559999999999995</v>
      </c>
      <c r="V10" s="28">
        <f>IF('Non-Est 2025 Base'!V9="","",('Non-Est 2025 Base'!V9+'Sheet1 '!$G12)*'Sheet1 '!$H12)</f>
        <v>12.41</v>
      </c>
      <c r="W10" s="28">
        <f>IF('Non-Est 2025 Base'!W9="","",('Non-Est 2025 Base'!W9+'Sheet1 '!$G12)*'Sheet1 '!$H12)</f>
        <v>11.91</v>
      </c>
      <c r="X10" s="28">
        <f>IF('Non-Est 2025 Base'!X9="","",('Non-Est 2025 Base'!X9+'Sheet1 '!$G12)*'Sheet1 '!$H12)</f>
        <v>11.91</v>
      </c>
      <c r="Y10" s="28">
        <f>IF('Non-Est 2025 Base'!Y9="","",('Non-Est 2025 Base'!Y9+'Sheet1 '!$G12)*'Sheet1 '!$H12)</f>
        <v>11.91</v>
      </c>
      <c r="Z10" s="28">
        <f>IF('Non-Est 2025 Base'!Z9="","",('Non-Est 2025 Base'!Z9+'Sheet1 '!$G12)*'Sheet1 '!$H12)</f>
        <v>13.91</v>
      </c>
      <c r="AA10" s="28">
        <f>IF('Non-Est 2025 Base'!AA9="","",('Non-Est 2025 Base'!AA9+'Sheet1 '!$G12)*'Sheet1 '!$H12)</f>
        <v>12.46</v>
      </c>
      <c r="AB10" s="28">
        <f>IF('Non-Est 2025 Base'!AB9="","",('Non-Est 2025 Base'!AB9+'Sheet1 '!$G12)*'Sheet1 '!$H12)</f>
        <v>12.46</v>
      </c>
      <c r="AC10" s="28">
        <f>IF('Non-Est 2025 Base'!AC9="","",('Non-Est 2025 Base'!AC9+'Sheet1 '!$G12)*'Sheet1 '!$H12)</f>
        <v>13.31</v>
      </c>
      <c r="AD10" s="28">
        <f>IF('Non-Est 2025 Base'!AD9="","",('Non-Est 2025 Base'!AD9+'Sheet1 '!$G12)*'Sheet1 '!$H12)</f>
        <v>17.66</v>
      </c>
      <c r="AE10" s="28">
        <f>IF('Non-Est 2025 Base'!AE9="","",('Non-Est 2025 Base'!AE9+'Sheet1 '!$G12)*'Sheet1 '!$H12)</f>
        <v>13.91</v>
      </c>
      <c r="AF10" s="28">
        <f>IF('Non-Est 2025 Base'!AF9="","",('Non-Est 2025 Base'!AF9+'Sheet1 '!$G12)*'Sheet1 '!$H12)</f>
        <v>13.91</v>
      </c>
      <c r="AG10" s="28">
        <f>IF('Non-Est 2025 Base'!AG9="","",('Non-Est 2025 Base'!AG9+'Sheet1 '!$G12)*'Sheet1 '!$H12)</f>
        <v>13.91</v>
      </c>
      <c r="AH10" s="28">
        <f>IF('Non-Est 2025 Base'!AH9="","",('Non-Est 2025 Base'!AH9+'Sheet1 '!$G12)*'Sheet1 '!$H12)</f>
        <v>21.91</v>
      </c>
      <c r="AI10" s="28">
        <f>IF('Non-Est 2025 Base'!AI9="","",('Non-Est 2025 Base'!AI9+'Sheet1 '!$G12)*'Sheet1 '!$H12)</f>
        <v>21.91</v>
      </c>
      <c r="AJ10" s="28">
        <f>IF('Non-Est 2025 Base'!AJ9="","",('Non-Est 2025 Base'!AJ9+'Sheet1 '!$G12)*'Sheet1 '!$H12)</f>
        <v>21.91</v>
      </c>
      <c r="AK10" s="28">
        <f>IF('Non-Est 2025 Base'!AK9="","",('Non-Est 2025 Base'!AK9+'Sheet1 '!$G12)*'Sheet1 '!$H12)</f>
        <v>21.91</v>
      </c>
      <c r="AL10" s="28">
        <f>IF('Non-Est 2025 Base'!AL9="","",('Non-Est 2025 Base'!AL9+'Sheet1 '!$G12)*'Sheet1 '!$H12)</f>
        <v>21.91</v>
      </c>
      <c r="AM10" s="28">
        <f>IF('Non-Est 2025 Base'!AM9="","",('Non-Est 2025 Base'!AM9+'Sheet1 '!$G12)*'Sheet1 '!$H12)</f>
        <v>21.91</v>
      </c>
      <c r="AN10" s="28">
        <f>IF('Non-Est 2025 Base'!AN9="","",('Non-Est 2025 Base'!AN9+'Sheet1 '!$G12)*'Sheet1 '!$H12)</f>
        <v>43.209999999999994</v>
      </c>
      <c r="AO10" s="28">
        <f>IF('Non-Est 2025 Base'!AO9="","",('Non-Est 2025 Base'!AO9+'Sheet1 '!$G12)*'Sheet1 '!$H12)</f>
        <v>43.209999999999994</v>
      </c>
      <c r="AP10" s="28">
        <f>IF('Non-Est 2025 Base'!AP9="","",('Non-Est 2025 Base'!AP9+'Sheet1 '!$G12)*'Sheet1 '!$H12)</f>
        <v>43.209999999999994</v>
      </c>
      <c r="AQ10" s="28">
        <f>IF('Non-Est 2025 Base'!AQ9="","",('Non-Est 2025 Base'!AQ9+'Sheet1 '!$G12)*'Sheet1 '!$H12)</f>
        <v>43.209999999999994</v>
      </c>
      <c r="AR10" s="28">
        <f>IF('Non-Est 2025 Base'!AR9="","",('Non-Est 2025 Base'!AR9+'Sheet1 '!$G12)*'Sheet1 '!$H12)</f>
        <v>43.209999999999994</v>
      </c>
      <c r="AS10" s="28">
        <f>IF('Non-Est 2025 Base'!AS9="","",('Non-Est 2025 Base'!AS9+'Sheet1 '!$G12)*'Sheet1 '!$H12)</f>
        <v>43.209999999999994</v>
      </c>
      <c r="AT10" s="28">
        <f>IF('Non-Est 2025 Base'!AT9="","",('Non-Est 2025 Base'!AT9+'Sheet1 '!$G12)*'Sheet1 '!$H12)</f>
        <v>34.909999999999997</v>
      </c>
      <c r="AU10" s="28">
        <f>IF('Non-Est 2025 Base'!AU9="","",('Non-Est 2025 Base'!AU9+'Sheet1 '!$G12)*'Sheet1 '!$H12)</f>
        <v>34.909999999999997</v>
      </c>
      <c r="AV10" s="28">
        <f>IF('Non-Est 2025 Base'!AV9="","",('Non-Est 2025 Base'!AV9+'Sheet1 '!$G12)*'Sheet1 '!$H12)</f>
        <v>34.909999999999997</v>
      </c>
      <c r="AW10" s="28">
        <f>IF('Non-Est 2025 Base'!AW9="","",('Non-Est 2025 Base'!AW9+'Sheet1 '!$G12)*'Sheet1 '!$H12)</f>
        <v>34.909999999999997</v>
      </c>
      <c r="AX10" s="28">
        <f>IF('Non-Est 2025 Base'!AX9="","",('Non-Est 2025 Base'!AX9+'Sheet1 '!$G12)*'Sheet1 '!$H12)</f>
        <v>34.909999999999997</v>
      </c>
      <c r="AY10" s="28">
        <f>IF('Non-Est 2025 Base'!AY9="","",('Non-Est 2025 Base'!AY9+'Sheet1 '!$G12)*'Sheet1 '!$H12)</f>
        <v>34.909999999999997</v>
      </c>
      <c r="AZ10" s="28">
        <f>IF('Non-Est 2025 Base'!AZ9="","",('Non-Est 2025 Base'!AZ9+'Sheet1 '!$G12)*'Sheet1 '!$H12)</f>
        <v>22.66</v>
      </c>
      <c r="BA10" s="28">
        <f>IF('Non-Est 2025 Base'!BA9="","",('Non-Est 2025 Base'!BA9+'Sheet1 '!$G12)*'Sheet1 '!$H12)</f>
        <v>22.66</v>
      </c>
      <c r="BB10" s="28">
        <f>IF('Non-Est 2025 Base'!BB9="","",('Non-Est 2025 Base'!BB9+'Sheet1 '!$G12)*'Sheet1 '!$H12)</f>
        <v>22.66</v>
      </c>
      <c r="BC10" s="28">
        <f>IF('Non-Est 2025 Base'!BC9="","",('Non-Est 2025 Base'!BC9+'Sheet1 '!$G12)*'Sheet1 '!$H12)</f>
        <v>22.66</v>
      </c>
      <c r="BD10" s="28">
        <f>IF('Non-Est 2025 Base'!BD9="","",('Non-Est 2025 Base'!BD9+'Sheet1 '!$G12)*'Sheet1 '!$H12)</f>
        <v>22.66</v>
      </c>
      <c r="BE10" s="28">
        <f>IF('Non-Est 2025 Base'!BE9="","",('Non-Est 2025 Base'!BE9+'Sheet1 '!$G12)*'Sheet1 '!$H12)</f>
        <v>22.66</v>
      </c>
      <c r="BF10" s="28">
        <f>IF('Non-Est 2025 Base'!BF9="","",('Non-Est 2025 Base'!BF9+'Sheet1 '!$G12)*'Sheet1 '!$H12)</f>
        <v>28.41</v>
      </c>
      <c r="BG10" s="28">
        <f>IF('Non-Est 2025 Base'!BG9="","",('Non-Est 2025 Base'!BG9+'Sheet1 '!$G12)*'Sheet1 '!$H12)</f>
        <v>28.41</v>
      </c>
      <c r="BH10" s="28">
        <f>IF('Non-Est 2025 Base'!BH9="","",('Non-Est 2025 Base'!BH9+'Sheet1 '!$G12)*'Sheet1 '!$H12)</f>
        <v>28.41</v>
      </c>
      <c r="BI10" s="28">
        <f>IF('Non-Est 2025 Base'!BI9="","",('Non-Est 2025 Base'!BI9+'Sheet1 '!$G12)*'Sheet1 '!$H12)</f>
        <v>28.41</v>
      </c>
      <c r="BJ10" s="28">
        <f>IF('Non-Est 2025 Base'!BJ9="","",('Non-Est 2025 Base'!BJ9+'Sheet1 '!$G12)*'Sheet1 '!$H12)</f>
        <v>28.41</v>
      </c>
      <c r="BK10" s="28">
        <f>IF('Non-Est 2025 Base'!BK9="","",('Non-Est 2025 Base'!BK9+'Sheet1 '!$G12)*'Sheet1 '!$H12)</f>
        <v>28.41</v>
      </c>
      <c r="BL10" s="28">
        <f>IF('Non-Est 2025 Base'!BL9="","",('Non-Est 2025 Base'!BL9+'Sheet1 '!$G12)*'Sheet1 '!$H12)</f>
        <v>33.409999999999997</v>
      </c>
      <c r="BM10" s="28">
        <f>IF('Non-Est 2025 Base'!BM9="","",('Non-Est 2025 Base'!BM9+'Sheet1 '!$G12)*'Sheet1 '!$H12)</f>
        <v>14.41</v>
      </c>
      <c r="BN10" s="28">
        <f>IF('Non-Est 2025 Base'!BN9="","",('Non-Est 2025 Base'!BN9+'Sheet1 '!$G12)*'Sheet1 '!$H12)</f>
        <v>10.63</v>
      </c>
      <c r="BO10" s="28">
        <f>IF('Non-Est 2025 Base'!BO9="","",('Non-Est 2025 Base'!BO9+'Sheet1 '!$G12)*'Sheet1 '!$H12)</f>
        <v>19.41</v>
      </c>
      <c r="BP10" s="28">
        <f>IF('Non-Est 2025 Base'!BP9="","",('Non-Est 2025 Base'!BP9+'Sheet1 '!$G12)*'Sheet1 '!$H12)</f>
        <v>13.91</v>
      </c>
      <c r="BQ10" s="28">
        <f>IF('Non-Est 2025 Base'!BQ9="","",('Non-Est 2025 Base'!BQ9+'Sheet1 '!$G12)*'Sheet1 '!$H12)</f>
        <v>11.91</v>
      </c>
      <c r="BR10" s="28">
        <f>IF('Non-Est 2025 Base'!BR9="","",('Non-Est 2025 Base'!BR9+'Sheet1 '!$G12)*'Sheet1 '!$H12)</f>
        <v>17.16</v>
      </c>
      <c r="BS10" s="28">
        <f>IF('Non-Est 2025 Base'!BS9="","",('Non-Est 2025 Base'!BS9+'Sheet1 '!$G12)*'Sheet1 '!$H12)</f>
        <v>12.91</v>
      </c>
      <c r="BT10" s="28">
        <f>IF('Non-Est 2025 Base'!BT9="","",('Non-Est 2025 Base'!BT9+'Sheet1 '!$G12)*'Sheet1 '!$H12)</f>
        <v>14.16</v>
      </c>
      <c r="BU10" s="28">
        <f>IF('Non-Est 2025 Base'!BU9="","",('Non-Est 2025 Base'!BU9+'Sheet1 '!$G12)*'Sheet1 '!$H12)</f>
        <v>12.81</v>
      </c>
      <c r="BV10" s="28">
        <f>IF('Non-Est 2025 Base'!BV9="","",('Non-Est 2025 Base'!BV9+'Sheet1 '!$G12)*'Sheet1 '!$H12)</f>
        <v>13.41</v>
      </c>
    </row>
    <row r="11" spans="1:74" ht="14.25" x14ac:dyDescent="0.2">
      <c r="A11" s="4">
        <v>2</v>
      </c>
      <c r="B11" s="111" t="s">
        <v>0</v>
      </c>
      <c r="C11" s="112"/>
      <c r="D11" s="113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1" t="s">
        <v>0</v>
      </c>
      <c r="C12" s="112"/>
      <c r="D12" s="113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1" t="s">
        <v>1</v>
      </c>
      <c r="C13" s="112"/>
      <c r="D13" s="113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1" t="s">
        <v>1</v>
      </c>
      <c r="C14" s="112"/>
      <c r="D14" s="113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1" t="s">
        <v>1</v>
      </c>
      <c r="C15" s="112"/>
      <c r="D15" s="113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1" t="s">
        <v>2</v>
      </c>
      <c r="C16" s="112"/>
      <c r="D16" s="113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1" t="s">
        <v>3</v>
      </c>
      <c r="C17" s="112"/>
      <c r="D17" s="113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1" t="s">
        <v>3</v>
      </c>
      <c r="C18" s="112"/>
      <c r="D18" s="113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1" t="s">
        <v>4</v>
      </c>
      <c r="C19" s="112"/>
      <c r="D19" s="113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1" t="s">
        <v>4</v>
      </c>
      <c r="C20" s="112"/>
      <c r="D20" s="113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1" t="s">
        <v>5</v>
      </c>
      <c r="C21" s="112"/>
      <c r="D21" s="113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1" t="s">
        <v>6</v>
      </c>
      <c r="C22" s="112"/>
      <c r="D22" s="113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1" t="s">
        <v>7</v>
      </c>
      <c r="C23" s="112"/>
      <c r="D23" s="113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1" t="s">
        <v>7</v>
      </c>
      <c r="C24" s="112"/>
      <c r="D24" s="113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1" t="s">
        <v>8</v>
      </c>
      <c r="C25" s="112"/>
      <c r="D25" s="113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1" t="s">
        <v>8</v>
      </c>
      <c r="C26" s="112"/>
      <c r="D26" s="113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1" t="s">
        <v>9</v>
      </c>
      <c r="C27" s="112"/>
      <c r="D27" s="113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1" t="s">
        <v>9</v>
      </c>
      <c r="C28" s="112"/>
      <c r="D28" s="113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1" t="s">
        <v>10</v>
      </c>
      <c r="C29" s="112"/>
      <c r="D29" s="113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1" t="s">
        <v>10</v>
      </c>
      <c r="C30" s="112"/>
      <c r="D30" s="113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1" t="s">
        <v>29</v>
      </c>
      <c r="C31" s="112"/>
      <c r="D31" s="113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1" t="s">
        <v>29</v>
      </c>
      <c r="C32" s="112"/>
      <c r="D32" s="113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1" t="s">
        <v>11</v>
      </c>
      <c r="C33" s="112"/>
      <c r="D33" s="113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1" t="s">
        <v>11</v>
      </c>
      <c r="C34" s="112"/>
      <c r="D34" s="113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1" t="s">
        <v>30</v>
      </c>
      <c r="C35" s="112"/>
      <c r="D35" s="113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1" t="s">
        <v>30</v>
      </c>
      <c r="C36" s="112"/>
      <c r="D36" s="113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1" t="s">
        <v>40</v>
      </c>
      <c r="C37" s="112"/>
      <c r="D37" s="113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1" t="s">
        <v>12</v>
      </c>
      <c r="C38" s="112"/>
      <c r="D38" s="113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1" t="s">
        <v>12</v>
      </c>
      <c r="C39" s="112"/>
      <c r="D39" s="113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1" t="s">
        <v>41</v>
      </c>
      <c r="C40" s="112"/>
      <c r="D40" s="113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1" t="s">
        <v>42</v>
      </c>
      <c r="C41" s="112"/>
      <c r="D41" s="113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1" t="s">
        <v>13</v>
      </c>
      <c r="C42" s="112"/>
      <c r="D42" s="113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1" t="s">
        <v>13</v>
      </c>
      <c r="C43" s="112"/>
      <c r="D43" s="113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1" t="s">
        <v>14</v>
      </c>
      <c r="C44" s="112"/>
      <c r="D44" s="113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1" t="s">
        <v>31</v>
      </c>
      <c r="C45" s="112"/>
      <c r="D45" s="113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1" t="s">
        <v>32</v>
      </c>
      <c r="C46" s="112"/>
      <c r="D46" s="113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1" t="s">
        <v>32</v>
      </c>
      <c r="C47" s="112"/>
      <c r="D47" s="113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1" t="s">
        <v>33</v>
      </c>
      <c r="C48" s="112"/>
      <c r="D48" s="113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1" t="s">
        <v>21</v>
      </c>
      <c r="C49" s="112"/>
      <c r="D49" s="113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1" t="s">
        <v>17</v>
      </c>
      <c r="C50" s="112"/>
      <c r="D50" s="113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1" t="s">
        <v>18</v>
      </c>
      <c r="C51" s="112"/>
      <c r="D51" s="113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1" t="s">
        <v>19</v>
      </c>
      <c r="C52" s="112"/>
      <c r="D52" s="113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1" t="s">
        <v>15</v>
      </c>
      <c r="C53" s="112"/>
      <c r="D53" s="113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1" t="s">
        <v>16</v>
      </c>
      <c r="C54" s="112"/>
      <c r="D54" s="113"/>
      <c r="E54" s="5" t="s">
        <v>25</v>
      </c>
      <c r="F54" s="8" t="s">
        <v>26</v>
      </c>
      <c r="G54" s="28">
        <f>IF('Non-Est 2025 Base'!G53="","",('Non-Est 2025 Base'!G53+'Sheet1 '!$G56)*'Sheet1 '!$H56)</f>
        <v>22.91</v>
      </c>
      <c r="H54" s="28">
        <f>IF('Non-Est 2025 Base'!H53="","",('Non-Est 2025 Base'!H53+'Sheet1 '!$G56)*'Sheet1 '!$H56)</f>
        <v>22.91</v>
      </c>
      <c r="I54" s="28">
        <f>IF('Non-Est 2025 Base'!I53="","",('Non-Est 2025 Base'!I53+'Sheet1 '!$G56)*'Sheet1 '!$H56)</f>
        <v>23.91</v>
      </c>
      <c r="J54" s="28">
        <f>IF('Non-Est 2025 Base'!J53="","",('Non-Est 2025 Base'!J53+'Sheet1 '!$G56)*'Sheet1 '!$H56)</f>
        <v>24.91</v>
      </c>
      <c r="K54" s="28">
        <f>IF('Non-Est 2025 Base'!K53="","",('Non-Est 2025 Base'!K53+'Sheet1 '!$G56)*'Sheet1 '!$H56)</f>
        <v>24.91</v>
      </c>
      <c r="L54" s="28">
        <f>IF('Non-Est 2025 Base'!L53="","",('Non-Est 2025 Base'!L53+'Sheet1 '!$G56)*'Sheet1 '!$H56)</f>
        <v>21.91</v>
      </c>
      <c r="M54" s="28">
        <f>IF('Non-Est 2025 Base'!M53="","",('Non-Est 2025 Base'!M53+'Sheet1 '!$G56)*'Sheet1 '!$H56)</f>
        <v>17.91</v>
      </c>
      <c r="N54" s="28">
        <f>IF('Non-Est 2025 Base'!N53="","",('Non-Est 2025 Base'!N53+'Sheet1 '!$G56)*'Sheet1 '!$H56)</f>
        <v>17.91</v>
      </c>
      <c r="O54" s="28">
        <f>IF('Non-Est 2025 Base'!O53="","",('Non-Est 2025 Base'!O53+'Sheet1 '!$G56)*'Sheet1 '!$H56)</f>
        <v>17.91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17.16</v>
      </c>
      <c r="W54" s="28">
        <f>IF('Non-Est 2025 Base'!W53="","",('Non-Est 2025 Base'!W53+'Sheet1 '!$G56)*'Sheet1 '!$H56)</f>
        <v>18.91</v>
      </c>
      <c r="X54" s="28">
        <f>IF('Non-Est 2025 Base'!X53="","",('Non-Est 2025 Base'!X53+'Sheet1 '!$G56)*'Sheet1 '!$H56)</f>
        <v>18.91</v>
      </c>
      <c r="Y54" s="28">
        <f>IF('Non-Est 2025 Base'!Y53="","",('Non-Est 2025 Base'!Y53+'Sheet1 '!$G56)*'Sheet1 '!$H56)</f>
        <v>18.91</v>
      </c>
      <c r="Z54" s="28">
        <f>IF('Non-Est 2025 Base'!Z53="","",('Non-Est 2025 Base'!Z53+'Sheet1 '!$G56)*'Sheet1 '!$H56)</f>
        <v>20.91</v>
      </c>
      <c r="AA54" s="28">
        <f>IF('Non-Est 2025 Base'!AA53="","",('Non-Est 2025 Base'!AA53+'Sheet1 '!$G56)*'Sheet1 '!$H56)</f>
        <v>21.01</v>
      </c>
      <c r="AB54" s="28">
        <f>IF('Non-Est 2025 Base'!AB53="","",('Non-Est 2025 Base'!AB53+'Sheet1 '!$G56)*'Sheet1 '!$H56)</f>
        <v>21.01</v>
      </c>
      <c r="AC54" s="28">
        <f>IF('Non-Est 2025 Base'!AC53="","",('Non-Est 2025 Base'!AC53+'Sheet1 '!$G56)*'Sheet1 '!$H56)</f>
        <v>21.51</v>
      </c>
      <c r="AD54" s="28">
        <f>IF('Non-Est 2025 Base'!AD53="","",('Non-Est 2025 Base'!AD53+'Sheet1 '!$G56)*'Sheet1 '!$H56)</f>
        <v>23.61</v>
      </c>
      <c r="AE54" s="28">
        <f>IF('Non-Est 2025 Base'!AE53="","",('Non-Est 2025 Base'!AE53+'Sheet1 '!$G56)*'Sheet1 '!$H56)</f>
        <v>16.91</v>
      </c>
      <c r="AF54" s="28">
        <f>IF('Non-Est 2025 Base'!AF53="","",('Non-Est 2025 Base'!AF53+'Sheet1 '!$G56)*'Sheet1 '!$H56)</f>
        <v>16.91</v>
      </c>
      <c r="AG54" s="28">
        <f>IF('Non-Est 2025 Base'!AG53="","",('Non-Est 2025 Base'!AG53+'Sheet1 '!$G56)*'Sheet1 '!$H56)</f>
        <v>16.91</v>
      </c>
      <c r="AH54" s="28">
        <f>IF('Non-Est 2025 Base'!AH53="","",('Non-Est 2025 Base'!AH53+'Sheet1 '!$G56)*'Sheet1 '!$H56)</f>
        <v>36.409999999999997</v>
      </c>
      <c r="AI54" s="28">
        <f>IF('Non-Est 2025 Base'!AI53="","",('Non-Est 2025 Base'!AI53+'Sheet1 '!$G56)*'Sheet1 '!$H56)</f>
        <v>36.409999999999997</v>
      </c>
      <c r="AJ54" s="28">
        <f>IF('Non-Est 2025 Base'!AJ53="","",('Non-Est 2025 Base'!AJ53+'Sheet1 '!$G56)*'Sheet1 '!$H56)</f>
        <v>36.409999999999997</v>
      </c>
      <c r="AK54" s="28">
        <f>IF('Non-Est 2025 Base'!AK53="","",('Non-Est 2025 Base'!AK53+'Sheet1 '!$G56)*'Sheet1 '!$H56)</f>
        <v>36.409999999999997</v>
      </c>
      <c r="AL54" s="28">
        <f>IF('Non-Est 2025 Base'!AL53="","",('Non-Est 2025 Base'!AL53+'Sheet1 '!$G56)*'Sheet1 '!$H56)</f>
        <v>36.409999999999997</v>
      </c>
      <c r="AM54" s="28">
        <f>IF('Non-Est 2025 Base'!AM53="","",('Non-Est 2025 Base'!AM53+'Sheet1 '!$G56)*'Sheet1 '!$H56)</f>
        <v>36.409999999999997</v>
      </c>
      <c r="AN54" s="28">
        <f>IF('Non-Est 2025 Base'!AN53="","",('Non-Est 2025 Base'!AN53+'Sheet1 '!$G56)*'Sheet1 '!$H56)</f>
        <v>60.209999999999994</v>
      </c>
      <c r="AO54" s="28">
        <f>IF('Non-Est 2025 Base'!AO53="","",('Non-Est 2025 Base'!AO53+'Sheet1 '!$G56)*'Sheet1 '!$H56)</f>
        <v>60.209999999999994</v>
      </c>
      <c r="AP54" s="28">
        <f>IF('Non-Est 2025 Base'!AP53="","",('Non-Est 2025 Base'!AP53+'Sheet1 '!$G56)*'Sheet1 '!$H56)</f>
        <v>60.209999999999994</v>
      </c>
      <c r="AQ54" s="28">
        <f>IF('Non-Est 2025 Base'!AQ53="","",('Non-Est 2025 Base'!AQ53+'Sheet1 '!$G56)*'Sheet1 '!$H56)</f>
        <v>60.209999999999994</v>
      </c>
      <c r="AR54" s="28">
        <f>IF('Non-Est 2025 Base'!AR53="","",('Non-Est 2025 Base'!AR53+'Sheet1 '!$G56)*'Sheet1 '!$H56)</f>
        <v>60.209999999999994</v>
      </c>
      <c r="AS54" s="28">
        <f>IF('Non-Est 2025 Base'!AS53="","",('Non-Est 2025 Base'!AS53+'Sheet1 '!$G56)*'Sheet1 '!$H56)</f>
        <v>60.209999999999994</v>
      </c>
      <c r="AT54" s="28">
        <f>IF('Non-Est 2025 Base'!AT53="","",('Non-Est 2025 Base'!AT53+'Sheet1 '!$G56)*'Sheet1 '!$H56)</f>
        <v>43.91</v>
      </c>
      <c r="AU54" s="28">
        <f>IF('Non-Est 2025 Base'!AU53="","",('Non-Est 2025 Base'!AU53+'Sheet1 '!$G56)*'Sheet1 '!$H56)</f>
        <v>43.91</v>
      </c>
      <c r="AV54" s="28">
        <f>IF('Non-Est 2025 Base'!AV53="","",('Non-Est 2025 Base'!AV53+'Sheet1 '!$G56)*'Sheet1 '!$H56)</f>
        <v>43.91</v>
      </c>
      <c r="AW54" s="28">
        <f>IF('Non-Est 2025 Base'!AW53="","",('Non-Est 2025 Base'!AW53+'Sheet1 '!$G56)*'Sheet1 '!$H56)</f>
        <v>43.91</v>
      </c>
      <c r="AX54" s="28">
        <f>IF('Non-Est 2025 Base'!AX53="","",('Non-Est 2025 Base'!AX53+'Sheet1 '!$G56)*'Sheet1 '!$H56)</f>
        <v>43.91</v>
      </c>
      <c r="AY54" s="28">
        <f>IF('Non-Est 2025 Base'!AY53="","",('Non-Est 2025 Base'!AY53+'Sheet1 '!$G56)*'Sheet1 '!$H56)</f>
        <v>43.91</v>
      </c>
      <c r="AZ54" s="28">
        <f>IF('Non-Est 2025 Base'!AZ53="","",('Non-Est 2025 Base'!AZ53+'Sheet1 '!$G56)*'Sheet1 '!$H56)</f>
        <v>40.909999999999997</v>
      </c>
      <c r="BA54" s="28">
        <f>IF('Non-Est 2025 Base'!BA53="","",('Non-Est 2025 Base'!BA53+'Sheet1 '!$G56)*'Sheet1 '!$H56)</f>
        <v>40.909999999999997</v>
      </c>
      <c r="BB54" s="28">
        <f>IF('Non-Est 2025 Base'!BB53="","",('Non-Est 2025 Base'!BB53+'Sheet1 '!$G56)*'Sheet1 '!$H56)</f>
        <v>40.909999999999997</v>
      </c>
      <c r="BC54" s="28">
        <f>IF('Non-Est 2025 Base'!BC53="","",('Non-Est 2025 Base'!BC53+'Sheet1 '!$G56)*'Sheet1 '!$H56)</f>
        <v>40.909999999999997</v>
      </c>
      <c r="BD54" s="28">
        <f>IF('Non-Est 2025 Base'!BD53="","",('Non-Est 2025 Base'!BD53+'Sheet1 '!$G56)*'Sheet1 '!$H56)</f>
        <v>40.909999999999997</v>
      </c>
      <c r="BE54" s="28">
        <f>IF('Non-Est 2025 Base'!BE53="","",('Non-Est 2025 Base'!BE53+'Sheet1 '!$G56)*'Sheet1 '!$H56)</f>
        <v>40.909999999999997</v>
      </c>
      <c r="BF54" s="28">
        <f>IF('Non-Est 2025 Base'!BF53="","",('Non-Est 2025 Base'!BF53+'Sheet1 '!$G56)*'Sheet1 '!$H56)</f>
        <v>40.159999999999997</v>
      </c>
      <c r="BG54" s="28">
        <f>IF('Non-Est 2025 Base'!BG53="","",('Non-Est 2025 Base'!BG53+'Sheet1 '!$G56)*'Sheet1 '!$H56)</f>
        <v>40.159999999999997</v>
      </c>
      <c r="BH54" s="28">
        <f>IF('Non-Est 2025 Base'!BH53="","",('Non-Est 2025 Base'!BH53+'Sheet1 '!$G56)*'Sheet1 '!$H56)</f>
        <v>40.159999999999997</v>
      </c>
      <c r="BI54" s="28">
        <f>IF('Non-Est 2025 Base'!BI53="","",('Non-Est 2025 Base'!BI53+'Sheet1 '!$G56)*'Sheet1 '!$H56)</f>
        <v>40.159999999999997</v>
      </c>
      <c r="BJ54" s="28">
        <f>IF('Non-Est 2025 Base'!BJ53="","",('Non-Est 2025 Base'!BJ53+'Sheet1 '!$G56)*'Sheet1 '!$H56)</f>
        <v>40.159999999999997</v>
      </c>
      <c r="BK54" s="28">
        <f>IF('Non-Est 2025 Base'!BK53="","",('Non-Est 2025 Base'!BK53+'Sheet1 '!$G56)*'Sheet1 '!$H56)</f>
        <v>40.159999999999997</v>
      </c>
      <c r="BL54" s="28">
        <f>IF('Non-Est 2025 Base'!BL53="","",('Non-Est 2025 Base'!BL53+'Sheet1 '!$G56)*'Sheet1 '!$H56)</f>
        <v>34.909999999999997</v>
      </c>
      <c r="BM54" s="28">
        <f>IF('Non-Est 2025 Base'!BM53="","",('Non-Est 2025 Base'!BM53+'Sheet1 '!$G56)*'Sheet1 '!$H56)</f>
        <v>20.91</v>
      </c>
      <c r="BN54" s="28">
        <f>IF('Non-Est 2025 Base'!BN53="","",('Non-Est 2025 Base'!BN53+'Sheet1 '!$G56)*'Sheet1 '!$H56)</f>
        <v>16.91</v>
      </c>
      <c r="BO54" s="28">
        <f>IF('Non-Est 2025 Base'!BO53="","",('Non-Est 2025 Base'!BO53+'Sheet1 '!$G56)*'Sheet1 '!$H56)</f>
        <v>16.91</v>
      </c>
      <c r="BP54" s="28">
        <f>IF('Non-Est 2025 Base'!BP53="","",('Non-Est 2025 Base'!BP53+'Sheet1 '!$G56)*'Sheet1 '!$H56)</f>
        <v>20.91</v>
      </c>
      <c r="BQ54" s="28">
        <f>IF('Non-Est 2025 Base'!BQ53="","",('Non-Est 2025 Base'!BQ53+'Sheet1 '!$G56)*'Sheet1 '!$H56)</f>
        <v>17.91</v>
      </c>
      <c r="BR54" s="28">
        <f>IF('Non-Est 2025 Base'!BR53="","",('Non-Est 2025 Base'!BR53+'Sheet1 '!$G56)*'Sheet1 '!$H56)</f>
        <v>22.91</v>
      </c>
      <c r="BS54" s="28">
        <f>IF('Non-Est 2025 Base'!BS53="","",('Non-Est 2025 Base'!BS53+'Sheet1 '!$G56)*'Sheet1 '!$H56)</f>
        <v>20.91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19.41</v>
      </c>
    </row>
    <row r="55" spans="1:74" ht="14.25" x14ac:dyDescent="0.2">
      <c r="A55" s="4">
        <v>46</v>
      </c>
      <c r="B55" s="111" t="s">
        <v>16</v>
      </c>
      <c r="C55" s="112"/>
      <c r="D55" s="113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1" t="s">
        <v>20</v>
      </c>
      <c r="C56" s="112"/>
      <c r="D56" s="113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1" t="s">
        <v>38</v>
      </c>
      <c r="C57" s="112"/>
      <c r="D57" s="112"/>
      <c r="E57" s="113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1" t="s">
        <v>191</v>
      </c>
      <c r="C58" s="112"/>
      <c r="D58" s="112"/>
      <c r="E58" s="113"/>
      <c r="F58" s="17" t="s">
        <v>39</v>
      </c>
      <c r="G58" s="22">
        <f>IF('Non-Est 2025 Base'!G57="","",'Non-Est 2025 Base'!G57*'Non-Est 2025 Adjusted'!$A$2+('Non-Est 2025 Adjusted'!$A$2*'Sheet1 '!$G$60))</f>
        <v>3.29</v>
      </c>
      <c r="H58" s="22">
        <f>IF('Non-Est 2025 Base'!H57="","",'Non-Est 2025 Base'!H57*'Non-Est 2025 Adjusted'!$A$2+('Non-Est 2025 Adjusted'!$A$2*'Sheet1 '!$G$60))</f>
        <v>3.29</v>
      </c>
      <c r="I58" s="22">
        <f>IF('Non-Est 2025 Base'!I57="","",'Non-Est 2025 Base'!I57*'Non-Est 2025 Adjusted'!$A$2+('Non-Est 2025 Adjusted'!$A$2*'Sheet1 '!$G$60))</f>
        <v>1.6400000000000001</v>
      </c>
      <c r="J58" s="22">
        <f>IF('Non-Est 2025 Base'!J57="","",'Non-Est 2025 Base'!J57*'Non-Est 2025 Adjusted'!$A$2+('Non-Est 2025 Adjusted'!$A$2*'Sheet1 '!$G$60))</f>
        <v>1.6400000000000001</v>
      </c>
      <c r="K58" s="22">
        <f>IF('Non-Est 2025 Base'!K57="","",'Non-Est 2025 Base'!K57*'Non-Est 2025 Adjusted'!$A$2+('Non-Est 2025 Adjusted'!$A$2*'Sheet1 '!$G$60))</f>
        <v>1.6400000000000001</v>
      </c>
      <c r="L58" s="22">
        <f>IF('Non-Est 2025 Base'!L57="","",'Non-Est 2025 Base'!L57*'Non-Est 2025 Adjusted'!$A$2+('Non-Est 2025 Adjusted'!$A$2*'Sheet1 '!$G$60))</f>
        <v>1.59</v>
      </c>
      <c r="M58" s="22">
        <f>IF('Non-Est 2025 Base'!M57="","",'Non-Est 2025 Base'!M57*'Non-Est 2025 Adjusted'!$A$2+('Non-Est 2025 Adjusted'!$A$2*'Sheet1 '!$G$60))</f>
        <v>1.6400000000000001</v>
      </c>
      <c r="N58" s="22">
        <f>IF('Non-Est 2025 Base'!N57="","",'Non-Est 2025 Base'!N57*'Non-Est 2025 Adjusted'!$A$2+('Non-Est 2025 Adjusted'!$A$2*'Sheet1 '!$G$60))</f>
        <v>1.6400000000000001</v>
      </c>
      <c r="O58" s="22">
        <f>IF('Non-Est 2025 Base'!O57="","",'Non-Est 2025 Base'!O57*'Non-Est 2025 Adjusted'!$A$2+('Non-Est 2025 Adjusted'!$A$2*'Sheet1 '!$G$60))</f>
        <v>1.6400000000000001</v>
      </c>
      <c r="P58" s="22">
        <f>IF('Non-Est 2025 Base'!P57="","",'Non-Est 2025 Base'!P57*'Non-Est 2025 Adjusted'!$A$2+('Non-Est 2025 Adjusted'!$A$2*'Sheet1 '!$G$60))</f>
        <v>10.039999999999999</v>
      </c>
      <c r="Q58" s="22">
        <f>IF('Non-Est 2025 Base'!Q57="","",'Non-Est 2025 Base'!Q57*'Non-Est 2025 Adjusted'!$A$2+('Non-Est 2025 Adjusted'!$A$2*'Sheet1 '!$G$60))</f>
        <v>10.039999999999999</v>
      </c>
      <c r="R58" s="22">
        <f>IF('Non-Est 2025 Base'!R57="","",'Non-Est 2025 Base'!R57*'Non-Est 2025 Adjusted'!$A$2+('Non-Est 2025 Adjusted'!$A$2*'Sheet1 '!$G$60))</f>
        <v>10.039999999999999</v>
      </c>
      <c r="S58" s="22">
        <f>IF('Non-Est 2025 Base'!S57="","",'Non-Est 2025 Base'!S57*'Non-Est 2025 Adjusted'!$A$2+('Non-Est 2025 Adjusted'!$A$2*'Sheet1 '!$G$60))</f>
        <v>10.039999999999999</v>
      </c>
      <c r="T58" s="22">
        <f>IF('Non-Est 2025 Base'!T57="","",'Non-Est 2025 Base'!T57*'Non-Est 2025 Adjusted'!$A$2+('Non-Est 2025 Adjusted'!$A$2*'Sheet1 '!$G$60))</f>
        <v>10.039999999999999</v>
      </c>
      <c r="U58" s="22">
        <f>IF('Non-Est 2025 Base'!U57="","",'Non-Est 2025 Base'!U57*'Non-Est 2025 Adjusted'!$A$2+('Non-Est 2025 Adjusted'!$A$2*'Sheet1 '!$G$60))</f>
        <v>10.039999999999999</v>
      </c>
      <c r="V58" s="22">
        <f>IF('Non-Est 2025 Base'!V57="","",'Non-Est 2025 Base'!V57*'Non-Est 2025 Adjusted'!$A$2+('Non-Est 2025 Adjusted'!$A$2*'Sheet1 '!$G$60))</f>
        <v>1.54</v>
      </c>
      <c r="W58" s="22">
        <f>IF('Non-Est 2025 Base'!W57="","",'Non-Est 2025 Base'!W57*'Non-Est 2025 Adjusted'!$A$2+('Non-Est 2025 Adjusted'!$A$2*'Sheet1 '!$G$60))</f>
        <v>2.46</v>
      </c>
      <c r="X58" s="22">
        <f>IF('Non-Est 2025 Base'!X57="","",'Non-Est 2025 Base'!X57*'Non-Est 2025 Adjusted'!$A$2+('Non-Est 2025 Adjusted'!$A$2*'Sheet1 '!$G$60))</f>
        <v>2.46</v>
      </c>
      <c r="Y58" s="22">
        <f>IF('Non-Est 2025 Base'!Y57="","",'Non-Est 2025 Base'!Y57*'Non-Est 2025 Adjusted'!$A$2+('Non-Est 2025 Adjusted'!$A$2*'Sheet1 '!$G$60))</f>
        <v>2.46</v>
      </c>
      <c r="Z58" s="22">
        <f>IF('Non-Est 2025 Base'!Z57="","",'Non-Est 2025 Base'!Z57*'Non-Est 2025 Adjusted'!$A$2+('Non-Est 2025 Adjusted'!$A$2*'Sheet1 '!$G$60))</f>
        <v>2.54</v>
      </c>
      <c r="AA58" s="22">
        <f>IF('Non-Est 2025 Base'!AA57="","",'Non-Est 2025 Base'!AA57*'Non-Est 2025 Adjusted'!$A$2+('Non-Est 2025 Adjusted'!$A$2*'Sheet1 '!$G$60))</f>
        <v>1.52</v>
      </c>
      <c r="AB58" s="22">
        <f>IF('Non-Est 2025 Base'!AB57="","",'Non-Est 2025 Base'!AB57*'Non-Est 2025 Adjusted'!$A$2+('Non-Est 2025 Adjusted'!$A$2*'Sheet1 '!$G$60))</f>
        <v>1.52</v>
      </c>
      <c r="AC58" s="22">
        <f>IF('Non-Est 2025 Base'!AC57="","",'Non-Est 2025 Base'!AC57*'Non-Est 2025 Adjusted'!$A$2+('Non-Est 2025 Adjusted'!$A$2*'Sheet1 '!$G$60))</f>
        <v>1.79</v>
      </c>
      <c r="AD58" s="22">
        <f>IF('Non-Est 2025 Base'!AD57="","",'Non-Est 2025 Base'!AD57*'Non-Est 2025 Adjusted'!$A$2+('Non-Est 2025 Adjusted'!$A$2*'Sheet1 '!$G$60))</f>
        <v>1.79</v>
      </c>
      <c r="AE58" s="22">
        <f>IF('Non-Est 2025 Base'!AE57="","",'Non-Est 2025 Base'!AE57*'Non-Est 2025 Adjusted'!$A$2+('Non-Est 2025 Adjusted'!$A$2*'Sheet1 '!$G$60))</f>
        <v>2.04</v>
      </c>
      <c r="AF58" s="22">
        <f>IF('Non-Est 2025 Base'!AF57="","",'Non-Est 2025 Base'!AF57*'Non-Est 2025 Adjusted'!$A$2+('Non-Est 2025 Adjusted'!$A$2*'Sheet1 '!$G$60))</f>
        <v>2.04</v>
      </c>
      <c r="AG58" s="22">
        <f>IF('Non-Est 2025 Base'!AG57="","",'Non-Est 2025 Base'!AG57*'Non-Est 2025 Adjusted'!$A$2+('Non-Est 2025 Adjusted'!$A$2*'Sheet1 '!$G$60))</f>
        <v>2.04</v>
      </c>
      <c r="AH58" s="22">
        <f>IF('Non-Est 2025 Base'!AH57="","",'Non-Est 2025 Base'!AH57*'Non-Est 2025 Adjusted'!$A$2+('Non-Est 2025 Adjusted'!$A$2*'Sheet1 '!$G$60))</f>
        <v>2.54</v>
      </c>
      <c r="AI58" s="22">
        <f>IF('Non-Est 2025 Base'!AI57="","",'Non-Est 2025 Base'!AI57*'Non-Est 2025 Adjusted'!$A$2+('Non-Est 2025 Adjusted'!$A$2*'Sheet1 '!$G$60))</f>
        <v>2.54</v>
      </c>
      <c r="AJ58" s="22">
        <f>IF('Non-Est 2025 Base'!AJ57="","",'Non-Est 2025 Base'!AJ57*'Non-Est 2025 Adjusted'!$A$2+('Non-Est 2025 Adjusted'!$A$2*'Sheet1 '!$G$60))</f>
        <v>2.54</v>
      </c>
      <c r="AK58" s="22">
        <f>IF('Non-Est 2025 Base'!AK57="","",'Non-Est 2025 Base'!AK57*'Non-Est 2025 Adjusted'!$A$2+('Non-Est 2025 Adjusted'!$A$2*'Sheet1 '!$G$60))</f>
        <v>2.54</v>
      </c>
      <c r="AL58" s="22">
        <f>IF('Non-Est 2025 Base'!AL57="","",'Non-Est 2025 Base'!AL57*'Non-Est 2025 Adjusted'!$A$2+('Non-Est 2025 Adjusted'!$A$2*'Sheet1 '!$G$60))</f>
        <v>2.54</v>
      </c>
      <c r="AM58" s="22">
        <f>IF('Non-Est 2025 Base'!AM57="","",'Non-Est 2025 Base'!AM57*'Non-Est 2025 Adjusted'!$A$2+('Non-Est 2025 Adjusted'!$A$2*'Sheet1 '!$G$60))</f>
        <v>2.54</v>
      </c>
      <c r="AN58" s="22">
        <f>IF('Non-Est 2025 Base'!AN57="","",'Non-Est 2025 Base'!AN57*'Non-Est 2025 Adjusted'!$A$2+('Non-Est 2025 Adjusted'!$A$2*'Sheet1 '!$G$60))</f>
        <v>2.54</v>
      </c>
      <c r="AO58" s="22">
        <f>IF('Non-Est 2025 Base'!AO57="","",'Non-Est 2025 Base'!AO57*'Non-Est 2025 Adjusted'!$A$2+('Non-Est 2025 Adjusted'!$A$2*'Sheet1 '!$G$60))</f>
        <v>2.54</v>
      </c>
      <c r="AP58" s="22">
        <f>IF('Non-Est 2025 Base'!AP57="","",'Non-Est 2025 Base'!AP57*'Non-Est 2025 Adjusted'!$A$2+('Non-Est 2025 Adjusted'!$A$2*'Sheet1 '!$G$60))</f>
        <v>2.54</v>
      </c>
      <c r="AQ58" s="22">
        <f>IF('Non-Est 2025 Base'!AQ57="","",'Non-Est 2025 Base'!AQ57*'Non-Est 2025 Adjusted'!$A$2+('Non-Est 2025 Adjusted'!$A$2*'Sheet1 '!$G$60))</f>
        <v>2.54</v>
      </c>
      <c r="AR58" s="22">
        <f>IF('Non-Est 2025 Base'!AR57="","",'Non-Est 2025 Base'!AR57*'Non-Est 2025 Adjusted'!$A$2+('Non-Est 2025 Adjusted'!$A$2*'Sheet1 '!$G$60))</f>
        <v>2.54</v>
      </c>
      <c r="AS58" s="22">
        <f>IF('Non-Est 2025 Base'!AS57="","",'Non-Est 2025 Base'!AS57*'Non-Est 2025 Adjusted'!$A$2+('Non-Est 2025 Adjusted'!$A$2*'Sheet1 '!$G$60))</f>
        <v>2.54</v>
      </c>
      <c r="AT58" s="22">
        <f>IF('Non-Est 2025 Base'!AT57="","",'Non-Est 2025 Base'!AT57*'Non-Est 2025 Adjusted'!$A$2+('Non-Est 2025 Adjusted'!$A$2*'Sheet1 '!$G$60))</f>
        <v>2.54</v>
      </c>
      <c r="AU58" s="22">
        <f>IF('Non-Est 2025 Base'!AU57="","",'Non-Est 2025 Base'!AU57*'Non-Est 2025 Adjusted'!$A$2+('Non-Est 2025 Adjusted'!$A$2*'Sheet1 '!$G$60))</f>
        <v>2.54</v>
      </c>
      <c r="AV58" s="22">
        <f>IF('Non-Est 2025 Base'!AV57="","",'Non-Est 2025 Base'!AV57*'Non-Est 2025 Adjusted'!$A$2+('Non-Est 2025 Adjusted'!$A$2*'Sheet1 '!$G$60))</f>
        <v>2.54</v>
      </c>
      <c r="AW58" s="22">
        <f>IF('Non-Est 2025 Base'!AW57="","",'Non-Est 2025 Base'!AW57*'Non-Est 2025 Adjusted'!$A$2+('Non-Est 2025 Adjusted'!$A$2*'Sheet1 '!$G$60))</f>
        <v>2.54</v>
      </c>
      <c r="AX58" s="22">
        <f>IF('Non-Est 2025 Base'!AX57="","",'Non-Est 2025 Base'!AX57*'Non-Est 2025 Adjusted'!$A$2+('Non-Est 2025 Adjusted'!$A$2*'Sheet1 '!$G$60))</f>
        <v>2.54</v>
      </c>
      <c r="AY58" s="22">
        <f>IF('Non-Est 2025 Base'!AY57="","",'Non-Est 2025 Base'!AY57*'Non-Est 2025 Adjusted'!$A$2+('Non-Est 2025 Adjusted'!$A$2*'Sheet1 '!$G$60))</f>
        <v>2.54</v>
      </c>
      <c r="AZ58" s="22">
        <f>IF('Non-Est 2025 Base'!AZ57="","",'Non-Est 2025 Base'!AZ57*'Non-Est 2025 Adjusted'!$A$2+('Non-Est 2025 Adjusted'!$A$2*'Sheet1 '!$G$60))</f>
        <v>2.54</v>
      </c>
      <c r="BA58" s="22">
        <f>IF('Non-Est 2025 Base'!BA57="","",'Non-Est 2025 Base'!BA57*'Non-Est 2025 Adjusted'!$A$2+('Non-Est 2025 Adjusted'!$A$2*'Sheet1 '!$G$60))</f>
        <v>2.54</v>
      </c>
      <c r="BB58" s="22">
        <f>IF('Non-Est 2025 Base'!BB57="","",'Non-Est 2025 Base'!BB57*'Non-Est 2025 Adjusted'!$A$2+('Non-Est 2025 Adjusted'!$A$2*'Sheet1 '!$G$60))</f>
        <v>2.54</v>
      </c>
      <c r="BC58" s="22">
        <f>IF('Non-Est 2025 Base'!BC57="","",'Non-Est 2025 Base'!BC57*'Non-Est 2025 Adjusted'!$A$2+('Non-Est 2025 Adjusted'!$A$2*'Sheet1 '!$G$60))</f>
        <v>2.54</v>
      </c>
      <c r="BD58" s="22">
        <f>IF('Non-Est 2025 Base'!BD57="","",'Non-Est 2025 Base'!BD57*'Non-Est 2025 Adjusted'!$A$2+('Non-Est 2025 Adjusted'!$A$2*'Sheet1 '!$G$60))</f>
        <v>2.54</v>
      </c>
      <c r="BE58" s="22">
        <f>IF('Non-Est 2025 Base'!BE57="","",'Non-Est 2025 Base'!BE57*'Non-Est 2025 Adjusted'!$A$2+('Non-Est 2025 Adjusted'!$A$2*'Sheet1 '!$G$60))</f>
        <v>2.54</v>
      </c>
      <c r="BF58" s="22">
        <f>IF('Non-Est 2025 Base'!BF57="","",'Non-Est 2025 Base'!BF57*'Non-Est 2025 Adjusted'!$A$2+('Non-Est 2025 Adjusted'!$A$2*'Sheet1 '!$G$60))</f>
        <v>2.54</v>
      </c>
      <c r="BG58" s="22">
        <f>IF('Non-Est 2025 Base'!BG57="","",'Non-Est 2025 Base'!BG57*'Non-Est 2025 Adjusted'!$A$2+('Non-Est 2025 Adjusted'!$A$2*'Sheet1 '!$G$60))</f>
        <v>2.54</v>
      </c>
      <c r="BH58" s="22">
        <f>IF('Non-Est 2025 Base'!BH57="","",'Non-Est 2025 Base'!BH57*'Non-Est 2025 Adjusted'!$A$2+('Non-Est 2025 Adjusted'!$A$2*'Sheet1 '!$G$60))</f>
        <v>2.54</v>
      </c>
      <c r="BI58" s="22">
        <f>IF('Non-Est 2025 Base'!BI57="","",'Non-Est 2025 Base'!BI57*'Non-Est 2025 Adjusted'!$A$2+('Non-Est 2025 Adjusted'!$A$2*'Sheet1 '!$G$60))</f>
        <v>2.54</v>
      </c>
      <c r="BJ58" s="22">
        <f>IF('Non-Est 2025 Base'!BJ57="","",'Non-Est 2025 Base'!BJ57*'Non-Est 2025 Adjusted'!$A$2+('Non-Est 2025 Adjusted'!$A$2*'Sheet1 '!$G$60))</f>
        <v>2.54</v>
      </c>
      <c r="BK58" s="22">
        <f>IF('Non-Est 2025 Base'!BK57="","",'Non-Est 2025 Base'!BK57*'Non-Est 2025 Adjusted'!$A$2+('Non-Est 2025 Adjusted'!$A$2*'Sheet1 '!$G$60))</f>
        <v>2.54</v>
      </c>
      <c r="BL58" s="22">
        <f>IF('Non-Est 2025 Base'!BL57="","",'Non-Est 2025 Base'!BL57*'Non-Est 2025 Adjusted'!$A$2+('Non-Est 2025 Adjusted'!$A$2*'Sheet1 '!$G$60))</f>
        <v>1.79</v>
      </c>
      <c r="BM58" s="22">
        <f>IF('Non-Est 2025 Base'!BM57="","",'Non-Est 2025 Base'!BM57*'Non-Est 2025 Adjusted'!$A$2+('Non-Est 2025 Adjusted'!$A$2*'Sheet1 '!$G$60))</f>
        <v>1.79</v>
      </c>
      <c r="BN58" s="22">
        <f>IF('Non-Est 2025 Base'!BN57="","",'Non-Est 2025 Base'!BN57*'Non-Est 2025 Adjusted'!$A$2+('Non-Est 2025 Adjusted'!$A$2*'Sheet1 '!$G$60))</f>
        <v>12.54</v>
      </c>
      <c r="BO58" s="22">
        <f>IF('Non-Est 2025 Base'!BO57="","",'Non-Est 2025 Base'!BO57*'Non-Est 2025 Adjusted'!$A$2+('Non-Est 2025 Adjusted'!$A$2*'Sheet1 '!$G$60))</f>
        <v>3.04</v>
      </c>
      <c r="BP58" s="22">
        <f>IF('Non-Est 2025 Base'!BP57="","",'Non-Est 2025 Base'!BP57*'Non-Est 2025 Adjusted'!$A$2+('Non-Est 2025 Adjusted'!$A$2*'Sheet1 '!$G$60))</f>
        <v>3.04</v>
      </c>
      <c r="BQ58" s="22">
        <f>IF('Non-Est 2025 Base'!BQ57="","",'Non-Est 2025 Base'!BQ57*'Non-Est 2025 Adjusted'!$A$2+('Non-Est 2025 Adjusted'!$A$2*'Sheet1 '!$G$60))</f>
        <v>1.54</v>
      </c>
      <c r="BR58" s="22">
        <f>IF('Non-Est 2025 Base'!BR57="","",'Non-Est 2025 Base'!BR57*'Non-Est 2025 Adjusted'!$A$2+('Non-Est 2025 Adjusted'!$A$2*'Sheet1 '!$G$60))</f>
        <v>1.54</v>
      </c>
      <c r="BS58" s="22">
        <f>IF('Non-Est 2025 Base'!BS57="","",'Non-Est 2025 Base'!BS57*'Non-Est 2025 Adjusted'!$A$2+('Non-Est 2025 Adjusted'!$A$2*'Sheet1 '!$G$60))</f>
        <v>1.54</v>
      </c>
      <c r="BT58" s="22">
        <f>IF('Non-Est 2025 Base'!BT57="","",'Non-Est 2025 Base'!BT57*'Non-Est 2025 Adjusted'!$A$2+('Non-Est 2025 Adjusted'!$A$2*'Sheet1 '!$G$60))</f>
        <v>1.54</v>
      </c>
      <c r="BU58" s="22">
        <f>IF('Non-Est 2025 Base'!BU57="","",'Non-Est 2025 Base'!BU57*'Non-Est 2025 Adjusted'!$A$2+('Non-Est 2025 Adjusted'!$A$2*'Sheet1 '!$G$60))</f>
        <v>1.54</v>
      </c>
      <c r="BV58" s="22">
        <f>IF('Non-Est 2025 Base'!BV57="","",'Non-Est 2025 Base'!BV57*'Non-Est 2025 Adjusted'!$A$2+('Non-Est 2025 Adjusted'!$A$2*'Sheet1 '!$G$60))</f>
        <v>1.54</v>
      </c>
    </row>
    <row r="59" spans="1:74" ht="14.25" x14ac:dyDescent="0.2">
      <c r="A59" s="4">
        <v>50</v>
      </c>
      <c r="B59" s="111" t="s">
        <v>192</v>
      </c>
      <c r="C59" s="112"/>
      <c r="D59" s="112"/>
      <c r="E59" s="113"/>
      <c r="F59" s="17" t="s">
        <v>39</v>
      </c>
      <c r="G59" s="22">
        <f>IF(G62="","",IF('Non-Est 2025 Base'!G58="","",'Non-Est 2025 Base'!G58*'Non-Est 2025 Adjusted'!G62+'Non-Est 2025 Adjusted'!G62*'Sheet1 '!$G$61))</f>
        <v>5.3100000000000005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1" t="s">
        <v>195</v>
      </c>
      <c r="C60" s="112"/>
      <c r="D60" s="112"/>
      <c r="E60" s="113"/>
      <c r="F60" s="17" t="s">
        <v>39</v>
      </c>
      <c r="G60" s="22">
        <f>IF('Non-Est 2025 Base'!G59="","",'Non-Est 2025 Base'!G59*'Non-Est 2025 Adjusted'!$A$3+('Non-Est 2025 Adjusted'!$A$3*'Sheet1 '!$G$62))</f>
        <v>4.29</v>
      </c>
      <c r="H60" s="22">
        <f>IF('Non-Est 2025 Base'!H59="","",'Non-Est 2025 Base'!H59*'Non-Est 2025 Adjusted'!$A$3+('Non-Est 2025 Adjusted'!$A$3*'Sheet1 '!$G$62))</f>
        <v>4.29</v>
      </c>
      <c r="I60" s="22">
        <f>IF('Non-Est 2025 Base'!I59="","",'Non-Est 2025 Base'!I59*'Non-Est 2025 Adjusted'!$A$3+('Non-Est 2025 Adjusted'!$A$3*'Sheet1 '!$G$62))</f>
        <v>2.29</v>
      </c>
      <c r="J60" s="22">
        <f>IF('Non-Est 2025 Base'!J59="","",'Non-Est 2025 Base'!J59*'Non-Est 2025 Adjusted'!$A$3+('Non-Est 2025 Adjusted'!$A$3*'Sheet1 '!$G$62))</f>
        <v>2.29</v>
      </c>
      <c r="K60" s="22">
        <f>IF('Non-Est 2025 Base'!K59="","",'Non-Est 2025 Base'!K59*'Non-Est 2025 Adjusted'!$A$3+('Non-Est 2025 Adjusted'!$A$3*'Sheet1 '!$G$62))</f>
        <v>2.29</v>
      </c>
      <c r="L60" s="22">
        <f>IF('Non-Est 2025 Base'!L59="","",'Non-Est 2025 Base'!L59*'Non-Est 2025 Adjusted'!$A$3+('Non-Est 2025 Adjusted'!$A$3*'Sheet1 '!$G$62))</f>
        <v>2.29</v>
      </c>
      <c r="M60" s="22">
        <f>IF('Non-Est 2025 Base'!M59="","",'Non-Est 2025 Base'!M59*'Non-Est 2025 Adjusted'!$A$3+('Non-Est 2025 Adjusted'!$A$3*'Sheet1 '!$G$62))</f>
        <v>2.29</v>
      </c>
      <c r="N60" s="22">
        <f>IF('Non-Est 2025 Base'!N59="","",'Non-Est 2025 Base'!N59*'Non-Est 2025 Adjusted'!$A$3+('Non-Est 2025 Adjusted'!$A$3*'Sheet1 '!$G$62))</f>
        <v>2.29</v>
      </c>
      <c r="O60" s="22">
        <f>IF('Non-Est 2025 Base'!O59="","",'Non-Est 2025 Base'!O59*'Non-Est 2025 Adjusted'!$A$3+('Non-Est 2025 Adjusted'!$A$3*'Sheet1 '!$G$62))</f>
        <v>2.29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2.04</v>
      </c>
      <c r="W60" s="22">
        <f>IF('Non-Est 2025 Base'!W59="","",'Non-Est 2025 Base'!W59*'Non-Est 2025 Adjusted'!$A$3+('Non-Est 2025 Adjusted'!$A$3*'Sheet1 '!$G$62))</f>
        <v>3.46</v>
      </c>
      <c r="X60" s="22">
        <f>IF('Non-Est 2025 Base'!X59="","",'Non-Est 2025 Base'!X59*'Non-Est 2025 Adjusted'!$A$3+('Non-Est 2025 Adjusted'!$A$3*'Sheet1 '!$G$62))</f>
        <v>3.46</v>
      </c>
      <c r="Y60" s="22">
        <f>IF('Non-Est 2025 Base'!Y59="","",'Non-Est 2025 Base'!Y59*'Non-Est 2025 Adjusted'!$A$3+('Non-Est 2025 Adjusted'!$A$3*'Sheet1 '!$G$62))</f>
        <v>3.46</v>
      </c>
      <c r="Z60" s="22">
        <f>IF('Non-Est 2025 Base'!Z59="","",'Non-Est 2025 Base'!Z59*'Non-Est 2025 Adjusted'!$A$3+('Non-Est 2025 Adjusted'!$A$3*'Sheet1 '!$G$62))</f>
        <v>3.09</v>
      </c>
      <c r="AA60" s="22">
        <f>IF('Non-Est 2025 Base'!AA59="","",'Non-Est 2025 Base'!AA59*'Non-Est 2025 Adjusted'!$A$3+('Non-Est 2025 Adjusted'!$A$3*'Sheet1 '!$G$62))</f>
        <v>3.54</v>
      </c>
      <c r="AB60" s="22">
        <f>IF('Non-Est 2025 Base'!AB59="","",'Non-Est 2025 Base'!AB59*'Non-Est 2025 Adjusted'!$A$3+('Non-Est 2025 Adjusted'!$A$3*'Sheet1 '!$G$62))</f>
        <v>3.54</v>
      </c>
      <c r="AC60" s="22">
        <f>IF('Non-Est 2025 Base'!AC59="","",'Non-Est 2025 Base'!AC59*'Non-Est 2025 Adjusted'!$A$3+('Non-Est 2025 Adjusted'!$A$3*'Sheet1 '!$G$62))</f>
        <v>4.04</v>
      </c>
      <c r="AD60" s="22">
        <f>IF('Non-Est 2025 Base'!AD59="","",'Non-Est 2025 Base'!AD59*'Non-Est 2025 Adjusted'!$A$3+('Non-Est 2025 Adjusted'!$A$3*'Sheet1 '!$G$62))</f>
        <v>4.04</v>
      </c>
      <c r="AE60" s="22">
        <f>IF('Non-Est 2025 Base'!AE59="","",'Non-Est 2025 Base'!AE59*'Non-Est 2025 Adjusted'!$A$3+('Non-Est 2025 Adjusted'!$A$3*'Sheet1 '!$G$62))</f>
        <v>2.54</v>
      </c>
      <c r="AF60" s="22">
        <f>IF('Non-Est 2025 Base'!AF59="","",'Non-Est 2025 Base'!AF59*'Non-Est 2025 Adjusted'!$A$3+('Non-Est 2025 Adjusted'!$A$3*'Sheet1 '!$G$62))</f>
        <v>2.54</v>
      </c>
      <c r="AG60" s="22">
        <f>IF('Non-Est 2025 Base'!AG59="","",'Non-Est 2025 Base'!AG59*'Non-Est 2025 Adjusted'!$A$3+('Non-Est 2025 Adjusted'!$A$3*'Sheet1 '!$G$62))</f>
        <v>2.54</v>
      </c>
      <c r="AH60" s="22">
        <f>IF('Non-Est 2025 Base'!AH59="","",'Non-Est 2025 Base'!AH59*'Non-Est 2025 Adjusted'!$A$3+('Non-Est 2025 Adjusted'!$A$3*'Sheet1 '!$G$62))</f>
        <v>2.79</v>
      </c>
      <c r="AI60" s="22">
        <f>IF('Non-Est 2025 Base'!AI59="","",'Non-Est 2025 Base'!AI59*'Non-Est 2025 Adjusted'!$A$3+('Non-Est 2025 Adjusted'!$A$3*'Sheet1 '!$G$62))</f>
        <v>2.79</v>
      </c>
      <c r="AJ60" s="22">
        <f>IF('Non-Est 2025 Base'!AJ59="","",'Non-Est 2025 Base'!AJ59*'Non-Est 2025 Adjusted'!$A$3+('Non-Est 2025 Adjusted'!$A$3*'Sheet1 '!$G$62))</f>
        <v>2.79</v>
      </c>
      <c r="AK60" s="22">
        <f>IF('Non-Est 2025 Base'!AK59="","",'Non-Est 2025 Base'!AK59*'Non-Est 2025 Adjusted'!$A$3+('Non-Est 2025 Adjusted'!$A$3*'Sheet1 '!$G$62))</f>
        <v>2.79</v>
      </c>
      <c r="AL60" s="22">
        <f>IF('Non-Est 2025 Base'!AL59="","",'Non-Est 2025 Base'!AL59*'Non-Est 2025 Adjusted'!$A$3+('Non-Est 2025 Adjusted'!$A$3*'Sheet1 '!$G$62))</f>
        <v>2.79</v>
      </c>
      <c r="AM60" s="22">
        <f>IF('Non-Est 2025 Base'!AM59="","",'Non-Est 2025 Base'!AM59*'Non-Est 2025 Adjusted'!$A$3+('Non-Est 2025 Adjusted'!$A$3*'Sheet1 '!$G$62))</f>
        <v>2.79</v>
      </c>
      <c r="AN60" s="22">
        <f>IF('Non-Est 2025 Base'!AN59="","",'Non-Est 2025 Base'!AN59*'Non-Est 2025 Adjusted'!$A$3+('Non-Est 2025 Adjusted'!$A$3*'Sheet1 '!$G$62))</f>
        <v>2.79</v>
      </c>
      <c r="AO60" s="22">
        <f>IF('Non-Est 2025 Base'!AO59="","",'Non-Est 2025 Base'!AO59*'Non-Est 2025 Adjusted'!$A$3+('Non-Est 2025 Adjusted'!$A$3*'Sheet1 '!$G$62))</f>
        <v>2.79</v>
      </c>
      <c r="AP60" s="22">
        <f>IF('Non-Est 2025 Base'!AP59="","",'Non-Est 2025 Base'!AP59*'Non-Est 2025 Adjusted'!$A$3+('Non-Est 2025 Adjusted'!$A$3*'Sheet1 '!$G$62))</f>
        <v>2.79</v>
      </c>
      <c r="AQ60" s="22">
        <f>IF('Non-Est 2025 Base'!AQ59="","",'Non-Est 2025 Base'!AQ59*'Non-Est 2025 Adjusted'!$A$3+('Non-Est 2025 Adjusted'!$A$3*'Sheet1 '!$G$62))</f>
        <v>2.79</v>
      </c>
      <c r="AR60" s="22">
        <f>IF('Non-Est 2025 Base'!AR59="","",'Non-Est 2025 Base'!AR59*'Non-Est 2025 Adjusted'!$A$3+('Non-Est 2025 Adjusted'!$A$3*'Sheet1 '!$G$62))</f>
        <v>2.79</v>
      </c>
      <c r="AS60" s="22">
        <f>IF('Non-Est 2025 Base'!AS59="","",'Non-Est 2025 Base'!AS59*'Non-Est 2025 Adjusted'!$A$3+('Non-Est 2025 Adjusted'!$A$3*'Sheet1 '!$G$62))</f>
        <v>2.79</v>
      </c>
      <c r="AT60" s="22">
        <f>IF('Non-Est 2025 Base'!AT59="","",'Non-Est 2025 Base'!AT59*'Non-Est 2025 Adjusted'!$A$3+('Non-Est 2025 Adjusted'!$A$3*'Sheet1 '!$G$62))</f>
        <v>2.79</v>
      </c>
      <c r="AU60" s="22">
        <f>IF('Non-Est 2025 Base'!AU59="","",'Non-Est 2025 Base'!AU59*'Non-Est 2025 Adjusted'!$A$3+('Non-Est 2025 Adjusted'!$A$3*'Sheet1 '!$G$62))</f>
        <v>2.79</v>
      </c>
      <c r="AV60" s="22">
        <f>IF('Non-Est 2025 Base'!AV59="","",'Non-Est 2025 Base'!AV59*'Non-Est 2025 Adjusted'!$A$3+('Non-Est 2025 Adjusted'!$A$3*'Sheet1 '!$G$62))</f>
        <v>2.79</v>
      </c>
      <c r="AW60" s="22">
        <f>IF('Non-Est 2025 Base'!AW59="","",'Non-Est 2025 Base'!AW59*'Non-Est 2025 Adjusted'!$A$3+('Non-Est 2025 Adjusted'!$A$3*'Sheet1 '!$G$62))</f>
        <v>2.79</v>
      </c>
      <c r="AX60" s="22">
        <f>IF('Non-Est 2025 Base'!AX59="","",'Non-Est 2025 Base'!AX59*'Non-Est 2025 Adjusted'!$A$3+('Non-Est 2025 Adjusted'!$A$3*'Sheet1 '!$G$62))</f>
        <v>2.79</v>
      </c>
      <c r="AY60" s="22">
        <f>IF('Non-Est 2025 Base'!AY59="","",'Non-Est 2025 Base'!AY59*'Non-Est 2025 Adjusted'!$A$3+('Non-Est 2025 Adjusted'!$A$3*'Sheet1 '!$G$62))</f>
        <v>2.79</v>
      </c>
      <c r="AZ60" s="22">
        <f>IF('Non-Est 2025 Base'!AZ59="","",'Non-Est 2025 Base'!AZ59*'Non-Est 2025 Adjusted'!$A$3+('Non-Est 2025 Adjusted'!$A$3*'Sheet1 '!$G$62))</f>
        <v>2.79</v>
      </c>
      <c r="BA60" s="22">
        <f>IF('Non-Est 2025 Base'!BA59="","",'Non-Est 2025 Base'!BA59*'Non-Est 2025 Adjusted'!$A$3+('Non-Est 2025 Adjusted'!$A$3*'Sheet1 '!$G$62))</f>
        <v>2.79</v>
      </c>
      <c r="BB60" s="22">
        <f>IF('Non-Est 2025 Base'!BB59="","",'Non-Est 2025 Base'!BB59*'Non-Est 2025 Adjusted'!$A$3+('Non-Est 2025 Adjusted'!$A$3*'Sheet1 '!$G$62))</f>
        <v>2.79</v>
      </c>
      <c r="BC60" s="22">
        <f>IF('Non-Est 2025 Base'!BC59="","",'Non-Est 2025 Base'!BC59*'Non-Est 2025 Adjusted'!$A$3+('Non-Est 2025 Adjusted'!$A$3*'Sheet1 '!$G$62))</f>
        <v>2.79</v>
      </c>
      <c r="BD60" s="22">
        <f>IF('Non-Est 2025 Base'!BD59="","",'Non-Est 2025 Base'!BD59*'Non-Est 2025 Adjusted'!$A$3+('Non-Est 2025 Adjusted'!$A$3*'Sheet1 '!$G$62))</f>
        <v>2.79</v>
      </c>
      <c r="BE60" s="22">
        <f>IF('Non-Est 2025 Base'!BE59="","",'Non-Est 2025 Base'!BE59*'Non-Est 2025 Adjusted'!$A$3+('Non-Est 2025 Adjusted'!$A$3*'Sheet1 '!$G$62))</f>
        <v>2.79</v>
      </c>
      <c r="BF60" s="22">
        <f>IF('Non-Est 2025 Base'!BF59="","",'Non-Est 2025 Base'!BF59*'Non-Est 2025 Adjusted'!$A$3+('Non-Est 2025 Adjusted'!$A$3*'Sheet1 '!$G$62))</f>
        <v>2.79</v>
      </c>
      <c r="BG60" s="22">
        <f>IF('Non-Est 2025 Base'!BG59="","",'Non-Est 2025 Base'!BG59*'Non-Est 2025 Adjusted'!$A$3+('Non-Est 2025 Adjusted'!$A$3*'Sheet1 '!$G$62))</f>
        <v>2.79</v>
      </c>
      <c r="BH60" s="22">
        <f>IF('Non-Est 2025 Base'!BH59="","",'Non-Est 2025 Base'!BH59*'Non-Est 2025 Adjusted'!$A$3+('Non-Est 2025 Adjusted'!$A$3*'Sheet1 '!$G$62))</f>
        <v>2.79</v>
      </c>
      <c r="BI60" s="22">
        <f>IF('Non-Est 2025 Base'!BI59="","",'Non-Est 2025 Base'!BI59*'Non-Est 2025 Adjusted'!$A$3+('Non-Est 2025 Adjusted'!$A$3*'Sheet1 '!$G$62))</f>
        <v>2.79</v>
      </c>
      <c r="BJ60" s="22">
        <f>IF('Non-Est 2025 Base'!BJ59="","",'Non-Est 2025 Base'!BJ59*'Non-Est 2025 Adjusted'!$A$3+('Non-Est 2025 Adjusted'!$A$3*'Sheet1 '!$G$62))</f>
        <v>2.79</v>
      </c>
      <c r="BK60" s="22">
        <f>IF('Non-Est 2025 Base'!BK59="","",'Non-Est 2025 Base'!BK59*'Non-Est 2025 Adjusted'!$A$3+('Non-Est 2025 Adjusted'!$A$3*'Sheet1 '!$G$62))</f>
        <v>2.79</v>
      </c>
      <c r="BL60" s="22">
        <f>IF('Non-Est 2025 Base'!BL59="","",'Non-Est 2025 Base'!BL59*'Non-Est 2025 Adjusted'!$A$3+('Non-Est 2025 Adjusted'!$A$3*'Sheet1 '!$G$62))</f>
        <v>3.54</v>
      </c>
      <c r="BM60" s="22">
        <f>IF('Non-Est 2025 Base'!BM59="","",'Non-Est 2025 Base'!BM59*'Non-Est 2025 Adjusted'!$A$3+('Non-Est 2025 Adjusted'!$A$3*'Sheet1 '!$G$62))</f>
        <v>3.54</v>
      </c>
      <c r="BN60" s="22">
        <f>IF('Non-Est 2025 Base'!BN59="","",'Non-Est 2025 Base'!BN59*'Non-Est 2025 Adjusted'!$A$3+('Non-Est 2025 Adjusted'!$A$3*'Sheet1 '!$G$62))</f>
        <v>42.04</v>
      </c>
      <c r="BO60" s="22">
        <f>IF('Non-Est 2025 Base'!BO59="","",'Non-Est 2025 Base'!BO59*'Non-Est 2025 Adjusted'!$A$3+('Non-Est 2025 Adjusted'!$A$3*'Sheet1 '!$G$62))</f>
        <v>4.29</v>
      </c>
      <c r="BP60" s="22">
        <f>IF('Non-Est 2025 Base'!BP59="","",'Non-Est 2025 Base'!BP59*'Non-Est 2025 Adjusted'!$A$3+('Non-Est 2025 Adjusted'!$A$3*'Sheet1 '!$G$62))</f>
        <v>4.04</v>
      </c>
      <c r="BQ60" s="22">
        <f>IF('Non-Est 2025 Base'!BQ59="","",'Non-Est 2025 Base'!BQ59*'Non-Est 2025 Adjusted'!$A$3+('Non-Est 2025 Adjusted'!$A$3*'Sheet1 '!$G$62))</f>
        <v>2.04</v>
      </c>
      <c r="BR60" s="22">
        <f>IF('Non-Est 2025 Base'!BR59="","",'Non-Est 2025 Base'!BR59*'Non-Est 2025 Adjusted'!$A$3+('Non-Est 2025 Adjusted'!$A$3*'Sheet1 '!$G$62))</f>
        <v>2.04</v>
      </c>
      <c r="BS60" s="22">
        <f>IF('Non-Est 2025 Base'!BS59="","",'Non-Est 2025 Base'!BS59*'Non-Est 2025 Adjusted'!$A$3+('Non-Est 2025 Adjusted'!$A$3*'Sheet1 '!$G$62))</f>
        <v>2.04</v>
      </c>
      <c r="BT60" s="22">
        <f>IF('Non-Est 2025 Base'!BT59="","",'Non-Est 2025 Base'!BT59*'Non-Est 2025 Adjusted'!$A$3+('Non-Est 2025 Adjusted'!$A$3*'Sheet1 '!$G$62))</f>
        <v>2.04</v>
      </c>
      <c r="BU60" s="22">
        <f>IF('Non-Est 2025 Base'!BU59="","",'Non-Est 2025 Base'!BU59*'Non-Est 2025 Adjusted'!$A$3+('Non-Est 2025 Adjusted'!$A$3*'Sheet1 '!$G$62))</f>
        <v>2.04</v>
      </c>
      <c r="BV60" s="22">
        <f>IF('Non-Est 2025 Base'!BV59="","",'Non-Est 2025 Base'!BV59*'Non-Est 2025 Adjusted'!$A$3+('Non-Est 2025 Adjusted'!$A$3*'Sheet1 '!$G$62))</f>
        <v>2.04</v>
      </c>
    </row>
    <row r="61" spans="1:74" ht="15" thickBot="1" x14ac:dyDescent="0.25">
      <c r="A61" s="19">
        <v>52</v>
      </c>
      <c r="B61" s="124" t="s">
        <v>194</v>
      </c>
      <c r="C61" s="125"/>
      <c r="D61" s="125"/>
      <c r="E61" s="126"/>
      <c r="F61" s="13" t="s">
        <v>39</v>
      </c>
      <c r="G61" s="23">
        <f>IF(G62="","",IF('Non-Est 2025 Base'!G60="","",'Non-Est 2025 Base'!G60*'Non-Est 2025 Adjusted'!G63+'Non-Est 2025 Adjusted'!G63*'Sheet1 '!$G$63))</f>
        <v>5.3100000000000005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61:E61"/>
    <mergeCell ref="B55:D55"/>
    <mergeCell ref="B56:D56"/>
    <mergeCell ref="B57:E57"/>
    <mergeCell ref="B58:E58"/>
    <mergeCell ref="B59:E59"/>
    <mergeCell ref="B60:E60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6" t="s">
        <v>37</v>
      </c>
      <c r="F3" s="116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1" t="s">
        <v>0</v>
      </c>
      <c r="C9" s="122"/>
      <c r="D9" s="123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1" t="s">
        <v>0</v>
      </c>
      <c r="C10" s="112"/>
      <c r="D10" s="113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1" t="s">
        <v>0</v>
      </c>
      <c r="C11" s="112"/>
      <c r="D11" s="113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1" t="s">
        <v>1</v>
      </c>
      <c r="C12" s="112"/>
      <c r="D12" s="113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1" t="s">
        <v>1</v>
      </c>
      <c r="C13" s="112"/>
      <c r="D13" s="113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1" t="s">
        <v>1</v>
      </c>
      <c r="C14" s="112"/>
      <c r="D14" s="113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1" t="s">
        <v>2</v>
      </c>
      <c r="C15" s="112"/>
      <c r="D15" s="113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1" t="s">
        <v>3</v>
      </c>
      <c r="C16" s="112"/>
      <c r="D16" s="113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1" t="s">
        <v>3</v>
      </c>
      <c r="C17" s="112"/>
      <c r="D17" s="113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1" t="s">
        <v>4</v>
      </c>
      <c r="C18" s="112"/>
      <c r="D18" s="113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1" t="s">
        <v>4</v>
      </c>
      <c r="C19" s="112"/>
      <c r="D19" s="113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1" t="s">
        <v>5</v>
      </c>
      <c r="C20" s="112"/>
      <c r="D20" s="113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1" t="s">
        <v>6</v>
      </c>
      <c r="C21" s="112"/>
      <c r="D21" s="113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1" t="s">
        <v>7</v>
      </c>
      <c r="C22" s="112"/>
      <c r="D22" s="113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1" t="s">
        <v>7</v>
      </c>
      <c r="C23" s="112"/>
      <c r="D23" s="113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1" t="s">
        <v>8</v>
      </c>
      <c r="C24" s="112"/>
      <c r="D24" s="113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1" t="s">
        <v>8</v>
      </c>
      <c r="C25" s="112"/>
      <c r="D25" s="113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1" t="s">
        <v>9</v>
      </c>
      <c r="C26" s="112"/>
      <c r="D26" s="113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1" t="s">
        <v>9</v>
      </c>
      <c r="C27" s="112"/>
      <c r="D27" s="113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1" t="s">
        <v>10</v>
      </c>
      <c r="C28" s="112"/>
      <c r="D28" s="113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1" t="s">
        <v>10</v>
      </c>
      <c r="C29" s="112"/>
      <c r="D29" s="113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1" t="s">
        <v>29</v>
      </c>
      <c r="C30" s="112"/>
      <c r="D30" s="113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1" t="s">
        <v>29</v>
      </c>
      <c r="C31" s="112"/>
      <c r="D31" s="113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1" t="s">
        <v>11</v>
      </c>
      <c r="C32" s="112"/>
      <c r="D32" s="113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1" t="s">
        <v>11</v>
      </c>
      <c r="C33" s="112"/>
      <c r="D33" s="113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1" t="s">
        <v>30</v>
      </c>
      <c r="C34" s="112"/>
      <c r="D34" s="113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1" t="s">
        <v>30</v>
      </c>
      <c r="C35" s="112"/>
      <c r="D35" s="113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1" t="s">
        <v>40</v>
      </c>
      <c r="C36" s="112"/>
      <c r="D36" s="113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1" t="s">
        <v>12</v>
      </c>
      <c r="C37" s="112"/>
      <c r="D37" s="113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1" t="s">
        <v>12</v>
      </c>
      <c r="C38" s="112"/>
      <c r="D38" s="113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1" t="s">
        <v>41</v>
      </c>
      <c r="C39" s="112"/>
      <c r="D39" s="113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1" t="s">
        <v>42</v>
      </c>
      <c r="C40" s="112"/>
      <c r="D40" s="113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1" t="s">
        <v>13</v>
      </c>
      <c r="C41" s="112"/>
      <c r="D41" s="113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1" t="s">
        <v>13</v>
      </c>
      <c r="C42" s="112"/>
      <c r="D42" s="113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1" t="s">
        <v>14</v>
      </c>
      <c r="C43" s="112"/>
      <c r="D43" s="113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1" t="s">
        <v>31</v>
      </c>
      <c r="C44" s="112"/>
      <c r="D44" s="113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1" t="s">
        <v>32</v>
      </c>
      <c r="C45" s="112"/>
      <c r="D45" s="113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1" t="s">
        <v>32</v>
      </c>
      <c r="C46" s="112"/>
      <c r="D46" s="113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1" t="s">
        <v>33</v>
      </c>
      <c r="C47" s="112"/>
      <c r="D47" s="113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1" t="s">
        <v>21</v>
      </c>
      <c r="C48" s="112"/>
      <c r="D48" s="113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1" t="s">
        <v>17</v>
      </c>
      <c r="C49" s="112"/>
      <c r="D49" s="113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1" t="s">
        <v>18</v>
      </c>
      <c r="C50" s="112"/>
      <c r="D50" s="113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1" t="s">
        <v>19</v>
      </c>
      <c r="C51" s="112"/>
      <c r="D51" s="113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1" t="s">
        <v>15</v>
      </c>
      <c r="C52" s="112"/>
      <c r="D52" s="113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1" t="s">
        <v>16</v>
      </c>
      <c r="C53" s="112"/>
      <c r="D53" s="113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1" t="s">
        <v>16</v>
      </c>
      <c r="C54" s="112"/>
      <c r="D54" s="113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1" t="s">
        <v>20</v>
      </c>
      <c r="C55" s="112"/>
      <c r="D55" s="113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1" t="s">
        <v>38</v>
      </c>
      <c r="C56" s="112"/>
      <c r="D56" s="112"/>
      <c r="E56" s="113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1" t="s">
        <v>191</v>
      </c>
      <c r="C57" s="112"/>
      <c r="D57" s="112"/>
      <c r="E57" s="113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1" t="s">
        <v>192</v>
      </c>
      <c r="C58" s="112"/>
      <c r="D58" s="112"/>
      <c r="E58" s="113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1" t="s">
        <v>195</v>
      </c>
      <c r="C59" s="112"/>
      <c r="D59" s="112"/>
      <c r="E59" s="113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24" t="s">
        <v>194</v>
      </c>
      <c r="C60" s="125"/>
      <c r="D60" s="125"/>
      <c r="E60" s="126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B58:E58"/>
    <mergeCell ref="B57:E57"/>
    <mergeCell ref="B56:E56"/>
    <mergeCell ref="B60:E60"/>
    <mergeCell ref="B59:E59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1:D41"/>
    <mergeCell ref="B42:D42"/>
    <mergeCell ref="B43:D43"/>
    <mergeCell ref="B44:D44"/>
    <mergeCell ref="B34:D34"/>
    <mergeCell ref="B35:D35"/>
    <mergeCell ref="B36:D36"/>
    <mergeCell ref="B37:D37"/>
    <mergeCell ref="B38:D38"/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2026-08-25T12:09:32Z</dcterms:modified>
</cp:coreProperties>
</file>