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063\Desktop\Projects worked on\Concrete\"/>
    </mc:Choice>
  </mc:AlternateContent>
  <xr:revisionPtr revIDLastSave="0" documentId="8_{AB18AE1C-CDE5-4DEF-B1AB-00E426C9380E}" xr6:coauthVersionLast="47" xr6:coauthVersionMax="47" xr10:uidLastSave="{00000000-0000-0000-0000-000000000000}"/>
  <bookViews>
    <workbookView xWindow="-28920" yWindow="-120" windowWidth="29040" windowHeight="16440" xr2:uid="{480C441D-86F6-44F8-B67C-17A430A553B5}"/>
  </bookViews>
  <sheets>
    <sheet name="Adjustment" sheetId="16" r:id="rId1"/>
    <sheet name="D1" sheetId="1" r:id="rId2"/>
    <sheet name="D2" sheetId="5" r:id="rId3"/>
    <sheet name="D3" sheetId="7" r:id="rId4"/>
    <sheet name="D4" sheetId="9" r:id="rId5"/>
    <sheet name="D5" sheetId="10" r:id="rId6"/>
    <sheet name="D6" sheetId="11" r:id="rId7"/>
    <sheet name="D7" sheetId="12" r:id="rId8"/>
    <sheet name="D8" sheetId="13" r:id="rId9"/>
    <sheet name="D9" sheetId="14" r:id="rId10"/>
    <sheet name="D10" sheetId="15" r:id="rId11"/>
    <sheet name="Bid Summary" sheetId="17" state="hidden" r:id="rId12"/>
  </sheets>
  <externalReferences>
    <externalReference r:id="rId13"/>
  </externalReferences>
  <definedNames>
    <definedName name="_xlnm.Print_Titles" localSheetId="11">'Bid Summary'!#REF!</definedName>
    <definedName name="_xlnm.Print_Titles" localSheetId="1">'D1'!$3:$8</definedName>
    <definedName name="_xlnm.Print_Titles" localSheetId="10">'D10'!$3:$8</definedName>
    <definedName name="_xlnm.Print_Titles" localSheetId="2">'D2'!$1:$8</definedName>
    <definedName name="_xlnm.Print_Titles" localSheetId="3">'D3'!$3:$8</definedName>
    <definedName name="_xlnm.Print_Titles" localSheetId="4">'D4'!$A:$D,'D4'!$1:$8</definedName>
    <definedName name="_xlnm.Print_Titles" localSheetId="5">'D5'!$3:$8</definedName>
    <definedName name="_xlnm.Print_Titles" localSheetId="6">'D6'!$3:$8</definedName>
    <definedName name="_xlnm.Print_Titles" localSheetId="7">'D7'!$A:$D,'D7'!$3:$8</definedName>
    <definedName name="_xlnm.Print_Titles" localSheetId="8">'D8'!$3:$8</definedName>
    <definedName name="_xlnm.Print_Titles" localSheetId="9">'D9'!$3:$6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6" l="1"/>
  <c r="A5" i="16"/>
  <c r="V69" i="15"/>
  <c r="T69" i="15"/>
  <c r="R69" i="15"/>
  <c r="P69" i="15"/>
  <c r="V68" i="15"/>
  <c r="T68" i="15"/>
  <c r="R68" i="15"/>
  <c r="P68" i="15"/>
  <c r="V67" i="15"/>
  <c r="T67" i="15"/>
  <c r="R67" i="15"/>
  <c r="P67" i="15"/>
  <c r="V66" i="15"/>
  <c r="T66" i="15"/>
  <c r="R66" i="15"/>
  <c r="P66" i="15"/>
  <c r="V65" i="15"/>
  <c r="T65" i="15"/>
  <c r="R65" i="15"/>
  <c r="P65" i="15"/>
  <c r="V64" i="15"/>
  <c r="T64" i="15"/>
  <c r="R64" i="15"/>
  <c r="P64" i="15"/>
  <c r="V63" i="15"/>
  <c r="T63" i="15"/>
  <c r="R63" i="15"/>
  <c r="P63" i="15"/>
  <c r="V62" i="15"/>
  <c r="T62" i="15"/>
  <c r="R62" i="15"/>
  <c r="P62" i="15"/>
  <c r="V61" i="15"/>
  <c r="T61" i="15"/>
  <c r="R61" i="15"/>
  <c r="P61" i="15"/>
  <c r="V60" i="15"/>
  <c r="T60" i="15"/>
  <c r="R60" i="15"/>
  <c r="P60" i="15"/>
  <c r="V59" i="15"/>
  <c r="T59" i="15"/>
  <c r="R59" i="15"/>
  <c r="P59" i="15"/>
  <c r="V45" i="15"/>
  <c r="T45" i="15"/>
  <c r="R45" i="15"/>
  <c r="P45" i="15"/>
  <c r="V44" i="15"/>
  <c r="T44" i="15"/>
  <c r="R44" i="15"/>
  <c r="P44" i="15"/>
  <c r="V43" i="15"/>
  <c r="T43" i="15"/>
  <c r="R43" i="15"/>
  <c r="P43" i="15"/>
  <c r="V42" i="15"/>
  <c r="T42" i="15"/>
  <c r="R42" i="15"/>
  <c r="P42" i="15"/>
  <c r="V25" i="15"/>
  <c r="T25" i="15"/>
  <c r="R25" i="15"/>
  <c r="P25" i="15"/>
  <c r="V24" i="15"/>
  <c r="T24" i="15"/>
  <c r="R24" i="15"/>
  <c r="P24" i="15"/>
  <c r="V23" i="15"/>
  <c r="T23" i="15"/>
  <c r="R23" i="15"/>
  <c r="P23" i="15"/>
  <c r="V22" i="15"/>
  <c r="T22" i="15"/>
  <c r="R22" i="15"/>
  <c r="P22" i="15"/>
  <c r="V21" i="15"/>
  <c r="T21" i="15"/>
  <c r="R21" i="15"/>
  <c r="P21" i="15"/>
  <c r="V20" i="15"/>
  <c r="T20" i="15"/>
  <c r="R20" i="15"/>
  <c r="P20" i="15"/>
  <c r="V19" i="15"/>
  <c r="T19" i="15"/>
  <c r="R19" i="15"/>
  <c r="P19" i="15"/>
  <c r="V18" i="15"/>
  <c r="T18" i="15"/>
  <c r="R18" i="15"/>
  <c r="P18" i="15"/>
  <c r="V13" i="15"/>
  <c r="T13" i="15"/>
  <c r="R13" i="15"/>
  <c r="P13" i="15"/>
  <c r="V12" i="15"/>
  <c r="T12" i="15"/>
  <c r="R12" i="15"/>
  <c r="P12" i="15"/>
  <c r="V11" i="15"/>
  <c r="T11" i="15"/>
  <c r="R11" i="15"/>
  <c r="P11" i="15"/>
  <c r="V10" i="15"/>
  <c r="T10" i="15"/>
  <c r="R10" i="15"/>
  <c r="P10" i="15"/>
  <c r="P69" i="14"/>
  <c r="P68" i="14"/>
  <c r="P67" i="14"/>
  <c r="P66" i="14"/>
  <c r="P65" i="14"/>
  <c r="P64" i="14"/>
  <c r="P63" i="14"/>
  <c r="P62" i="14"/>
  <c r="P61" i="14"/>
  <c r="P60" i="14"/>
  <c r="P59" i="14"/>
  <c r="P45" i="14"/>
  <c r="P44" i="14"/>
  <c r="P43" i="14"/>
  <c r="P42" i="14"/>
  <c r="P25" i="14"/>
  <c r="P24" i="14"/>
  <c r="P23" i="14"/>
  <c r="P22" i="14"/>
  <c r="P21" i="14"/>
  <c r="P20" i="14"/>
  <c r="P19" i="14"/>
  <c r="P18" i="14"/>
  <c r="P13" i="14"/>
  <c r="P12" i="14"/>
  <c r="P11" i="14"/>
  <c r="P10" i="14"/>
  <c r="R69" i="14"/>
  <c r="R68" i="14"/>
  <c r="R67" i="14"/>
  <c r="R66" i="14"/>
  <c r="R65" i="14"/>
  <c r="R64" i="14"/>
  <c r="R63" i="14"/>
  <c r="R62" i="14"/>
  <c r="R61" i="14"/>
  <c r="R60" i="14"/>
  <c r="R59" i="14"/>
  <c r="R45" i="14"/>
  <c r="R44" i="14"/>
  <c r="R43" i="14"/>
  <c r="R42" i="14"/>
  <c r="R25" i="14"/>
  <c r="R24" i="14"/>
  <c r="R23" i="14"/>
  <c r="R22" i="14"/>
  <c r="R21" i="14"/>
  <c r="R20" i="14"/>
  <c r="R19" i="14"/>
  <c r="R18" i="14"/>
  <c r="R13" i="14"/>
  <c r="R12" i="14"/>
  <c r="R11" i="14"/>
  <c r="R10" i="14"/>
  <c r="T69" i="14"/>
  <c r="T68" i="14"/>
  <c r="T67" i="14"/>
  <c r="T66" i="14"/>
  <c r="T65" i="14"/>
  <c r="T64" i="14"/>
  <c r="T63" i="14"/>
  <c r="T62" i="14"/>
  <c r="T61" i="14"/>
  <c r="T60" i="14"/>
  <c r="T59" i="14"/>
  <c r="T45" i="14"/>
  <c r="T44" i="14"/>
  <c r="T43" i="14"/>
  <c r="T42" i="14"/>
  <c r="T25" i="14"/>
  <c r="T24" i="14"/>
  <c r="T23" i="14"/>
  <c r="T22" i="14"/>
  <c r="T21" i="14"/>
  <c r="T20" i="14"/>
  <c r="T19" i="14"/>
  <c r="T18" i="14"/>
  <c r="T13" i="14"/>
  <c r="T12" i="14"/>
  <c r="T11" i="14"/>
  <c r="T10" i="14"/>
  <c r="V69" i="14"/>
  <c r="V68" i="14"/>
  <c r="V67" i="14"/>
  <c r="V66" i="14"/>
  <c r="V65" i="14"/>
  <c r="V64" i="14"/>
  <c r="V63" i="14"/>
  <c r="V62" i="14"/>
  <c r="V61" i="14"/>
  <c r="V60" i="14"/>
  <c r="V59" i="14"/>
  <c r="V45" i="14"/>
  <c r="V44" i="14"/>
  <c r="V43" i="14"/>
  <c r="V42" i="14"/>
  <c r="V25" i="14"/>
  <c r="V24" i="14"/>
  <c r="V23" i="14"/>
  <c r="V22" i="14"/>
  <c r="V21" i="14"/>
  <c r="V20" i="14"/>
  <c r="V19" i="14"/>
  <c r="V18" i="14"/>
  <c r="V13" i="14"/>
  <c r="V12" i="14"/>
  <c r="V11" i="14"/>
  <c r="V10" i="14"/>
  <c r="V69" i="13"/>
  <c r="V68" i="13"/>
  <c r="V67" i="13"/>
  <c r="V66" i="13"/>
  <c r="V65" i="13"/>
  <c r="V64" i="13"/>
  <c r="V63" i="13"/>
  <c r="V62" i="13"/>
  <c r="V61" i="13"/>
  <c r="V60" i="13"/>
  <c r="V59" i="13"/>
  <c r="V53" i="13"/>
  <c r="V52" i="13"/>
  <c r="V51" i="13"/>
  <c r="V50" i="13"/>
  <c r="V45" i="13"/>
  <c r="V44" i="13"/>
  <c r="V43" i="13"/>
  <c r="V42" i="13"/>
  <c r="V41" i="13"/>
  <c r="V40" i="13"/>
  <c r="V39" i="13"/>
  <c r="V38" i="13"/>
  <c r="V33" i="13"/>
  <c r="V32" i="13"/>
  <c r="V31" i="13"/>
  <c r="V30" i="13"/>
  <c r="V25" i="13"/>
  <c r="V24" i="13"/>
  <c r="V23" i="13"/>
  <c r="V22" i="13"/>
  <c r="V21" i="13"/>
  <c r="V20" i="13"/>
  <c r="V19" i="13"/>
  <c r="V18" i="13"/>
  <c r="H69" i="13"/>
  <c r="H68" i="13"/>
  <c r="H67" i="13"/>
  <c r="H66" i="13"/>
  <c r="H65" i="13"/>
  <c r="H64" i="13"/>
  <c r="H63" i="13"/>
  <c r="H62" i="13"/>
  <c r="H61" i="13"/>
  <c r="H60" i="13"/>
  <c r="H59" i="13"/>
  <c r="H45" i="13"/>
  <c r="H44" i="13"/>
  <c r="H43" i="13"/>
  <c r="H42" i="13"/>
  <c r="H25" i="13"/>
  <c r="H24" i="13"/>
  <c r="H23" i="13"/>
  <c r="H22" i="13"/>
  <c r="H21" i="13"/>
  <c r="H20" i="13"/>
  <c r="H19" i="13"/>
  <c r="H18" i="13"/>
  <c r="AB69" i="12"/>
  <c r="AB68" i="12"/>
  <c r="AB67" i="12"/>
  <c r="AB66" i="12"/>
  <c r="AB65" i="12"/>
  <c r="AB64" i="12"/>
  <c r="AB63" i="12"/>
  <c r="AB62" i="12"/>
  <c r="AB61" i="12"/>
  <c r="AB60" i="12"/>
  <c r="AB59" i="12"/>
  <c r="AB53" i="12"/>
  <c r="AB52" i="12"/>
  <c r="AB51" i="12"/>
  <c r="AB50" i="12"/>
  <c r="AB45" i="12"/>
  <c r="AB44" i="12"/>
  <c r="AB43" i="12"/>
  <c r="AB42" i="12"/>
  <c r="AB41" i="12"/>
  <c r="AB40" i="12"/>
  <c r="AB39" i="12"/>
  <c r="AB38" i="12"/>
  <c r="AB33" i="12"/>
  <c r="AB32" i="12"/>
  <c r="AB31" i="12"/>
  <c r="AB30" i="12"/>
  <c r="AB25" i="12"/>
  <c r="AB24" i="12"/>
  <c r="AB23" i="12"/>
  <c r="AB22" i="12"/>
  <c r="AB21" i="12"/>
  <c r="AB20" i="12"/>
  <c r="AB19" i="12"/>
  <c r="AB18" i="12"/>
  <c r="AJ69" i="9"/>
  <c r="AJ68" i="9"/>
  <c r="AJ67" i="9"/>
  <c r="AJ66" i="9"/>
  <c r="AJ65" i="9"/>
  <c r="AJ64" i="9"/>
  <c r="AJ63" i="9"/>
  <c r="AJ62" i="9"/>
  <c r="AJ61" i="9"/>
  <c r="AJ60" i="9"/>
  <c r="AJ59" i="9"/>
  <c r="AJ53" i="9"/>
  <c r="AJ52" i="9"/>
  <c r="AJ51" i="9"/>
  <c r="AJ50" i="9"/>
  <c r="AJ45" i="9"/>
  <c r="AJ44" i="9"/>
  <c r="AJ43" i="9"/>
  <c r="AJ42" i="9"/>
  <c r="AJ41" i="9"/>
  <c r="AJ40" i="9"/>
  <c r="AJ39" i="9"/>
  <c r="AJ38" i="9"/>
  <c r="AJ33" i="9"/>
  <c r="AJ32" i="9"/>
  <c r="AJ31" i="9"/>
  <c r="AJ30" i="9"/>
  <c r="AJ25" i="9"/>
  <c r="AJ24" i="9"/>
  <c r="AJ23" i="9"/>
  <c r="AJ22" i="9"/>
  <c r="AJ21" i="9"/>
  <c r="AJ20" i="9"/>
  <c r="AJ19" i="9"/>
  <c r="AJ18" i="9"/>
  <c r="N69" i="5"/>
  <c r="N68" i="5"/>
  <c r="N67" i="5"/>
  <c r="N66" i="5"/>
  <c r="N65" i="5"/>
  <c r="N64" i="5"/>
  <c r="N63" i="5"/>
  <c r="N62" i="5"/>
  <c r="N61" i="5"/>
  <c r="N60" i="5"/>
  <c r="N59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25" i="5"/>
  <c r="N24" i="5"/>
  <c r="N23" i="5"/>
  <c r="N22" i="5"/>
  <c r="N21" i="5"/>
  <c r="N20" i="5"/>
  <c r="N19" i="5"/>
  <c r="N18" i="5"/>
  <c r="N13" i="5"/>
  <c r="N12" i="5"/>
  <c r="N11" i="5"/>
  <c r="N10" i="5"/>
  <c r="N69" i="15"/>
  <c r="N68" i="15"/>
  <c r="N67" i="15"/>
  <c r="N66" i="15"/>
  <c r="N65" i="15"/>
  <c r="N64" i="15"/>
  <c r="N63" i="15"/>
  <c r="N62" i="15"/>
  <c r="N61" i="15"/>
  <c r="N60" i="15"/>
  <c r="N59" i="15"/>
  <c r="L69" i="15"/>
  <c r="L68" i="15"/>
  <c r="L67" i="15"/>
  <c r="L66" i="15"/>
  <c r="L65" i="15"/>
  <c r="L64" i="15"/>
  <c r="L63" i="15"/>
  <c r="L62" i="15"/>
  <c r="L61" i="15"/>
  <c r="L60" i="15"/>
  <c r="L59" i="15"/>
  <c r="J69" i="15"/>
  <c r="J68" i="15"/>
  <c r="J67" i="15"/>
  <c r="J66" i="15"/>
  <c r="J65" i="15"/>
  <c r="J64" i="15"/>
  <c r="J63" i="15"/>
  <c r="J62" i="15"/>
  <c r="J61" i="15"/>
  <c r="J60" i="15"/>
  <c r="J59" i="15"/>
  <c r="H69" i="15"/>
  <c r="H68" i="15"/>
  <c r="H67" i="15"/>
  <c r="H66" i="15"/>
  <c r="H65" i="15"/>
  <c r="H64" i="15"/>
  <c r="H63" i="15"/>
  <c r="H62" i="15"/>
  <c r="H61" i="15"/>
  <c r="H60" i="15"/>
  <c r="H59" i="15"/>
  <c r="F69" i="15"/>
  <c r="F68" i="15"/>
  <c r="F67" i="15"/>
  <c r="F66" i="15"/>
  <c r="F65" i="15"/>
  <c r="F64" i="15"/>
  <c r="F63" i="15"/>
  <c r="F62" i="15"/>
  <c r="F61" i="15"/>
  <c r="F60" i="15"/>
  <c r="F59" i="15"/>
  <c r="X69" i="14"/>
  <c r="X68" i="14"/>
  <c r="X67" i="14"/>
  <c r="X66" i="14"/>
  <c r="X65" i="14"/>
  <c r="X64" i="14"/>
  <c r="X63" i="14"/>
  <c r="X62" i="14"/>
  <c r="X61" i="14"/>
  <c r="X60" i="14"/>
  <c r="X59" i="14"/>
  <c r="N69" i="14"/>
  <c r="N68" i="14"/>
  <c r="N67" i="14"/>
  <c r="N66" i="14"/>
  <c r="N65" i="14"/>
  <c r="N64" i="14"/>
  <c r="N63" i="14"/>
  <c r="N62" i="14"/>
  <c r="N61" i="14"/>
  <c r="N60" i="14"/>
  <c r="N59" i="14"/>
  <c r="L69" i="14"/>
  <c r="L68" i="14"/>
  <c r="L67" i="14"/>
  <c r="L66" i="14"/>
  <c r="L65" i="14"/>
  <c r="L64" i="14"/>
  <c r="L63" i="14"/>
  <c r="L62" i="14"/>
  <c r="L61" i="14"/>
  <c r="L60" i="14"/>
  <c r="L59" i="14"/>
  <c r="J69" i="14"/>
  <c r="J68" i="14"/>
  <c r="J67" i="14"/>
  <c r="J66" i="14"/>
  <c r="J65" i="14"/>
  <c r="J64" i="14"/>
  <c r="J63" i="14"/>
  <c r="J62" i="14"/>
  <c r="J61" i="14"/>
  <c r="J60" i="14"/>
  <c r="J59" i="14"/>
  <c r="H69" i="14"/>
  <c r="H68" i="14"/>
  <c r="H67" i="14"/>
  <c r="H66" i="14"/>
  <c r="H65" i="14"/>
  <c r="H64" i="14"/>
  <c r="H63" i="14"/>
  <c r="H62" i="14"/>
  <c r="H61" i="14"/>
  <c r="H60" i="14"/>
  <c r="H59" i="14"/>
  <c r="F69" i="14"/>
  <c r="F68" i="14"/>
  <c r="F67" i="14"/>
  <c r="F66" i="14"/>
  <c r="F65" i="14"/>
  <c r="F64" i="14"/>
  <c r="F63" i="14"/>
  <c r="F62" i="14"/>
  <c r="F61" i="14"/>
  <c r="F60" i="14"/>
  <c r="F59" i="14"/>
  <c r="T69" i="13"/>
  <c r="T68" i="13"/>
  <c r="T67" i="13"/>
  <c r="T66" i="13"/>
  <c r="T65" i="13"/>
  <c r="T64" i="13"/>
  <c r="T63" i="13"/>
  <c r="T62" i="13"/>
  <c r="T61" i="13"/>
  <c r="T60" i="13"/>
  <c r="T59" i="13"/>
  <c r="R69" i="13"/>
  <c r="R68" i="13"/>
  <c r="R67" i="13"/>
  <c r="R66" i="13"/>
  <c r="R65" i="13"/>
  <c r="R64" i="13"/>
  <c r="R63" i="13"/>
  <c r="R62" i="13"/>
  <c r="R61" i="13"/>
  <c r="R60" i="13"/>
  <c r="R59" i="13"/>
  <c r="P69" i="13"/>
  <c r="P68" i="13"/>
  <c r="P67" i="13"/>
  <c r="P66" i="13"/>
  <c r="P65" i="13"/>
  <c r="P64" i="13"/>
  <c r="P63" i="13"/>
  <c r="P62" i="13"/>
  <c r="P61" i="13"/>
  <c r="P60" i="13"/>
  <c r="P59" i="13"/>
  <c r="N69" i="13"/>
  <c r="N68" i="13"/>
  <c r="N67" i="13"/>
  <c r="N66" i="13"/>
  <c r="N65" i="13"/>
  <c r="N64" i="13"/>
  <c r="N63" i="13"/>
  <c r="N62" i="13"/>
  <c r="N61" i="13"/>
  <c r="N60" i="13"/>
  <c r="N59" i="13"/>
  <c r="L69" i="13"/>
  <c r="L68" i="13"/>
  <c r="L67" i="13"/>
  <c r="L66" i="13"/>
  <c r="L65" i="13"/>
  <c r="L64" i="13"/>
  <c r="L63" i="13"/>
  <c r="L62" i="13"/>
  <c r="L61" i="13"/>
  <c r="L60" i="13"/>
  <c r="L59" i="13"/>
  <c r="J69" i="13"/>
  <c r="J68" i="13"/>
  <c r="J67" i="13"/>
  <c r="J66" i="13"/>
  <c r="J65" i="13"/>
  <c r="J64" i="13"/>
  <c r="J63" i="13"/>
  <c r="J62" i="13"/>
  <c r="J61" i="13"/>
  <c r="J60" i="13"/>
  <c r="J59" i="13"/>
  <c r="F69" i="13"/>
  <c r="F68" i="13"/>
  <c r="F67" i="13"/>
  <c r="F66" i="13"/>
  <c r="F65" i="13"/>
  <c r="F64" i="13"/>
  <c r="F63" i="13"/>
  <c r="F62" i="13"/>
  <c r="F61" i="13"/>
  <c r="F60" i="13"/>
  <c r="F59" i="13"/>
  <c r="Z69" i="12"/>
  <c r="Z68" i="12"/>
  <c r="Z67" i="12"/>
  <c r="Z66" i="12"/>
  <c r="Z65" i="12"/>
  <c r="Z64" i="12"/>
  <c r="Z63" i="12"/>
  <c r="Z62" i="12"/>
  <c r="Z61" i="12"/>
  <c r="Z60" i="12"/>
  <c r="Z59" i="12"/>
  <c r="X69" i="12"/>
  <c r="X68" i="12"/>
  <c r="X67" i="12"/>
  <c r="X66" i="12"/>
  <c r="X65" i="12"/>
  <c r="X64" i="12"/>
  <c r="X63" i="12"/>
  <c r="X62" i="12"/>
  <c r="X61" i="12"/>
  <c r="X60" i="12"/>
  <c r="X59" i="12"/>
  <c r="V69" i="12"/>
  <c r="V68" i="12"/>
  <c r="V67" i="12"/>
  <c r="V66" i="12"/>
  <c r="V65" i="12"/>
  <c r="V64" i="12"/>
  <c r="V63" i="12"/>
  <c r="V62" i="12"/>
  <c r="V61" i="12"/>
  <c r="V60" i="12"/>
  <c r="V59" i="12"/>
  <c r="T69" i="12"/>
  <c r="T68" i="12"/>
  <c r="T67" i="12"/>
  <c r="T66" i="12"/>
  <c r="T65" i="12"/>
  <c r="T64" i="12"/>
  <c r="T63" i="12"/>
  <c r="T62" i="12"/>
  <c r="T61" i="12"/>
  <c r="T60" i="12"/>
  <c r="T59" i="12"/>
  <c r="R69" i="12"/>
  <c r="R68" i="12"/>
  <c r="R67" i="12"/>
  <c r="R66" i="12"/>
  <c r="R65" i="12"/>
  <c r="R64" i="12"/>
  <c r="R63" i="12"/>
  <c r="R62" i="12"/>
  <c r="R61" i="12"/>
  <c r="R60" i="12"/>
  <c r="R59" i="12"/>
  <c r="P69" i="12"/>
  <c r="P68" i="12"/>
  <c r="P67" i="12"/>
  <c r="P66" i="12"/>
  <c r="P65" i="12"/>
  <c r="P64" i="12"/>
  <c r="P63" i="12"/>
  <c r="P62" i="12"/>
  <c r="P61" i="12"/>
  <c r="P60" i="12"/>
  <c r="P59" i="12"/>
  <c r="N69" i="12"/>
  <c r="N68" i="12"/>
  <c r="N67" i="12"/>
  <c r="N66" i="12"/>
  <c r="N65" i="12"/>
  <c r="N64" i="12"/>
  <c r="N63" i="12"/>
  <c r="N62" i="12"/>
  <c r="N61" i="12"/>
  <c r="N60" i="12"/>
  <c r="N59" i="12"/>
  <c r="L69" i="12"/>
  <c r="L68" i="12"/>
  <c r="L67" i="12"/>
  <c r="L66" i="12"/>
  <c r="L65" i="12"/>
  <c r="L64" i="12"/>
  <c r="L63" i="12"/>
  <c r="L62" i="12"/>
  <c r="L61" i="12"/>
  <c r="L60" i="12"/>
  <c r="L59" i="12"/>
  <c r="J69" i="12"/>
  <c r="J68" i="12"/>
  <c r="J67" i="12"/>
  <c r="J66" i="12"/>
  <c r="J65" i="12"/>
  <c r="J64" i="12"/>
  <c r="J63" i="12"/>
  <c r="J62" i="12"/>
  <c r="J61" i="12"/>
  <c r="J60" i="12"/>
  <c r="J59" i="12"/>
  <c r="H69" i="12"/>
  <c r="H68" i="12"/>
  <c r="H67" i="12"/>
  <c r="H66" i="12"/>
  <c r="H65" i="12"/>
  <c r="H64" i="12"/>
  <c r="H63" i="12"/>
  <c r="H62" i="12"/>
  <c r="H61" i="12"/>
  <c r="H60" i="12"/>
  <c r="H59" i="12"/>
  <c r="F69" i="12"/>
  <c r="F68" i="12"/>
  <c r="F67" i="12"/>
  <c r="F66" i="12"/>
  <c r="F65" i="12"/>
  <c r="F64" i="12"/>
  <c r="F63" i="12"/>
  <c r="F62" i="12"/>
  <c r="F61" i="12"/>
  <c r="F60" i="12"/>
  <c r="F59" i="12"/>
  <c r="N69" i="11"/>
  <c r="N68" i="11"/>
  <c r="N67" i="11"/>
  <c r="N66" i="11"/>
  <c r="N65" i="11"/>
  <c r="N64" i="11"/>
  <c r="N63" i="11"/>
  <c r="N62" i="11"/>
  <c r="N61" i="11"/>
  <c r="N60" i="11"/>
  <c r="N59" i="11"/>
  <c r="L69" i="11"/>
  <c r="L68" i="11"/>
  <c r="L67" i="11"/>
  <c r="L66" i="11"/>
  <c r="L65" i="11"/>
  <c r="L64" i="11"/>
  <c r="L63" i="11"/>
  <c r="L62" i="11"/>
  <c r="L61" i="11"/>
  <c r="L60" i="11"/>
  <c r="L59" i="11"/>
  <c r="J69" i="11"/>
  <c r="J68" i="11"/>
  <c r="J67" i="11"/>
  <c r="J66" i="11"/>
  <c r="J65" i="11"/>
  <c r="J64" i="11"/>
  <c r="J63" i="11"/>
  <c r="J62" i="11"/>
  <c r="J61" i="11"/>
  <c r="J60" i="11"/>
  <c r="J59" i="11"/>
  <c r="H69" i="11"/>
  <c r="H68" i="11"/>
  <c r="H67" i="11"/>
  <c r="H66" i="11"/>
  <c r="H65" i="11"/>
  <c r="H64" i="11"/>
  <c r="H63" i="11"/>
  <c r="H62" i="11"/>
  <c r="H61" i="11"/>
  <c r="H60" i="11"/>
  <c r="H59" i="11"/>
  <c r="F69" i="11"/>
  <c r="F68" i="11"/>
  <c r="F67" i="11"/>
  <c r="F66" i="11"/>
  <c r="F65" i="11"/>
  <c r="F64" i="11"/>
  <c r="F63" i="11"/>
  <c r="F62" i="11"/>
  <c r="F61" i="11"/>
  <c r="F60" i="11"/>
  <c r="F59" i="11"/>
  <c r="N69" i="10"/>
  <c r="N68" i="10"/>
  <c r="N67" i="10"/>
  <c r="N66" i="10"/>
  <c r="N65" i="10"/>
  <c r="N64" i="10"/>
  <c r="N63" i="10"/>
  <c r="N62" i="10"/>
  <c r="N61" i="10"/>
  <c r="N60" i="10"/>
  <c r="N59" i="10"/>
  <c r="L69" i="10"/>
  <c r="L68" i="10"/>
  <c r="L67" i="10"/>
  <c r="L66" i="10"/>
  <c r="L65" i="10"/>
  <c r="L64" i="10"/>
  <c r="L63" i="10"/>
  <c r="L62" i="10"/>
  <c r="L61" i="10"/>
  <c r="L60" i="10"/>
  <c r="L59" i="10"/>
  <c r="J69" i="10"/>
  <c r="J68" i="10"/>
  <c r="J67" i="10"/>
  <c r="J66" i="10"/>
  <c r="J65" i="10"/>
  <c r="J64" i="10"/>
  <c r="J63" i="10"/>
  <c r="J62" i="10"/>
  <c r="J61" i="10"/>
  <c r="J60" i="10"/>
  <c r="J59" i="10"/>
  <c r="H69" i="10"/>
  <c r="H68" i="10"/>
  <c r="H67" i="10"/>
  <c r="H66" i="10"/>
  <c r="H65" i="10"/>
  <c r="H64" i="10"/>
  <c r="H63" i="10"/>
  <c r="H62" i="10"/>
  <c r="H61" i="10"/>
  <c r="H60" i="10"/>
  <c r="H59" i="10"/>
  <c r="F69" i="10"/>
  <c r="F68" i="10"/>
  <c r="F67" i="10"/>
  <c r="F66" i="10"/>
  <c r="F65" i="10"/>
  <c r="F64" i="10"/>
  <c r="F63" i="10"/>
  <c r="F62" i="10"/>
  <c r="F61" i="10"/>
  <c r="F60" i="10"/>
  <c r="F59" i="10"/>
  <c r="AH69" i="9"/>
  <c r="AH68" i="9"/>
  <c r="AH67" i="9"/>
  <c r="AH66" i="9"/>
  <c r="AH65" i="9"/>
  <c r="AH64" i="9"/>
  <c r="AH63" i="9"/>
  <c r="AH62" i="9"/>
  <c r="AH61" i="9"/>
  <c r="AH60" i="9"/>
  <c r="AH59" i="9"/>
  <c r="AF69" i="9"/>
  <c r="AF68" i="9"/>
  <c r="AF67" i="9"/>
  <c r="AF66" i="9"/>
  <c r="AF65" i="9"/>
  <c r="AF64" i="9"/>
  <c r="AF63" i="9"/>
  <c r="AF62" i="9"/>
  <c r="AF61" i="9"/>
  <c r="AF60" i="9"/>
  <c r="AF59" i="9"/>
  <c r="AD69" i="9"/>
  <c r="AD68" i="9"/>
  <c r="AD67" i="9"/>
  <c r="AD66" i="9"/>
  <c r="AD65" i="9"/>
  <c r="AD64" i="9"/>
  <c r="AD63" i="9"/>
  <c r="AD62" i="9"/>
  <c r="AD61" i="9"/>
  <c r="AD60" i="9"/>
  <c r="AD59" i="9"/>
  <c r="AB69" i="9"/>
  <c r="AB68" i="9"/>
  <c r="AB67" i="9"/>
  <c r="AB66" i="9"/>
  <c r="AB65" i="9"/>
  <c r="AB64" i="9"/>
  <c r="AB63" i="9"/>
  <c r="AB62" i="9"/>
  <c r="AB61" i="9"/>
  <c r="AB60" i="9"/>
  <c r="AB59" i="9"/>
  <c r="Z69" i="9"/>
  <c r="Z68" i="9"/>
  <c r="Z67" i="9"/>
  <c r="Z66" i="9"/>
  <c r="Z65" i="9"/>
  <c r="Z64" i="9"/>
  <c r="Z63" i="9"/>
  <c r="Z62" i="9"/>
  <c r="Z61" i="9"/>
  <c r="Z60" i="9"/>
  <c r="Z59" i="9"/>
  <c r="X69" i="9"/>
  <c r="X68" i="9"/>
  <c r="X67" i="9"/>
  <c r="X66" i="9"/>
  <c r="X65" i="9"/>
  <c r="X64" i="9"/>
  <c r="X63" i="9"/>
  <c r="X62" i="9"/>
  <c r="X61" i="9"/>
  <c r="X60" i="9"/>
  <c r="X59" i="9"/>
  <c r="V69" i="9"/>
  <c r="V68" i="9"/>
  <c r="V67" i="9"/>
  <c r="V66" i="9"/>
  <c r="V65" i="9"/>
  <c r="V64" i="9"/>
  <c r="V63" i="9"/>
  <c r="V62" i="9"/>
  <c r="V61" i="9"/>
  <c r="V60" i="9"/>
  <c r="V59" i="9"/>
  <c r="T69" i="9"/>
  <c r="T68" i="9"/>
  <c r="T67" i="9"/>
  <c r="T66" i="9"/>
  <c r="T65" i="9"/>
  <c r="T64" i="9"/>
  <c r="T63" i="9"/>
  <c r="T62" i="9"/>
  <c r="T61" i="9"/>
  <c r="T60" i="9"/>
  <c r="T59" i="9"/>
  <c r="R69" i="9"/>
  <c r="R68" i="9"/>
  <c r="R67" i="9"/>
  <c r="R66" i="9"/>
  <c r="R65" i="9"/>
  <c r="R64" i="9"/>
  <c r="R63" i="9"/>
  <c r="R62" i="9"/>
  <c r="R61" i="9"/>
  <c r="R60" i="9"/>
  <c r="R59" i="9"/>
  <c r="P69" i="9"/>
  <c r="P68" i="9"/>
  <c r="P67" i="9"/>
  <c r="P66" i="9"/>
  <c r="P65" i="9"/>
  <c r="P64" i="9"/>
  <c r="P63" i="9"/>
  <c r="P62" i="9"/>
  <c r="P61" i="9"/>
  <c r="P60" i="9"/>
  <c r="P59" i="9"/>
  <c r="N69" i="9"/>
  <c r="N68" i="9"/>
  <c r="N67" i="9"/>
  <c r="N66" i="9"/>
  <c r="N65" i="9"/>
  <c r="N64" i="9"/>
  <c r="N63" i="9"/>
  <c r="N62" i="9"/>
  <c r="N61" i="9"/>
  <c r="N60" i="9"/>
  <c r="N59" i="9"/>
  <c r="L69" i="9"/>
  <c r="L68" i="9"/>
  <c r="L67" i="9"/>
  <c r="L66" i="9"/>
  <c r="L65" i="9"/>
  <c r="L64" i="9"/>
  <c r="L63" i="9"/>
  <c r="L62" i="9"/>
  <c r="L61" i="9"/>
  <c r="L60" i="9"/>
  <c r="L59" i="9"/>
  <c r="J69" i="9"/>
  <c r="J68" i="9"/>
  <c r="J67" i="9"/>
  <c r="J66" i="9"/>
  <c r="J65" i="9"/>
  <c r="J64" i="9"/>
  <c r="J63" i="9"/>
  <c r="J62" i="9"/>
  <c r="J61" i="9"/>
  <c r="J60" i="9"/>
  <c r="J59" i="9"/>
  <c r="H69" i="9"/>
  <c r="H68" i="9"/>
  <c r="H67" i="9"/>
  <c r="H66" i="9"/>
  <c r="H65" i="9"/>
  <c r="H64" i="9"/>
  <c r="H63" i="9"/>
  <c r="H62" i="9"/>
  <c r="H61" i="9"/>
  <c r="H60" i="9"/>
  <c r="H59" i="9"/>
  <c r="F69" i="9"/>
  <c r="F68" i="9"/>
  <c r="F67" i="9"/>
  <c r="F66" i="9"/>
  <c r="F65" i="9"/>
  <c r="F64" i="9"/>
  <c r="F63" i="9"/>
  <c r="F62" i="9"/>
  <c r="F61" i="9"/>
  <c r="F60" i="9"/>
  <c r="F59" i="9"/>
  <c r="P69" i="7"/>
  <c r="P68" i="7"/>
  <c r="P67" i="7"/>
  <c r="P66" i="7"/>
  <c r="P65" i="7"/>
  <c r="P64" i="7"/>
  <c r="P63" i="7"/>
  <c r="P62" i="7"/>
  <c r="P61" i="7"/>
  <c r="P60" i="7"/>
  <c r="P59" i="7"/>
  <c r="N69" i="7"/>
  <c r="N68" i="7"/>
  <c r="N67" i="7"/>
  <c r="N66" i="7"/>
  <c r="N65" i="7"/>
  <c r="N64" i="7"/>
  <c r="N63" i="7"/>
  <c r="N62" i="7"/>
  <c r="N61" i="7"/>
  <c r="N60" i="7"/>
  <c r="N59" i="7"/>
  <c r="L69" i="7"/>
  <c r="L68" i="7"/>
  <c r="L67" i="7"/>
  <c r="L66" i="7"/>
  <c r="L65" i="7"/>
  <c r="L64" i="7"/>
  <c r="L63" i="7"/>
  <c r="L62" i="7"/>
  <c r="L61" i="7"/>
  <c r="L60" i="7"/>
  <c r="L59" i="7"/>
  <c r="J69" i="7"/>
  <c r="J68" i="7"/>
  <c r="J67" i="7"/>
  <c r="J66" i="7"/>
  <c r="J65" i="7"/>
  <c r="J64" i="7"/>
  <c r="J63" i="7"/>
  <c r="J62" i="7"/>
  <c r="J61" i="7"/>
  <c r="J60" i="7"/>
  <c r="J59" i="7"/>
  <c r="H69" i="7"/>
  <c r="H68" i="7"/>
  <c r="H67" i="7"/>
  <c r="H66" i="7"/>
  <c r="H65" i="7"/>
  <c r="H64" i="7"/>
  <c r="H63" i="7"/>
  <c r="H62" i="7"/>
  <c r="H61" i="7"/>
  <c r="H60" i="7"/>
  <c r="H59" i="7"/>
  <c r="F69" i="7"/>
  <c r="F68" i="7"/>
  <c r="F67" i="7"/>
  <c r="F66" i="7"/>
  <c r="F65" i="7"/>
  <c r="F64" i="7"/>
  <c r="F63" i="7"/>
  <c r="F62" i="7"/>
  <c r="F61" i="7"/>
  <c r="F60" i="7"/>
  <c r="F59" i="7"/>
  <c r="L69" i="5"/>
  <c r="L68" i="5"/>
  <c r="L67" i="5"/>
  <c r="L66" i="5"/>
  <c r="L65" i="5"/>
  <c r="L64" i="5"/>
  <c r="L63" i="5"/>
  <c r="L62" i="5"/>
  <c r="L61" i="5"/>
  <c r="L60" i="5"/>
  <c r="L59" i="5"/>
  <c r="J69" i="5"/>
  <c r="J68" i="5"/>
  <c r="J67" i="5"/>
  <c r="J66" i="5"/>
  <c r="J65" i="5"/>
  <c r="J64" i="5"/>
  <c r="J63" i="5"/>
  <c r="J62" i="5"/>
  <c r="J61" i="5"/>
  <c r="J60" i="5"/>
  <c r="J59" i="5"/>
  <c r="H69" i="5"/>
  <c r="H68" i="5"/>
  <c r="H67" i="5"/>
  <c r="H66" i="5"/>
  <c r="H65" i="5"/>
  <c r="H64" i="5"/>
  <c r="H63" i="5"/>
  <c r="H62" i="5"/>
  <c r="H61" i="5"/>
  <c r="H60" i="5"/>
  <c r="H59" i="5"/>
  <c r="F69" i="5"/>
  <c r="F68" i="5"/>
  <c r="F67" i="5"/>
  <c r="F66" i="5"/>
  <c r="F65" i="5"/>
  <c r="F64" i="5"/>
  <c r="F63" i="5"/>
  <c r="F62" i="5"/>
  <c r="F61" i="5"/>
  <c r="F60" i="5"/>
  <c r="F59" i="5"/>
  <c r="N69" i="1"/>
  <c r="N68" i="1"/>
  <c r="N67" i="1"/>
  <c r="N66" i="1"/>
  <c r="N65" i="1"/>
  <c r="N64" i="1"/>
  <c r="N63" i="1"/>
  <c r="N62" i="1"/>
  <c r="N61" i="1"/>
  <c r="N60" i="1"/>
  <c r="N59" i="1"/>
  <c r="L69" i="1"/>
  <c r="L68" i="1"/>
  <c r="L67" i="1"/>
  <c r="L66" i="1"/>
  <c r="L65" i="1"/>
  <c r="L64" i="1"/>
  <c r="L63" i="1"/>
  <c r="L62" i="1"/>
  <c r="L61" i="1"/>
  <c r="L60" i="1"/>
  <c r="L59" i="1"/>
  <c r="J69" i="1"/>
  <c r="J68" i="1"/>
  <c r="J67" i="1"/>
  <c r="J66" i="1"/>
  <c r="J65" i="1"/>
  <c r="J64" i="1"/>
  <c r="J63" i="1"/>
  <c r="J62" i="1"/>
  <c r="J61" i="1"/>
  <c r="J60" i="1"/>
  <c r="J59" i="1"/>
  <c r="H69" i="1"/>
  <c r="H68" i="1"/>
  <c r="H67" i="1"/>
  <c r="H66" i="1"/>
  <c r="H65" i="1"/>
  <c r="H64" i="1"/>
  <c r="H63" i="1"/>
  <c r="H62" i="1"/>
  <c r="H61" i="1"/>
  <c r="H60" i="1"/>
  <c r="H59" i="1"/>
  <c r="F69" i="1" l="1"/>
  <c r="F68" i="1"/>
  <c r="F67" i="1"/>
  <c r="F66" i="1"/>
  <c r="F65" i="1"/>
  <c r="F64" i="1"/>
  <c r="F63" i="1"/>
  <c r="F62" i="1"/>
  <c r="F61" i="1"/>
  <c r="F60" i="1"/>
  <c r="F59" i="1"/>
  <c r="N53" i="15" l="1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25" i="15"/>
  <c r="N24" i="15"/>
  <c r="N23" i="15"/>
  <c r="N22" i="15"/>
  <c r="N21" i="15"/>
  <c r="N20" i="15"/>
  <c r="N19" i="15"/>
  <c r="N18" i="15"/>
  <c r="N13" i="15"/>
  <c r="N12" i="15"/>
  <c r="N11" i="15"/>
  <c r="N10" i="15"/>
  <c r="L45" i="15"/>
  <c r="L44" i="15"/>
  <c r="L43" i="15"/>
  <c r="L42" i="15"/>
  <c r="L25" i="15"/>
  <c r="L24" i="15"/>
  <c r="L23" i="15"/>
  <c r="L22" i="15"/>
  <c r="L21" i="15"/>
  <c r="L20" i="15"/>
  <c r="L19" i="15"/>
  <c r="L18" i="15"/>
  <c r="J45" i="15"/>
  <c r="J44" i="15"/>
  <c r="J43" i="15"/>
  <c r="J42" i="15"/>
  <c r="J25" i="15"/>
  <c r="J24" i="15"/>
  <c r="J23" i="15"/>
  <c r="J22" i="15"/>
  <c r="J21" i="15"/>
  <c r="J20" i="15"/>
  <c r="J19" i="15"/>
  <c r="J18" i="15"/>
  <c r="H45" i="15"/>
  <c r="H44" i="15"/>
  <c r="H43" i="15"/>
  <c r="H42" i="15"/>
  <c r="H25" i="15"/>
  <c r="H24" i="15"/>
  <c r="H23" i="15"/>
  <c r="H22" i="15"/>
  <c r="H21" i="15"/>
  <c r="H20" i="15"/>
  <c r="H19" i="15"/>
  <c r="H18" i="15"/>
  <c r="F45" i="15"/>
  <c r="F44" i="15"/>
  <c r="F43" i="15"/>
  <c r="F42" i="15"/>
  <c r="F25" i="15"/>
  <c r="F24" i="15"/>
  <c r="F23" i="15"/>
  <c r="F22" i="15"/>
  <c r="F21" i="15"/>
  <c r="F20" i="15"/>
  <c r="F19" i="15"/>
  <c r="F18" i="15"/>
  <c r="X45" i="14"/>
  <c r="X44" i="14"/>
  <c r="X43" i="14"/>
  <c r="X42" i="14"/>
  <c r="X41" i="14"/>
  <c r="X40" i="14"/>
  <c r="X39" i="14"/>
  <c r="X38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3" i="14"/>
  <c r="X12" i="14"/>
  <c r="X11" i="14"/>
  <c r="X10" i="14"/>
  <c r="N45" i="14"/>
  <c r="N44" i="14"/>
  <c r="N43" i="14"/>
  <c r="N42" i="14"/>
  <c r="N25" i="14"/>
  <c r="N24" i="14"/>
  <c r="N23" i="14"/>
  <c r="N22" i="14"/>
  <c r="N21" i="14"/>
  <c r="N20" i="14"/>
  <c r="N19" i="14"/>
  <c r="N18" i="14"/>
  <c r="L45" i="14"/>
  <c r="L44" i="14"/>
  <c r="L43" i="14"/>
  <c r="L42" i="14"/>
  <c r="L25" i="14"/>
  <c r="L24" i="14"/>
  <c r="L23" i="14"/>
  <c r="L22" i="14"/>
  <c r="L21" i="14"/>
  <c r="L20" i="14"/>
  <c r="L19" i="14"/>
  <c r="L18" i="14"/>
  <c r="J45" i="14"/>
  <c r="J44" i="14"/>
  <c r="J43" i="14"/>
  <c r="J42" i="14"/>
  <c r="J25" i="14"/>
  <c r="J24" i="14"/>
  <c r="J23" i="14"/>
  <c r="J22" i="14"/>
  <c r="J21" i="14"/>
  <c r="J20" i="14"/>
  <c r="J19" i="14"/>
  <c r="J18" i="14"/>
  <c r="H45" i="14"/>
  <c r="H44" i="14"/>
  <c r="H43" i="14"/>
  <c r="H42" i="14"/>
  <c r="H25" i="14"/>
  <c r="H24" i="14"/>
  <c r="H23" i="14"/>
  <c r="H22" i="14"/>
  <c r="H21" i="14"/>
  <c r="H20" i="14"/>
  <c r="H19" i="14"/>
  <c r="H18" i="14"/>
  <c r="F45" i="14"/>
  <c r="F44" i="14"/>
  <c r="F43" i="14"/>
  <c r="F42" i="14"/>
  <c r="F25" i="14"/>
  <c r="F24" i="14"/>
  <c r="F23" i="14"/>
  <c r="F22" i="14"/>
  <c r="F21" i="14"/>
  <c r="F20" i="14"/>
  <c r="F19" i="14"/>
  <c r="F18" i="14"/>
  <c r="T53" i="13"/>
  <c r="T52" i="13"/>
  <c r="T51" i="13"/>
  <c r="T50" i="13"/>
  <c r="T45" i="13"/>
  <c r="T44" i="13"/>
  <c r="T43" i="13"/>
  <c r="T42" i="13"/>
  <c r="T41" i="13"/>
  <c r="T40" i="13"/>
  <c r="T39" i="13"/>
  <c r="T38" i="13"/>
  <c r="T33" i="13"/>
  <c r="T32" i="13"/>
  <c r="T31" i="13"/>
  <c r="T30" i="13"/>
  <c r="T25" i="13"/>
  <c r="T24" i="13"/>
  <c r="T23" i="13"/>
  <c r="T22" i="13"/>
  <c r="T21" i="13"/>
  <c r="T20" i="13"/>
  <c r="T19" i="13"/>
  <c r="T18" i="13"/>
  <c r="R45" i="13"/>
  <c r="R44" i="13"/>
  <c r="R43" i="13"/>
  <c r="R42" i="13"/>
  <c r="R41" i="13"/>
  <c r="R40" i="13"/>
  <c r="R39" i="13"/>
  <c r="R38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3" i="13"/>
  <c r="R12" i="13"/>
  <c r="R11" i="13"/>
  <c r="R10" i="13"/>
  <c r="P53" i="13"/>
  <c r="P52" i="13"/>
  <c r="P51" i="13"/>
  <c r="P50" i="13"/>
  <c r="P49" i="13"/>
  <c r="P48" i="13"/>
  <c r="P47" i="13"/>
  <c r="P46" i="13"/>
  <c r="P25" i="13"/>
  <c r="P24" i="13"/>
  <c r="P23" i="13"/>
  <c r="P22" i="13"/>
  <c r="P21" i="13"/>
  <c r="P20" i="13"/>
  <c r="P19" i="13"/>
  <c r="P18" i="13"/>
  <c r="P13" i="13"/>
  <c r="P12" i="13"/>
  <c r="P11" i="13"/>
  <c r="P10" i="13"/>
  <c r="N45" i="13"/>
  <c r="N44" i="13"/>
  <c r="N43" i="13"/>
  <c r="N42" i="13"/>
  <c r="N25" i="13"/>
  <c r="N24" i="13"/>
  <c r="N23" i="13"/>
  <c r="N22" i="13"/>
  <c r="N21" i="13"/>
  <c r="N20" i="13"/>
  <c r="N19" i="13"/>
  <c r="N18" i="13"/>
  <c r="L45" i="13"/>
  <c r="L44" i="13"/>
  <c r="L43" i="13"/>
  <c r="L42" i="13"/>
  <c r="L25" i="13"/>
  <c r="L24" i="13"/>
  <c r="L23" i="13"/>
  <c r="L22" i="13"/>
  <c r="L21" i="13"/>
  <c r="L20" i="13"/>
  <c r="L19" i="13"/>
  <c r="L18" i="13"/>
  <c r="J45" i="13"/>
  <c r="J44" i="13"/>
  <c r="J43" i="13"/>
  <c r="J42" i="13"/>
  <c r="J25" i="13"/>
  <c r="J24" i="13"/>
  <c r="J23" i="13"/>
  <c r="J22" i="13"/>
  <c r="J21" i="13"/>
  <c r="J20" i="13"/>
  <c r="J19" i="13"/>
  <c r="J18" i="13"/>
  <c r="F45" i="13"/>
  <c r="F44" i="13"/>
  <c r="F43" i="13"/>
  <c r="F42" i="13"/>
  <c r="F25" i="13"/>
  <c r="F24" i="13"/>
  <c r="F23" i="13"/>
  <c r="F22" i="13"/>
  <c r="F21" i="13"/>
  <c r="F20" i="13"/>
  <c r="F19" i="13"/>
  <c r="F18" i="13"/>
  <c r="Z53" i="12"/>
  <c r="Z52" i="12"/>
  <c r="Z51" i="12"/>
  <c r="Z50" i="12"/>
  <c r="Z45" i="12"/>
  <c r="Z44" i="12"/>
  <c r="Z43" i="12"/>
  <c r="Z42" i="12"/>
  <c r="Z41" i="12"/>
  <c r="Z40" i="12"/>
  <c r="Z39" i="12"/>
  <c r="Z38" i="12"/>
  <c r="Z33" i="12"/>
  <c r="Z32" i="12"/>
  <c r="Z31" i="12"/>
  <c r="Z30" i="12"/>
  <c r="Z25" i="12"/>
  <c r="Z24" i="12"/>
  <c r="Z23" i="12"/>
  <c r="Z22" i="12"/>
  <c r="Z21" i="12"/>
  <c r="Z20" i="12"/>
  <c r="Z19" i="12"/>
  <c r="Z18" i="12"/>
  <c r="X53" i="12"/>
  <c r="X52" i="12"/>
  <c r="X51" i="12"/>
  <c r="X50" i="12"/>
  <c r="X45" i="12"/>
  <c r="X44" i="12"/>
  <c r="X43" i="12"/>
  <c r="X42" i="12"/>
  <c r="X41" i="12"/>
  <c r="X40" i="12"/>
  <c r="X39" i="12"/>
  <c r="X38" i="12"/>
  <c r="X33" i="12"/>
  <c r="X32" i="12"/>
  <c r="X31" i="12"/>
  <c r="X30" i="12"/>
  <c r="X25" i="12"/>
  <c r="X24" i="12"/>
  <c r="X23" i="12"/>
  <c r="X22" i="12"/>
  <c r="X21" i="12"/>
  <c r="X20" i="12"/>
  <c r="X19" i="12"/>
  <c r="X18" i="12"/>
  <c r="V45" i="12"/>
  <c r="V44" i="12"/>
  <c r="V43" i="12"/>
  <c r="V42" i="12"/>
  <c r="V25" i="12"/>
  <c r="V24" i="12"/>
  <c r="V23" i="12"/>
  <c r="V22" i="12"/>
  <c r="V21" i="12"/>
  <c r="V20" i="12"/>
  <c r="V19" i="12"/>
  <c r="V18" i="12"/>
  <c r="T45" i="12"/>
  <c r="T44" i="12"/>
  <c r="T43" i="12"/>
  <c r="T42" i="12"/>
  <c r="T25" i="12"/>
  <c r="T24" i="12"/>
  <c r="T23" i="12"/>
  <c r="T22" i="12"/>
  <c r="T21" i="12"/>
  <c r="T20" i="12"/>
  <c r="T19" i="12"/>
  <c r="T18" i="12"/>
  <c r="R45" i="12"/>
  <c r="R44" i="12"/>
  <c r="R43" i="12"/>
  <c r="R42" i="12"/>
  <c r="R25" i="12"/>
  <c r="R24" i="12"/>
  <c r="R23" i="12"/>
  <c r="R22" i="12"/>
  <c r="R21" i="12"/>
  <c r="R20" i="12"/>
  <c r="R19" i="12"/>
  <c r="R18" i="12"/>
  <c r="P45" i="12"/>
  <c r="P44" i="12"/>
  <c r="P43" i="12"/>
  <c r="P42" i="12"/>
  <c r="P25" i="12"/>
  <c r="P24" i="12"/>
  <c r="P23" i="12"/>
  <c r="P22" i="12"/>
  <c r="P21" i="12"/>
  <c r="P20" i="12"/>
  <c r="P19" i="12"/>
  <c r="P18" i="12"/>
  <c r="N45" i="12"/>
  <c r="N44" i="12"/>
  <c r="N43" i="12"/>
  <c r="N42" i="12"/>
  <c r="N25" i="12"/>
  <c r="N24" i="12"/>
  <c r="N23" i="12"/>
  <c r="N22" i="12"/>
  <c r="N21" i="12"/>
  <c r="N20" i="12"/>
  <c r="N19" i="12"/>
  <c r="N18" i="12"/>
  <c r="L45" i="12"/>
  <c r="L44" i="12"/>
  <c r="L43" i="12"/>
  <c r="L42" i="12"/>
  <c r="L25" i="12"/>
  <c r="L24" i="12"/>
  <c r="L23" i="12"/>
  <c r="L22" i="12"/>
  <c r="L21" i="12"/>
  <c r="L20" i="12"/>
  <c r="L19" i="12"/>
  <c r="L18" i="12"/>
  <c r="J45" i="12"/>
  <c r="J44" i="12"/>
  <c r="J43" i="12"/>
  <c r="J42" i="12"/>
  <c r="J25" i="12"/>
  <c r="J24" i="12"/>
  <c r="J23" i="12"/>
  <c r="J22" i="12"/>
  <c r="J21" i="12"/>
  <c r="J20" i="12"/>
  <c r="J19" i="12"/>
  <c r="J18" i="12"/>
  <c r="H45" i="12"/>
  <c r="H44" i="12"/>
  <c r="H43" i="12"/>
  <c r="H42" i="12"/>
  <c r="H25" i="12"/>
  <c r="H24" i="12"/>
  <c r="H23" i="12"/>
  <c r="H22" i="12"/>
  <c r="H21" i="12"/>
  <c r="H20" i="12"/>
  <c r="H19" i="12"/>
  <c r="H18" i="12"/>
  <c r="F45" i="12"/>
  <c r="F44" i="12"/>
  <c r="F43" i="12"/>
  <c r="F42" i="12"/>
  <c r="F25" i="12"/>
  <c r="F24" i="12"/>
  <c r="F23" i="12"/>
  <c r="F22" i="12"/>
  <c r="F21" i="12"/>
  <c r="F20" i="12"/>
  <c r="F19" i="12"/>
  <c r="F18" i="12"/>
  <c r="N45" i="11"/>
  <c r="N44" i="11"/>
  <c r="N43" i="11"/>
  <c r="N42" i="11"/>
  <c r="N25" i="11"/>
  <c r="N24" i="11"/>
  <c r="N23" i="11"/>
  <c r="N22" i="11"/>
  <c r="N21" i="11"/>
  <c r="N20" i="11"/>
  <c r="N19" i="11"/>
  <c r="N18" i="11"/>
  <c r="L45" i="11"/>
  <c r="L44" i="11"/>
  <c r="L43" i="11"/>
  <c r="L42" i="11"/>
  <c r="L25" i="11"/>
  <c r="L24" i="11"/>
  <c r="L23" i="11"/>
  <c r="L22" i="11"/>
  <c r="L21" i="11"/>
  <c r="L20" i="11"/>
  <c r="L19" i="11"/>
  <c r="L18" i="11"/>
  <c r="J45" i="11"/>
  <c r="J44" i="11"/>
  <c r="J43" i="11"/>
  <c r="J42" i="11"/>
  <c r="J25" i="11"/>
  <c r="J24" i="11"/>
  <c r="J23" i="11"/>
  <c r="J22" i="11"/>
  <c r="J21" i="11"/>
  <c r="J20" i="11"/>
  <c r="J19" i="11"/>
  <c r="J18" i="11"/>
  <c r="H53" i="11"/>
  <c r="H52" i="11"/>
  <c r="H51" i="11"/>
  <c r="H50" i="11"/>
  <c r="H45" i="11"/>
  <c r="H44" i="11"/>
  <c r="H43" i="11"/>
  <c r="H42" i="11"/>
  <c r="H41" i="11"/>
  <c r="H40" i="11"/>
  <c r="H39" i="11"/>
  <c r="H38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3" i="11"/>
  <c r="H12" i="11"/>
  <c r="H11" i="11"/>
  <c r="H10" i="11"/>
  <c r="F53" i="11"/>
  <c r="F52" i="11"/>
  <c r="F51" i="11"/>
  <c r="F50" i="11"/>
  <c r="F45" i="11"/>
  <c r="F44" i="11"/>
  <c r="F43" i="11"/>
  <c r="F42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3" i="11"/>
  <c r="F12" i="11"/>
  <c r="F11" i="11"/>
  <c r="F10" i="11"/>
  <c r="N53" i="10"/>
  <c r="N52" i="10"/>
  <c r="N51" i="10"/>
  <c r="N50" i="10"/>
  <c r="N49" i="10"/>
  <c r="N48" i="10"/>
  <c r="N47" i="10"/>
  <c r="N46" i="10"/>
  <c r="N25" i="10"/>
  <c r="N24" i="10"/>
  <c r="N23" i="10"/>
  <c r="N22" i="10"/>
  <c r="N21" i="10"/>
  <c r="N20" i="10"/>
  <c r="N19" i="10"/>
  <c r="N18" i="10"/>
  <c r="N13" i="10"/>
  <c r="N12" i="10"/>
  <c r="N11" i="10"/>
  <c r="N10" i="10"/>
  <c r="L45" i="10"/>
  <c r="L44" i="10"/>
  <c r="L43" i="10"/>
  <c r="L42" i="10"/>
  <c r="L25" i="10"/>
  <c r="L24" i="10"/>
  <c r="L23" i="10"/>
  <c r="L22" i="10"/>
  <c r="L21" i="10"/>
  <c r="L20" i="10"/>
  <c r="L19" i="10"/>
  <c r="L18" i="10"/>
  <c r="J45" i="10"/>
  <c r="J44" i="10"/>
  <c r="J43" i="10"/>
  <c r="J42" i="10"/>
  <c r="J25" i="10"/>
  <c r="J24" i="10"/>
  <c r="J23" i="10"/>
  <c r="J22" i="10"/>
  <c r="J21" i="10"/>
  <c r="J20" i="10"/>
  <c r="J19" i="10"/>
  <c r="J18" i="10"/>
  <c r="H45" i="10"/>
  <c r="H44" i="10"/>
  <c r="H43" i="10"/>
  <c r="H42" i="10"/>
  <c r="H25" i="10"/>
  <c r="H24" i="10"/>
  <c r="H23" i="10"/>
  <c r="H22" i="10"/>
  <c r="H21" i="10"/>
  <c r="H20" i="10"/>
  <c r="H19" i="10"/>
  <c r="H18" i="10"/>
  <c r="F45" i="10"/>
  <c r="F44" i="10"/>
  <c r="F43" i="10"/>
  <c r="F42" i="10"/>
  <c r="F25" i="10"/>
  <c r="F24" i="10"/>
  <c r="F23" i="10"/>
  <c r="F22" i="10"/>
  <c r="F21" i="10"/>
  <c r="F20" i="10"/>
  <c r="F19" i="10"/>
  <c r="F18" i="10"/>
  <c r="AH53" i="9"/>
  <c r="AH52" i="9"/>
  <c r="AH51" i="9"/>
  <c r="AH50" i="9"/>
  <c r="AH45" i="9"/>
  <c r="AH44" i="9"/>
  <c r="AH43" i="9"/>
  <c r="AH42" i="9"/>
  <c r="AH41" i="9"/>
  <c r="AH40" i="9"/>
  <c r="AH39" i="9"/>
  <c r="AH38" i="9"/>
  <c r="AH33" i="9"/>
  <c r="AH32" i="9"/>
  <c r="AH31" i="9"/>
  <c r="AH30" i="9"/>
  <c r="AH25" i="9"/>
  <c r="AH24" i="9"/>
  <c r="AH23" i="9"/>
  <c r="AH22" i="9"/>
  <c r="AH21" i="9"/>
  <c r="AH20" i="9"/>
  <c r="AH19" i="9"/>
  <c r="AH18" i="9"/>
  <c r="AF53" i="9"/>
  <c r="AF52" i="9"/>
  <c r="AF51" i="9"/>
  <c r="AF50" i="9"/>
  <c r="AF45" i="9"/>
  <c r="AF44" i="9"/>
  <c r="AF43" i="9"/>
  <c r="AF42" i="9"/>
  <c r="AF41" i="9"/>
  <c r="AF40" i="9"/>
  <c r="AF39" i="9"/>
  <c r="AF38" i="9"/>
  <c r="AF33" i="9"/>
  <c r="AF32" i="9"/>
  <c r="AF31" i="9"/>
  <c r="AF30" i="9"/>
  <c r="AF25" i="9"/>
  <c r="AF24" i="9"/>
  <c r="AF23" i="9"/>
  <c r="AF22" i="9"/>
  <c r="AF21" i="9"/>
  <c r="AF20" i="9"/>
  <c r="AF19" i="9"/>
  <c r="AF18" i="9"/>
  <c r="AD45" i="9"/>
  <c r="AD44" i="9"/>
  <c r="AD43" i="9"/>
  <c r="AD42" i="9"/>
  <c r="AD25" i="9"/>
  <c r="AD24" i="9"/>
  <c r="AD23" i="9"/>
  <c r="AD22" i="9"/>
  <c r="AD21" i="9"/>
  <c r="AD20" i="9"/>
  <c r="AD19" i="9"/>
  <c r="AD18" i="9"/>
  <c r="AB45" i="9"/>
  <c r="AB44" i="9"/>
  <c r="AB43" i="9"/>
  <c r="AB42" i="9"/>
  <c r="AB25" i="9"/>
  <c r="AB24" i="9"/>
  <c r="AB23" i="9"/>
  <c r="AB22" i="9"/>
  <c r="AB21" i="9"/>
  <c r="AB20" i="9"/>
  <c r="AB19" i="9"/>
  <c r="AB18" i="9"/>
  <c r="Z45" i="9"/>
  <c r="Z44" i="9"/>
  <c r="Z43" i="9"/>
  <c r="Z42" i="9"/>
  <c r="Z25" i="9"/>
  <c r="Z24" i="9"/>
  <c r="Z23" i="9"/>
  <c r="Z22" i="9"/>
  <c r="Z21" i="9"/>
  <c r="Z20" i="9"/>
  <c r="Z19" i="9"/>
  <c r="Z18" i="9"/>
  <c r="X45" i="9"/>
  <c r="X44" i="9"/>
  <c r="X43" i="9"/>
  <c r="X42" i="9"/>
  <c r="X25" i="9"/>
  <c r="X24" i="9"/>
  <c r="X23" i="9"/>
  <c r="X22" i="9"/>
  <c r="X21" i="9"/>
  <c r="X20" i="9"/>
  <c r="X19" i="9"/>
  <c r="X18" i="9"/>
  <c r="V45" i="9"/>
  <c r="V44" i="9"/>
  <c r="V43" i="9"/>
  <c r="V42" i="9"/>
  <c r="V25" i="9"/>
  <c r="V24" i="9"/>
  <c r="V23" i="9"/>
  <c r="V22" i="9"/>
  <c r="V21" i="9"/>
  <c r="V20" i="9"/>
  <c r="V19" i="9"/>
  <c r="V18" i="9"/>
  <c r="T45" i="9"/>
  <c r="T44" i="9"/>
  <c r="T43" i="9"/>
  <c r="T42" i="9"/>
  <c r="T25" i="9"/>
  <c r="T24" i="9"/>
  <c r="T23" i="9"/>
  <c r="T22" i="9"/>
  <c r="T21" i="9"/>
  <c r="T20" i="9"/>
  <c r="T19" i="9"/>
  <c r="T18" i="9"/>
  <c r="R53" i="9"/>
  <c r="R52" i="9"/>
  <c r="R51" i="9"/>
  <c r="R50" i="9"/>
  <c r="R49" i="9"/>
  <c r="R48" i="9"/>
  <c r="R47" i="9"/>
  <c r="R46" i="9"/>
  <c r="R25" i="9"/>
  <c r="R24" i="9"/>
  <c r="R23" i="9"/>
  <c r="R22" i="9"/>
  <c r="R21" i="9"/>
  <c r="R20" i="9"/>
  <c r="R19" i="9"/>
  <c r="R18" i="9"/>
  <c r="R13" i="9"/>
  <c r="R12" i="9"/>
  <c r="R11" i="9"/>
  <c r="R10" i="9"/>
  <c r="P45" i="9"/>
  <c r="P44" i="9"/>
  <c r="P43" i="9"/>
  <c r="P42" i="9"/>
  <c r="P25" i="9"/>
  <c r="P24" i="9"/>
  <c r="P23" i="9"/>
  <c r="P22" i="9"/>
  <c r="P21" i="9"/>
  <c r="P20" i="9"/>
  <c r="P19" i="9"/>
  <c r="P18" i="9"/>
  <c r="N45" i="9"/>
  <c r="N44" i="9"/>
  <c r="N43" i="9"/>
  <c r="N42" i="9"/>
  <c r="N25" i="9"/>
  <c r="N24" i="9"/>
  <c r="N23" i="9"/>
  <c r="N22" i="9"/>
  <c r="N21" i="9"/>
  <c r="N20" i="9"/>
  <c r="N19" i="9"/>
  <c r="N18" i="9"/>
  <c r="L45" i="9"/>
  <c r="L44" i="9"/>
  <c r="L43" i="9"/>
  <c r="L42" i="9"/>
  <c r="L25" i="9"/>
  <c r="L24" i="9"/>
  <c r="L23" i="9"/>
  <c r="L22" i="9"/>
  <c r="L21" i="9"/>
  <c r="L20" i="9"/>
  <c r="L19" i="9"/>
  <c r="L18" i="9"/>
  <c r="J45" i="9"/>
  <c r="J44" i="9"/>
  <c r="J43" i="9"/>
  <c r="J42" i="9"/>
  <c r="J25" i="9"/>
  <c r="J24" i="9"/>
  <c r="J23" i="9"/>
  <c r="J22" i="9"/>
  <c r="J21" i="9"/>
  <c r="J20" i="9"/>
  <c r="J19" i="9"/>
  <c r="J18" i="9"/>
  <c r="H45" i="9"/>
  <c r="H44" i="9"/>
  <c r="H43" i="9"/>
  <c r="H42" i="9"/>
  <c r="H25" i="9"/>
  <c r="H24" i="9"/>
  <c r="H23" i="9"/>
  <c r="H22" i="9"/>
  <c r="H21" i="9"/>
  <c r="H20" i="9"/>
  <c r="H19" i="9"/>
  <c r="H18" i="9"/>
  <c r="F45" i="9"/>
  <c r="F44" i="9"/>
  <c r="F43" i="9"/>
  <c r="F42" i="9"/>
  <c r="F25" i="9"/>
  <c r="F24" i="9"/>
  <c r="F23" i="9"/>
  <c r="F22" i="9"/>
  <c r="F21" i="9"/>
  <c r="F20" i="9"/>
  <c r="F19" i="9"/>
  <c r="F18" i="9"/>
  <c r="P45" i="7"/>
  <c r="P44" i="7"/>
  <c r="P43" i="7"/>
  <c r="P42" i="7"/>
  <c r="P25" i="7"/>
  <c r="P24" i="7"/>
  <c r="P23" i="7"/>
  <c r="P22" i="7"/>
  <c r="P21" i="7"/>
  <c r="P20" i="7"/>
  <c r="P19" i="7"/>
  <c r="P18" i="7"/>
  <c r="N45" i="7"/>
  <c r="N44" i="7"/>
  <c r="N43" i="7"/>
  <c r="N42" i="7"/>
  <c r="N25" i="7"/>
  <c r="N24" i="7"/>
  <c r="N23" i="7"/>
  <c r="N22" i="7"/>
  <c r="N21" i="7"/>
  <c r="N20" i="7"/>
  <c r="N19" i="7"/>
  <c r="N18" i="7"/>
  <c r="L45" i="7"/>
  <c r="L44" i="7"/>
  <c r="L43" i="7"/>
  <c r="L42" i="7"/>
  <c r="L25" i="7"/>
  <c r="L24" i="7"/>
  <c r="L23" i="7"/>
  <c r="L22" i="7"/>
  <c r="L21" i="7"/>
  <c r="L20" i="7"/>
  <c r="L19" i="7"/>
  <c r="L18" i="7"/>
  <c r="J45" i="7"/>
  <c r="J44" i="7"/>
  <c r="J43" i="7"/>
  <c r="J42" i="7"/>
  <c r="J25" i="7"/>
  <c r="J24" i="7"/>
  <c r="J23" i="7"/>
  <c r="J22" i="7"/>
  <c r="J21" i="7"/>
  <c r="J20" i="7"/>
  <c r="J19" i="7"/>
  <c r="J18" i="7"/>
  <c r="H45" i="7"/>
  <c r="H44" i="7"/>
  <c r="H43" i="7"/>
  <c r="H42" i="7"/>
  <c r="H25" i="7"/>
  <c r="H24" i="7"/>
  <c r="H23" i="7"/>
  <c r="H22" i="7"/>
  <c r="H21" i="7"/>
  <c r="H20" i="7"/>
  <c r="H19" i="7"/>
  <c r="H18" i="7"/>
  <c r="F45" i="7"/>
  <c r="F44" i="7"/>
  <c r="F43" i="7"/>
  <c r="F42" i="7"/>
  <c r="F25" i="7"/>
  <c r="F24" i="7"/>
  <c r="F23" i="7"/>
  <c r="F22" i="7"/>
  <c r="F21" i="7"/>
  <c r="F20" i="7"/>
  <c r="F19" i="7"/>
  <c r="F18" i="7"/>
  <c r="L53" i="5"/>
  <c r="L52" i="5"/>
  <c r="L51" i="5"/>
  <c r="L50" i="5"/>
  <c r="L49" i="5"/>
  <c r="L25" i="5"/>
  <c r="L24" i="5"/>
  <c r="L23" i="5"/>
  <c r="L22" i="5"/>
  <c r="L21" i="5"/>
  <c r="L20" i="5"/>
  <c r="L19" i="5"/>
  <c r="L18" i="5"/>
  <c r="L13" i="5"/>
  <c r="L12" i="5"/>
  <c r="L11" i="5"/>
  <c r="L10" i="5"/>
  <c r="J45" i="5"/>
  <c r="J44" i="5"/>
  <c r="J43" i="5"/>
  <c r="J42" i="5"/>
  <c r="J25" i="5"/>
  <c r="J24" i="5"/>
  <c r="J23" i="5"/>
  <c r="J22" i="5"/>
  <c r="J21" i="5"/>
  <c r="J20" i="5"/>
  <c r="J19" i="5"/>
  <c r="J18" i="5"/>
  <c r="H45" i="5"/>
  <c r="H44" i="5"/>
  <c r="H43" i="5"/>
  <c r="H42" i="5"/>
  <c r="H25" i="5"/>
  <c r="H24" i="5"/>
  <c r="H23" i="5"/>
  <c r="H22" i="5"/>
  <c r="H21" i="5"/>
  <c r="H20" i="5"/>
  <c r="H19" i="5"/>
  <c r="H18" i="5"/>
  <c r="F45" i="5"/>
  <c r="F44" i="5"/>
  <c r="F43" i="5"/>
  <c r="F42" i="5"/>
  <c r="F25" i="5"/>
  <c r="F24" i="5"/>
  <c r="F23" i="5"/>
  <c r="F22" i="5"/>
  <c r="F21" i="5"/>
  <c r="F20" i="5"/>
  <c r="F19" i="5"/>
  <c r="F18" i="5"/>
  <c r="N53" i="1"/>
  <c r="N52" i="1"/>
  <c r="N51" i="1"/>
  <c r="N50" i="1"/>
  <c r="N49" i="1"/>
  <c r="N25" i="1"/>
  <c r="N24" i="1"/>
  <c r="N23" i="1"/>
  <c r="N22" i="1"/>
  <c r="N21" i="1"/>
  <c r="N20" i="1"/>
  <c r="N19" i="1"/>
  <c r="N18" i="1"/>
  <c r="N13" i="1"/>
  <c r="N12" i="1"/>
  <c r="N11" i="1"/>
  <c r="N10" i="1"/>
  <c r="L53" i="1"/>
  <c r="L52" i="1"/>
  <c r="L51" i="1"/>
  <c r="L50" i="1"/>
  <c r="L49" i="1"/>
  <c r="L25" i="1"/>
  <c r="L24" i="1"/>
  <c r="L23" i="1"/>
  <c r="L22" i="1"/>
  <c r="L21" i="1"/>
  <c r="L20" i="1"/>
  <c r="L19" i="1"/>
  <c r="L18" i="1"/>
  <c r="L13" i="1"/>
  <c r="L12" i="1"/>
  <c r="L11" i="1"/>
  <c r="L10" i="1"/>
  <c r="J45" i="1"/>
  <c r="J44" i="1"/>
  <c r="J43" i="1"/>
  <c r="J42" i="1"/>
  <c r="J25" i="1"/>
  <c r="J24" i="1"/>
  <c r="J23" i="1"/>
  <c r="J22" i="1"/>
  <c r="J21" i="1"/>
  <c r="J20" i="1"/>
  <c r="J19" i="1"/>
  <c r="J18" i="1"/>
  <c r="H45" i="1"/>
  <c r="H44" i="1"/>
  <c r="H43" i="1"/>
  <c r="H42" i="1"/>
  <c r="H25" i="1"/>
  <c r="H24" i="1"/>
  <c r="H23" i="1"/>
  <c r="H22" i="1"/>
  <c r="H21" i="1"/>
  <c r="H20" i="1"/>
  <c r="H19" i="1"/>
  <c r="H18" i="1"/>
  <c r="F45" i="1"/>
  <c r="F44" i="1"/>
  <c r="F43" i="1"/>
  <c r="F42" i="1"/>
  <c r="F25" i="1"/>
  <c r="F24" i="1"/>
  <c r="F23" i="1"/>
  <c r="F18" i="1"/>
  <c r="F19" i="1"/>
  <c r="F20" i="1"/>
  <c r="F21" i="1"/>
  <c r="F22" i="1"/>
  <c r="O8" i="16"/>
  <c r="B5" i="16"/>
  <c r="I9" i="16" l="1"/>
  <c r="I12" i="16"/>
  <c r="V57" i="15" l="1"/>
  <c r="V55" i="15"/>
  <c r="V53" i="15"/>
  <c r="V51" i="15"/>
  <c r="V49" i="15"/>
  <c r="V47" i="15"/>
  <c r="V41" i="15"/>
  <c r="V39" i="15"/>
  <c r="V37" i="15"/>
  <c r="V35" i="15"/>
  <c r="V33" i="15"/>
  <c r="V31" i="15"/>
  <c r="V29" i="15"/>
  <c r="V27" i="15"/>
  <c r="V17" i="15"/>
  <c r="V15" i="15"/>
  <c r="P55" i="14"/>
  <c r="P47" i="14"/>
  <c r="P39" i="14"/>
  <c r="P31" i="14"/>
  <c r="P15" i="14"/>
  <c r="R51" i="14"/>
  <c r="R35" i="14"/>
  <c r="R27" i="14"/>
  <c r="T55" i="14"/>
  <c r="T47" i="14"/>
  <c r="T39" i="14"/>
  <c r="T31" i="14"/>
  <c r="T15" i="14"/>
  <c r="V51" i="14"/>
  <c r="V35" i="14"/>
  <c r="V27" i="14"/>
  <c r="V55" i="13"/>
  <c r="V47" i="13"/>
  <c r="V15" i="13"/>
  <c r="H51" i="13"/>
  <c r="H35" i="13"/>
  <c r="H27" i="13"/>
  <c r="H11" i="13"/>
  <c r="AB55" i="12"/>
  <c r="AB47" i="12"/>
  <c r="AB15" i="12"/>
  <c r="AB26" i="12"/>
  <c r="V53" i="14"/>
  <c r="P56" i="15"/>
  <c r="P36" i="15"/>
  <c r="P26" i="15"/>
  <c r="P14" i="15"/>
  <c r="P48" i="14"/>
  <c r="R28" i="14"/>
  <c r="T48" i="14"/>
  <c r="V36" i="14"/>
  <c r="V48" i="13"/>
  <c r="AB48" i="12"/>
  <c r="T57" i="15"/>
  <c r="T55" i="15"/>
  <c r="T53" i="15"/>
  <c r="T51" i="15"/>
  <c r="T49" i="15"/>
  <c r="T47" i="15"/>
  <c r="T41" i="15"/>
  <c r="T39" i="15"/>
  <c r="T37" i="15"/>
  <c r="T35" i="15"/>
  <c r="T33" i="15"/>
  <c r="T31" i="15"/>
  <c r="T29" i="15"/>
  <c r="T27" i="15"/>
  <c r="T17" i="15"/>
  <c r="T15" i="15"/>
  <c r="P54" i="14"/>
  <c r="P46" i="14"/>
  <c r="P38" i="14"/>
  <c r="P30" i="14"/>
  <c r="P14" i="14"/>
  <c r="R50" i="14"/>
  <c r="R34" i="14"/>
  <c r="R26" i="14"/>
  <c r="T54" i="14"/>
  <c r="T46" i="14"/>
  <c r="T38" i="14"/>
  <c r="T30" i="14"/>
  <c r="T14" i="14"/>
  <c r="V50" i="14"/>
  <c r="V34" i="14"/>
  <c r="V26" i="14"/>
  <c r="V54" i="13"/>
  <c r="V46" i="13"/>
  <c r="V14" i="13"/>
  <c r="H50" i="13"/>
  <c r="H34" i="13"/>
  <c r="H26" i="13"/>
  <c r="H10" i="13"/>
  <c r="AB54" i="12"/>
  <c r="AB46" i="12"/>
  <c r="AB14" i="12"/>
  <c r="AB49" i="12"/>
  <c r="P54" i="15"/>
  <c r="P30" i="15"/>
  <c r="P16" i="15"/>
  <c r="P32" i="14"/>
  <c r="H36" i="13"/>
  <c r="R57" i="15"/>
  <c r="R55" i="15"/>
  <c r="R53" i="15"/>
  <c r="R51" i="15"/>
  <c r="R49" i="15"/>
  <c r="R47" i="15"/>
  <c r="R41" i="15"/>
  <c r="R39" i="15"/>
  <c r="R37" i="15"/>
  <c r="R35" i="15"/>
  <c r="R33" i="15"/>
  <c r="R31" i="15"/>
  <c r="R29" i="15"/>
  <c r="R27" i="15"/>
  <c r="R17" i="15"/>
  <c r="R15" i="15"/>
  <c r="P53" i="14"/>
  <c r="P37" i="14"/>
  <c r="P29" i="14"/>
  <c r="R57" i="14"/>
  <c r="R49" i="14"/>
  <c r="R41" i="14"/>
  <c r="R33" i="14"/>
  <c r="R17" i="14"/>
  <c r="T53" i="14"/>
  <c r="T37" i="14"/>
  <c r="T29" i="14"/>
  <c r="V57" i="14"/>
  <c r="V49" i="14"/>
  <c r="V41" i="14"/>
  <c r="V33" i="14"/>
  <c r="V17" i="14"/>
  <c r="V37" i="13"/>
  <c r="V29" i="13"/>
  <c r="V13" i="13"/>
  <c r="H57" i="13"/>
  <c r="H49" i="13"/>
  <c r="H41" i="13"/>
  <c r="H33" i="13"/>
  <c r="H17" i="13"/>
  <c r="AB37" i="12"/>
  <c r="AB29" i="12"/>
  <c r="AB13" i="12"/>
  <c r="H13" i="13"/>
  <c r="P46" i="15"/>
  <c r="P38" i="15"/>
  <c r="P28" i="15"/>
  <c r="P16" i="14"/>
  <c r="T40" i="14"/>
  <c r="P57" i="15"/>
  <c r="P55" i="15"/>
  <c r="P53" i="15"/>
  <c r="P51" i="15"/>
  <c r="P49" i="15"/>
  <c r="P47" i="15"/>
  <c r="P41" i="15"/>
  <c r="P39" i="15"/>
  <c r="P37" i="15"/>
  <c r="P35" i="15"/>
  <c r="P33" i="15"/>
  <c r="P31" i="15"/>
  <c r="P29" i="15"/>
  <c r="P27" i="15"/>
  <c r="P17" i="15"/>
  <c r="P15" i="15"/>
  <c r="P52" i="14"/>
  <c r="P36" i="14"/>
  <c r="P28" i="14"/>
  <c r="R56" i="14"/>
  <c r="R48" i="14"/>
  <c r="R40" i="14"/>
  <c r="R32" i="14"/>
  <c r="R16" i="14"/>
  <c r="T52" i="14"/>
  <c r="T36" i="14"/>
  <c r="T28" i="14"/>
  <c r="V56" i="14"/>
  <c r="V48" i="14"/>
  <c r="V40" i="14"/>
  <c r="V32" i="14"/>
  <c r="V16" i="14"/>
  <c r="V36" i="13"/>
  <c r="V28" i="13"/>
  <c r="V12" i="13"/>
  <c r="H56" i="13"/>
  <c r="H48" i="13"/>
  <c r="H40" i="13"/>
  <c r="H32" i="13"/>
  <c r="H16" i="13"/>
  <c r="AB36" i="12"/>
  <c r="AB28" i="12"/>
  <c r="AB12" i="12"/>
  <c r="H14" i="13"/>
  <c r="V49" i="13"/>
  <c r="H37" i="13"/>
  <c r="AB17" i="12"/>
  <c r="P40" i="15"/>
  <c r="P34" i="15"/>
  <c r="T16" i="14"/>
  <c r="V56" i="13"/>
  <c r="V56" i="15"/>
  <c r="V54" i="15"/>
  <c r="V52" i="15"/>
  <c r="V50" i="15"/>
  <c r="V48" i="15"/>
  <c r="V46" i="15"/>
  <c r="V40" i="15"/>
  <c r="V38" i="15"/>
  <c r="V36" i="15"/>
  <c r="V34" i="15"/>
  <c r="V32" i="15"/>
  <c r="V30" i="15"/>
  <c r="V28" i="15"/>
  <c r="V26" i="15"/>
  <c r="V16" i="15"/>
  <c r="V14" i="15"/>
  <c r="P51" i="14"/>
  <c r="P35" i="14"/>
  <c r="P27" i="14"/>
  <c r="R55" i="14"/>
  <c r="R47" i="14"/>
  <c r="R39" i="14"/>
  <c r="R31" i="14"/>
  <c r="R15" i="14"/>
  <c r="T51" i="14"/>
  <c r="T35" i="14"/>
  <c r="T27" i="14"/>
  <c r="V55" i="14"/>
  <c r="V47" i="14"/>
  <c r="V39" i="14"/>
  <c r="V31" i="14"/>
  <c r="V15" i="14"/>
  <c r="V35" i="13"/>
  <c r="V27" i="13"/>
  <c r="V11" i="13"/>
  <c r="H55" i="13"/>
  <c r="H47" i="13"/>
  <c r="H39" i="13"/>
  <c r="H31" i="13"/>
  <c r="H15" i="13"/>
  <c r="AB35" i="12"/>
  <c r="AB27" i="12"/>
  <c r="AB11" i="12"/>
  <c r="H30" i="13"/>
  <c r="V37" i="14"/>
  <c r="H29" i="13"/>
  <c r="P50" i="15"/>
  <c r="P32" i="15"/>
  <c r="P56" i="14"/>
  <c r="R52" i="14"/>
  <c r="T32" i="14"/>
  <c r="V28" i="14"/>
  <c r="H12" i="13"/>
  <c r="AB16" i="12"/>
  <c r="T56" i="15"/>
  <c r="T54" i="15"/>
  <c r="T52" i="15"/>
  <c r="T50" i="15"/>
  <c r="T48" i="15"/>
  <c r="T46" i="15"/>
  <c r="T40" i="15"/>
  <c r="T38" i="15"/>
  <c r="T36" i="15"/>
  <c r="T34" i="15"/>
  <c r="T32" i="15"/>
  <c r="T30" i="15"/>
  <c r="T28" i="15"/>
  <c r="T26" i="15"/>
  <c r="T16" i="15"/>
  <c r="T14" i="15"/>
  <c r="P50" i="14"/>
  <c r="P34" i="14"/>
  <c r="P26" i="14"/>
  <c r="R54" i="14"/>
  <c r="R46" i="14"/>
  <c r="R38" i="14"/>
  <c r="R30" i="14"/>
  <c r="R14" i="14"/>
  <c r="T50" i="14"/>
  <c r="T34" i="14"/>
  <c r="T26" i="14"/>
  <c r="V54" i="14"/>
  <c r="V46" i="14"/>
  <c r="V38" i="14"/>
  <c r="V30" i="14"/>
  <c r="V14" i="14"/>
  <c r="V34" i="13"/>
  <c r="V26" i="13"/>
  <c r="V10" i="13"/>
  <c r="H54" i="13"/>
  <c r="H46" i="13"/>
  <c r="H38" i="13"/>
  <c r="AB34" i="12"/>
  <c r="AB10" i="12"/>
  <c r="T17" i="14"/>
  <c r="AB57" i="12"/>
  <c r="P52" i="15"/>
  <c r="P40" i="14"/>
  <c r="T56" i="14"/>
  <c r="V52" i="14"/>
  <c r="H52" i="13"/>
  <c r="R56" i="15"/>
  <c r="R54" i="15"/>
  <c r="R52" i="15"/>
  <c r="R50" i="15"/>
  <c r="R48" i="15"/>
  <c r="R46" i="15"/>
  <c r="R40" i="15"/>
  <c r="R38" i="15"/>
  <c r="R36" i="15"/>
  <c r="R34" i="15"/>
  <c r="R32" i="15"/>
  <c r="R30" i="15"/>
  <c r="R28" i="15"/>
  <c r="R26" i="15"/>
  <c r="R16" i="15"/>
  <c r="R14" i="15"/>
  <c r="P57" i="14"/>
  <c r="P49" i="14"/>
  <c r="P41" i="14"/>
  <c r="P33" i="14"/>
  <c r="P17" i="14"/>
  <c r="R53" i="14"/>
  <c r="R37" i="14"/>
  <c r="R29" i="14"/>
  <c r="T57" i="14"/>
  <c r="T49" i="14"/>
  <c r="T41" i="14"/>
  <c r="T33" i="14"/>
  <c r="V29" i="14"/>
  <c r="V57" i="13"/>
  <c r="V17" i="13"/>
  <c r="H53" i="13"/>
  <c r="P48" i="15"/>
  <c r="R36" i="14"/>
  <c r="V16" i="13"/>
  <c r="H28" i="13"/>
  <c r="AB56" i="12"/>
  <c r="F37" i="11"/>
  <c r="F36" i="11"/>
  <c r="F35" i="11"/>
  <c r="F34" i="11"/>
  <c r="R58" i="14"/>
  <c r="V58" i="14"/>
  <c r="H58" i="13"/>
  <c r="P58" i="15"/>
  <c r="V58" i="15"/>
  <c r="T58" i="15"/>
  <c r="P58" i="14"/>
  <c r="T58" i="14"/>
  <c r="V58" i="13"/>
  <c r="AB58" i="12"/>
  <c r="R58" i="15"/>
  <c r="N58" i="5"/>
  <c r="AJ58" i="9"/>
  <c r="AJ37" i="9"/>
  <c r="AJ29" i="9"/>
  <c r="AJ13" i="9"/>
  <c r="N57" i="5"/>
  <c r="N33" i="5"/>
  <c r="N17" i="5"/>
  <c r="AJ16" i="9"/>
  <c r="N26" i="5"/>
  <c r="AJ36" i="9"/>
  <c r="AJ28" i="9"/>
  <c r="AJ12" i="9"/>
  <c r="N56" i="5"/>
  <c r="N32" i="5"/>
  <c r="N16" i="5"/>
  <c r="AJ35" i="9"/>
  <c r="AJ27" i="9"/>
  <c r="AJ11" i="9"/>
  <c r="N55" i="5"/>
  <c r="N31" i="5"/>
  <c r="N15" i="5"/>
  <c r="AJ34" i="9"/>
  <c r="AJ26" i="9"/>
  <c r="AJ10" i="9"/>
  <c r="N54" i="5"/>
  <c r="N30" i="5"/>
  <c r="N14" i="5"/>
  <c r="N28" i="5"/>
  <c r="AJ46" i="9"/>
  <c r="AJ57" i="9"/>
  <c r="AJ49" i="9"/>
  <c r="AJ17" i="9"/>
  <c r="N37" i="5"/>
  <c r="N29" i="5"/>
  <c r="AJ48" i="9"/>
  <c r="AJ14" i="9"/>
  <c r="AJ56" i="9"/>
  <c r="N36" i="5"/>
  <c r="AJ55" i="9"/>
  <c r="AJ47" i="9"/>
  <c r="AJ15" i="9"/>
  <c r="N35" i="5"/>
  <c r="N27" i="5"/>
  <c r="AJ54" i="9"/>
  <c r="N34" i="5"/>
  <c r="J54" i="5"/>
  <c r="J46" i="5"/>
  <c r="J38" i="5"/>
  <c r="J10" i="5"/>
  <c r="H50" i="5"/>
  <c r="H26" i="5"/>
  <c r="F54" i="5"/>
  <c r="F46" i="5"/>
  <c r="F38" i="5"/>
  <c r="F10" i="5"/>
  <c r="H56" i="1"/>
  <c r="H48" i="1"/>
  <c r="H40" i="1"/>
  <c r="H12" i="1"/>
  <c r="F52" i="1"/>
  <c r="F28" i="1"/>
  <c r="F12" i="1"/>
  <c r="F13" i="1"/>
  <c r="J49" i="5"/>
  <c r="F57" i="5"/>
  <c r="F13" i="5"/>
  <c r="F39" i="1"/>
  <c r="J55" i="5"/>
  <c r="F11" i="5"/>
  <c r="J53" i="5"/>
  <c r="J29" i="5"/>
  <c r="H57" i="5"/>
  <c r="H49" i="5"/>
  <c r="H41" i="5"/>
  <c r="H13" i="5"/>
  <c r="F53" i="5"/>
  <c r="F29" i="5"/>
  <c r="H55" i="1"/>
  <c r="H47" i="1"/>
  <c r="H39" i="1"/>
  <c r="H11" i="1"/>
  <c r="F51" i="1"/>
  <c r="F27" i="1"/>
  <c r="J13" i="5"/>
  <c r="F47" i="1"/>
  <c r="F29" i="1"/>
  <c r="J52" i="5"/>
  <c r="J28" i="5"/>
  <c r="H56" i="5"/>
  <c r="H48" i="5"/>
  <c r="H40" i="5"/>
  <c r="H12" i="5"/>
  <c r="F52" i="5"/>
  <c r="F28" i="5"/>
  <c r="H54" i="1"/>
  <c r="H46" i="1"/>
  <c r="H38" i="1"/>
  <c r="H10" i="1"/>
  <c r="F50" i="1"/>
  <c r="F26" i="1"/>
  <c r="J57" i="5"/>
  <c r="H29" i="5"/>
  <c r="F41" i="5"/>
  <c r="F55" i="1"/>
  <c r="J39" i="5"/>
  <c r="H51" i="5"/>
  <c r="F55" i="5"/>
  <c r="H57" i="1"/>
  <c r="H41" i="1"/>
  <c r="H13" i="1"/>
  <c r="J51" i="5"/>
  <c r="J27" i="5"/>
  <c r="H55" i="5"/>
  <c r="H47" i="5"/>
  <c r="H39" i="5"/>
  <c r="H11" i="5"/>
  <c r="F51" i="5"/>
  <c r="F27" i="5"/>
  <c r="H53" i="1"/>
  <c r="H29" i="1"/>
  <c r="F57" i="1"/>
  <c r="F49" i="1"/>
  <c r="F41" i="1"/>
  <c r="J41" i="5"/>
  <c r="F49" i="5"/>
  <c r="J47" i="5"/>
  <c r="H49" i="1"/>
  <c r="J50" i="5"/>
  <c r="J26" i="5"/>
  <c r="H54" i="5"/>
  <c r="H46" i="5"/>
  <c r="H38" i="5"/>
  <c r="H10" i="5"/>
  <c r="F50" i="5"/>
  <c r="F26" i="5"/>
  <c r="H52" i="1"/>
  <c r="H28" i="1"/>
  <c r="F56" i="1"/>
  <c r="F48" i="1"/>
  <c r="F40" i="1"/>
  <c r="H53" i="5"/>
  <c r="H51" i="1"/>
  <c r="H27" i="1"/>
  <c r="J11" i="5"/>
  <c r="H27" i="5"/>
  <c r="F47" i="5"/>
  <c r="F53" i="1"/>
  <c r="J56" i="5"/>
  <c r="J48" i="5"/>
  <c r="J40" i="5"/>
  <c r="J12" i="5"/>
  <c r="H52" i="5"/>
  <c r="H28" i="5"/>
  <c r="F56" i="5"/>
  <c r="F48" i="5"/>
  <c r="F40" i="5"/>
  <c r="F12" i="5"/>
  <c r="H50" i="1"/>
  <c r="H26" i="1"/>
  <c r="F54" i="1"/>
  <c r="F46" i="1"/>
  <c r="F38" i="1"/>
  <c r="F10" i="1"/>
  <c r="F39" i="5"/>
  <c r="F11" i="1"/>
  <c r="J58" i="15"/>
  <c r="R58" i="13"/>
  <c r="AD58" i="9"/>
  <c r="Z58" i="9"/>
  <c r="R58" i="9"/>
  <c r="F58" i="9"/>
  <c r="J58" i="7"/>
  <c r="F58" i="15"/>
  <c r="N58" i="13"/>
  <c r="Z58" i="12"/>
  <c r="J58" i="12"/>
  <c r="F58" i="12"/>
  <c r="J58" i="11"/>
  <c r="H58" i="10"/>
  <c r="N58" i="9"/>
  <c r="F58" i="5"/>
  <c r="N58" i="14"/>
  <c r="F58" i="14"/>
  <c r="J58" i="13"/>
  <c r="V58" i="12"/>
  <c r="R58" i="12"/>
  <c r="N58" i="11"/>
  <c r="AH58" i="9"/>
  <c r="V58" i="9"/>
  <c r="J58" i="9"/>
  <c r="N58" i="7"/>
  <c r="J58" i="5"/>
  <c r="N58" i="15"/>
  <c r="J58" i="14"/>
  <c r="N58" i="12"/>
  <c r="F58" i="11"/>
  <c r="L58" i="10"/>
  <c r="F58" i="7"/>
  <c r="L58" i="15"/>
  <c r="X58" i="14"/>
  <c r="H58" i="14"/>
  <c r="P58" i="13"/>
  <c r="F58" i="13"/>
  <c r="T58" i="12"/>
  <c r="L58" i="12"/>
  <c r="H58" i="11"/>
  <c r="N58" i="10"/>
  <c r="AF58" i="9"/>
  <c r="T58" i="9"/>
  <c r="L58" i="9"/>
  <c r="H58" i="9"/>
  <c r="L58" i="7"/>
  <c r="L58" i="5"/>
  <c r="H58" i="15"/>
  <c r="L58" i="14"/>
  <c r="T58" i="13"/>
  <c r="L58" i="13"/>
  <c r="X58" i="12"/>
  <c r="P58" i="12"/>
  <c r="H58" i="12"/>
  <c r="L58" i="11"/>
  <c r="J58" i="10"/>
  <c r="F58" i="10"/>
  <c r="AB58" i="9"/>
  <c r="X58" i="9"/>
  <c r="P58" i="9"/>
  <c r="P58" i="7"/>
  <c r="H58" i="7"/>
  <c r="H58" i="5"/>
  <c r="N58" i="1"/>
  <c r="J58" i="1"/>
  <c r="L58" i="1"/>
  <c r="H58" i="1"/>
  <c r="F58" i="1"/>
  <c r="N57" i="15"/>
  <c r="N33" i="15"/>
  <c r="N17" i="15"/>
  <c r="L57" i="15"/>
  <c r="L49" i="15"/>
  <c r="L41" i="15"/>
  <c r="L33" i="15"/>
  <c r="L17" i="15"/>
  <c r="J57" i="15"/>
  <c r="J49" i="15"/>
  <c r="J41" i="15"/>
  <c r="J33" i="15"/>
  <c r="J17" i="15"/>
  <c r="H57" i="15"/>
  <c r="H49" i="15"/>
  <c r="H41" i="15"/>
  <c r="H33" i="15"/>
  <c r="H17" i="15"/>
  <c r="F57" i="15"/>
  <c r="F49" i="15"/>
  <c r="F41" i="15"/>
  <c r="F33" i="15"/>
  <c r="F17" i="15"/>
  <c r="X57" i="14"/>
  <c r="X49" i="14"/>
  <c r="X17" i="14"/>
  <c r="N57" i="14"/>
  <c r="N49" i="14"/>
  <c r="N41" i="14"/>
  <c r="N33" i="14"/>
  <c r="N17" i="14"/>
  <c r="L57" i="14"/>
  <c r="L49" i="14"/>
  <c r="L41" i="14"/>
  <c r="L33" i="14"/>
  <c r="L17" i="14"/>
  <c r="J57" i="14"/>
  <c r="J49" i="14"/>
  <c r="J41" i="14"/>
  <c r="J33" i="14"/>
  <c r="J17" i="14"/>
  <c r="H57" i="14"/>
  <c r="H49" i="14"/>
  <c r="H41" i="14"/>
  <c r="H33" i="14"/>
  <c r="H17" i="14"/>
  <c r="F57" i="14"/>
  <c r="F49" i="14"/>
  <c r="F41" i="14"/>
  <c r="F33" i="14"/>
  <c r="F17" i="14"/>
  <c r="T57" i="13"/>
  <c r="T49" i="13"/>
  <c r="T17" i="13"/>
  <c r="R57" i="13"/>
  <c r="R49" i="13"/>
  <c r="R17" i="13"/>
  <c r="P57" i="13"/>
  <c r="P41" i="13"/>
  <c r="P33" i="13"/>
  <c r="P17" i="13"/>
  <c r="N57" i="13"/>
  <c r="N49" i="13"/>
  <c r="N41" i="13"/>
  <c r="N33" i="13"/>
  <c r="N17" i="13"/>
  <c r="L57" i="13"/>
  <c r="L49" i="13"/>
  <c r="L41" i="13"/>
  <c r="L33" i="13"/>
  <c r="L17" i="13"/>
  <c r="J57" i="13"/>
  <c r="J49" i="13"/>
  <c r="J41" i="13"/>
  <c r="J33" i="13"/>
  <c r="J17" i="13"/>
  <c r="F57" i="13"/>
  <c r="F49" i="13"/>
  <c r="F41" i="13"/>
  <c r="F33" i="13"/>
  <c r="F17" i="13"/>
  <c r="Z57" i="12"/>
  <c r="Z49" i="12"/>
  <c r="Z17" i="12"/>
  <c r="X57" i="12"/>
  <c r="N56" i="15"/>
  <c r="N32" i="15"/>
  <c r="N16" i="15"/>
  <c r="L56" i="15"/>
  <c r="L48" i="15"/>
  <c r="L40" i="15"/>
  <c r="L32" i="15"/>
  <c r="L16" i="15"/>
  <c r="J56" i="15"/>
  <c r="J48" i="15"/>
  <c r="J40" i="15"/>
  <c r="J32" i="15"/>
  <c r="J16" i="15"/>
  <c r="H56" i="15"/>
  <c r="H48" i="15"/>
  <c r="H40" i="15"/>
  <c r="H32" i="15"/>
  <c r="H16" i="15"/>
  <c r="F56" i="15"/>
  <c r="F48" i="15"/>
  <c r="F40" i="15"/>
  <c r="F32" i="15"/>
  <c r="F16" i="15"/>
  <c r="X56" i="14"/>
  <c r="X48" i="14"/>
  <c r="X16" i="14"/>
  <c r="N56" i="14"/>
  <c r="N48" i="14"/>
  <c r="N40" i="14"/>
  <c r="N32" i="14"/>
  <c r="N16" i="14"/>
  <c r="L56" i="14"/>
  <c r="L48" i="14"/>
  <c r="L40" i="14"/>
  <c r="L32" i="14"/>
  <c r="L16" i="14"/>
  <c r="J56" i="14"/>
  <c r="J48" i="14"/>
  <c r="J40" i="14"/>
  <c r="J32" i="14"/>
  <c r="J16" i="14"/>
  <c r="H56" i="14"/>
  <c r="H48" i="14"/>
  <c r="H40" i="14"/>
  <c r="H32" i="14"/>
  <c r="H16" i="14"/>
  <c r="F56" i="14"/>
  <c r="F48" i="14"/>
  <c r="F40" i="14"/>
  <c r="F32" i="14"/>
  <c r="F16" i="14"/>
  <c r="T56" i="13"/>
  <c r="T48" i="13"/>
  <c r="T16" i="13"/>
  <c r="R56" i="13"/>
  <c r="R48" i="13"/>
  <c r="R16" i="13"/>
  <c r="P56" i="13"/>
  <c r="P40" i="13"/>
  <c r="P32" i="13"/>
  <c r="P16" i="13"/>
  <c r="N56" i="13"/>
  <c r="N48" i="13"/>
  <c r="N40" i="13"/>
  <c r="N32" i="13"/>
  <c r="N16" i="13"/>
  <c r="L56" i="13"/>
  <c r="L48" i="13"/>
  <c r="L40" i="13"/>
  <c r="L32" i="13"/>
  <c r="L16" i="13"/>
  <c r="J56" i="13"/>
  <c r="J48" i="13"/>
  <c r="J40" i="13"/>
  <c r="J32" i="13"/>
  <c r="J16" i="13"/>
  <c r="F56" i="13"/>
  <c r="F48" i="13"/>
  <c r="F40" i="13"/>
  <c r="F32" i="13"/>
  <c r="F16" i="13"/>
  <c r="Z56" i="12"/>
  <c r="Z48" i="12"/>
  <c r="Z16" i="12"/>
  <c r="X56" i="12"/>
  <c r="N55" i="15"/>
  <c r="N31" i="15"/>
  <c r="N15" i="15"/>
  <c r="L55" i="15"/>
  <c r="L47" i="15"/>
  <c r="L39" i="15"/>
  <c r="L31" i="15"/>
  <c r="L15" i="15"/>
  <c r="J55" i="15"/>
  <c r="J47" i="15"/>
  <c r="J39" i="15"/>
  <c r="J31" i="15"/>
  <c r="J15" i="15"/>
  <c r="H55" i="15"/>
  <c r="H47" i="15"/>
  <c r="H39" i="15"/>
  <c r="H31" i="15"/>
  <c r="H15" i="15"/>
  <c r="F55" i="15"/>
  <c r="F47" i="15"/>
  <c r="F39" i="15"/>
  <c r="F31" i="15"/>
  <c r="F15" i="15"/>
  <c r="X55" i="14"/>
  <c r="X47" i="14"/>
  <c r="X15" i="14"/>
  <c r="N55" i="14"/>
  <c r="N47" i="14"/>
  <c r="N39" i="14"/>
  <c r="N31" i="14"/>
  <c r="N15" i="14"/>
  <c r="L55" i="14"/>
  <c r="L47" i="14"/>
  <c r="L39" i="14"/>
  <c r="L31" i="14"/>
  <c r="L15" i="14"/>
  <c r="J55" i="14"/>
  <c r="J47" i="14"/>
  <c r="J39" i="14"/>
  <c r="J31" i="14"/>
  <c r="J15" i="14"/>
  <c r="H55" i="14"/>
  <c r="H47" i="14"/>
  <c r="H39" i="14"/>
  <c r="H31" i="14"/>
  <c r="H15" i="14"/>
  <c r="F55" i="14"/>
  <c r="F47" i="14"/>
  <c r="F39" i="14"/>
  <c r="F31" i="14"/>
  <c r="F15" i="14"/>
  <c r="T55" i="13"/>
  <c r="T47" i="13"/>
  <c r="T15" i="13"/>
  <c r="R55" i="13"/>
  <c r="R47" i="13"/>
  <c r="R15" i="13"/>
  <c r="P55" i="13"/>
  <c r="P39" i="13"/>
  <c r="P31" i="13"/>
  <c r="P15" i="13"/>
  <c r="N55" i="13"/>
  <c r="N47" i="13"/>
  <c r="N39" i="13"/>
  <c r="N31" i="13"/>
  <c r="N15" i="13"/>
  <c r="L55" i="13"/>
  <c r="L47" i="13"/>
  <c r="L39" i="13"/>
  <c r="L31" i="13"/>
  <c r="L15" i="13"/>
  <c r="J55" i="13"/>
  <c r="J47" i="13"/>
  <c r="J39" i="13"/>
  <c r="J31" i="13"/>
  <c r="J15" i="13"/>
  <c r="F55" i="13"/>
  <c r="F47" i="13"/>
  <c r="F39" i="13"/>
  <c r="F31" i="13"/>
  <c r="F15" i="13"/>
  <c r="Z55" i="12"/>
  <c r="Z47" i="12"/>
  <c r="Z15" i="12"/>
  <c r="X55" i="12"/>
  <c r="N54" i="15"/>
  <c r="N30" i="15"/>
  <c r="N14" i="15"/>
  <c r="L54" i="15"/>
  <c r="L46" i="15"/>
  <c r="L38" i="15"/>
  <c r="L30" i="15"/>
  <c r="L14" i="15"/>
  <c r="J54" i="15"/>
  <c r="J46" i="15"/>
  <c r="J38" i="15"/>
  <c r="J30" i="15"/>
  <c r="J14" i="15"/>
  <c r="H54" i="15"/>
  <c r="H46" i="15"/>
  <c r="H38" i="15"/>
  <c r="H30" i="15"/>
  <c r="H14" i="15"/>
  <c r="F54" i="15"/>
  <c r="F46" i="15"/>
  <c r="F38" i="15"/>
  <c r="F30" i="15"/>
  <c r="F14" i="15"/>
  <c r="X54" i="14"/>
  <c r="X46" i="14"/>
  <c r="X14" i="14"/>
  <c r="N54" i="14"/>
  <c r="N46" i="14"/>
  <c r="N38" i="14"/>
  <c r="N30" i="14"/>
  <c r="N14" i="14"/>
  <c r="L54" i="14"/>
  <c r="L46" i="14"/>
  <c r="L38" i="14"/>
  <c r="L30" i="14"/>
  <c r="L14" i="14"/>
  <c r="J54" i="14"/>
  <c r="J46" i="14"/>
  <c r="J38" i="14"/>
  <c r="J30" i="14"/>
  <c r="J14" i="14"/>
  <c r="H54" i="14"/>
  <c r="H46" i="14"/>
  <c r="H38" i="14"/>
  <c r="H30" i="14"/>
  <c r="H14" i="14"/>
  <c r="F54" i="14"/>
  <c r="F46" i="14"/>
  <c r="F38" i="14"/>
  <c r="F30" i="14"/>
  <c r="F14" i="14"/>
  <c r="T54" i="13"/>
  <c r="T46" i="13"/>
  <c r="T14" i="13"/>
  <c r="R54" i="13"/>
  <c r="R46" i="13"/>
  <c r="R14" i="13"/>
  <c r="P54" i="13"/>
  <c r="P38" i="13"/>
  <c r="P30" i="13"/>
  <c r="P14" i="13"/>
  <c r="N54" i="13"/>
  <c r="N46" i="13"/>
  <c r="N38" i="13"/>
  <c r="N30" i="13"/>
  <c r="N14" i="13"/>
  <c r="L54" i="13"/>
  <c r="L46" i="13"/>
  <c r="L38" i="13"/>
  <c r="L30" i="13"/>
  <c r="L14" i="13"/>
  <c r="J54" i="13"/>
  <c r="J46" i="13"/>
  <c r="J38" i="13"/>
  <c r="J30" i="13"/>
  <c r="J14" i="13"/>
  <c r="F54" i="13"/>
  <c r="F46" i="13"/>
  <c r="F38" i="13"/>
  <c r="F30" i="13"/>
  <c r="F14" i="13"/>
  <c r="Z54" i="12"/>
  <c r="Z46" i="12"/>
  <c r="Z14" i="12"/>
  <c r="X54" i="12"/>
  <c r="N35" i="15"/>
  <c r="N27" i="15"/>
  <c r="L51" i="15"/>
  <c r="L35" i="15"/>
  <c r="L27" i="15"/>
  <c r="L11" i="15"/>
  <c r="J51" i="15"/>
  <c r="J35" i="15"/>
  <c r="J27" i="15"/>
  <c r="J11" i="15"/>
  <c r="H51" i="15"/>
  <c r="H35" i="15"/>
  <c r="H27" i="15"/>
  <c r="H11" i="15"/>
  <c r="F51" i="15"/>
  <c r="F35" i="15"/>
  <c r="F27" i="15"/>
  <c r="F11" i="15"/>
  <c r="X51" i="14"/>
  <c r="X35" i="14"/>
  <c r="N51" i="14"/>
  <c r="N35" i="14"/>
  <c r="N27" i="14"/>
  <c r="N11" i="14"/>
  <c r="L51" i="14"/>
  <c r="L35" i="14"/>
  <c r="L27" i="14"/>
  <c r="L11" i="14"/>
  <c r="J51" i="14"/>
  <c r="J35" i="14"/>
  <c r="J27" i="14"/>
  <c r="J11" i="14"/>
  <c r="H51" i="14"/>
  <c r="H35" i="14"/>
  <c r="H27" i="14"/>
  <c r="H11" i="14"/>
  <c r="F51" i="14"/>
  <c r="F35" i="14"/>
  <c r="F27" i="14"/>
  <c r="F11" i="14"/>
  <c r="T35" i="13"/>
  <c r="T27" i="13"/>
  <c r="T11" i="13"/>
  <c r="R51" i="13"/>
  <c r="R35" i="13"/>
  <c r="P43" i="13"/>
  <c r="P35" i="13"/>
  <c r="P27" i="13"/>
  <c r="N51" i="13"/>
  <c r="N35" i="13"/>
  <c r="N27" i="13"/>
  <c r="N11" i="13"/>
  <c r="L51" i="13"/>
  <c r="L35" i="13"/>
  <c r="L27" i="13"/>
  <c r="L11" i="13"/>
  <c r="J51" i="13"/>
  <c r="J35" i="13"/>
  <c r="J27" i="13"/>
  <c r="J11" i="13"/>
  <c r="F51" i="13"/>
  <c r="F35" i="13"/>
  <c r="F27" i="13"/>
  <c r="F11" i="13"/>
  <c r="Z35" i="12"/>
  <c r="Z27" i="12"/>
  <c r="Z11" i="12"/>
  <c r="N34" i="15"/>
  <c r="N26" i="15"/>
  <c r="L50" i="15"/>
  <c r="L34" i="15"/>
  <c r="L26" i="15"/>
  <c r="L10" i="15"/>
  <c r="J50" i="15"/>
  <c r="J34" i="15"/>
  <c r="J26" i="15"/>
  <c r="J10" i="15"/>
  <c r="H50" i="15"/>
  <c r="H34" i="15"/>
  <c r="H26" i="15"/>
  <c r="H10" i="15"/>
  <c r="F50" i="15"/>
  <c r="F34" i="15"/>
  <c r="F26" i="15"/>
  <c r="F10" i="15"/>
  <c r="X50" i="14"/>
  <c r="X34" i="14"/>
  <c r="N50" i="14"/>
  <c r="N34" i="14"/>
  <c r="N26" i="14"/>
  <c r="N10" i="14"/>
  <c r="L50" i="14"/>
  <c r="L34" i="14"/>
  <c r="L26" i="14"/>
  <c r="L10" i="14"/>
  <c r="J50" i="14"/>
  <c r="J34" i="14"/>
  <c r="J26" i="14"/>
  <c r="J10" i="14"/>
  <c r="H50" i="14"/>
  <c r="H34" i="14"/>
  <c r="H26" i="14"/>
  <c r="H10" i="14"/>
  <c r="F50" i="14"/>
  <c r="F34" i="14"/>
  <c r="F26" i="14"/>
  <c r="F10" i="14"/>
  <c r="T34" i="13"/>
  <c r="T26" i="13"/>
  <c r="T10" i="13"/>
  <c r="R50" i="13"/>
  <c r="R34" i="13"/>
  <c r="P42" i="13"/>
  <c r="P34" i="13"/>
  <c r="P26" i="13"/>
  <c r="N50" i="13"/>
  <c r="N34" i="13"/>
  <c r="N26" i="13"/>
  <c r="N10" i="13"/>
  <c r="L50" i="13"/>
  <c r="L34" i="13"/>
  <c r="L26" i="13"/>
  <c r="L10" i="13"/>
  <c r="J50" i="13"/>
  <c r="J34" i="13"/>
  <c r="J26" i="13"/>
  <c r="J10" i="13"/>
  <c r="F50" i="13"/>
  <c r="F34" i="13"/>
  <c r="F26" i="13"/>
  <c r="F10" i="13"/>
  <c r="Z34" i="12"/>
  <c r="Z26" i="12"/>
  <c r="Z10" i="12"/>
  <c r="N37" i="15"/>
  <c r="L53" i="15"/>
  <c r="L29" i="15"/>
  <c r="H53" i="15"/>
  <c r="H29" i="15"/>
  <c r="X53" i="14"/>
  <c r="N53" i="14"/>
  <c r="N29" i="14"/>
  <c r="J53" i="14"/>
  <c r="J29" i="14"/>
  <c r="F53" i="14"/>
  <c r="F29" i="14"/>
  <c r="T37" i="13"/>
  <c r="T13" i="13"/>
  <c r="L53" i="13"/>
  <c r="L29" i="13"/>
  <c r="F53" i="13"/>
  <c r="F29" i="13"/>
  <c r="Z37" i="12"/>
  <c r="Z13" i="12"/>
  <c r="X47" i="12"/>
  <c r="X15" i="12"/>
  <c r="V55" i="12"/>
  <c r="V47" i="12"/>
  <c r="V39" i="12"/>
  <c r="V31" i="12"/>
  <c r="V15" i="12"/>
  <c r="T55" i="12"/>
  <c r="T47" i="12"/>
  <c r="T39" i="12"/>
  <c r="T31" i="12"/>
  <c r="T15" i="12"/>
  <c r="R55" i="12"/>
  <c r="R47" i="12"/>
  <c r="R39" i="12"/>
  <c r="R31" i="12"/>
  <c r="R15" i="12"/>
  <c r="P55" i="12"/>
  <c r="P47" i="12"/>
  <c r="P39" i="12"/>
  <c r="P31" i="12"/>
  <c r="P15" i="12"/>
  <c r="N55" i="12"/>
  <c r="N47" i="12"/>
  <c r="N39" i="12"/>
  <c r="N31" i="12"/>
  <c r="N15" i="12"/>
  <c r="L55" i="12"/>
  <c r="L47" i="12"/>
  <c r="L39" i="12"/>
  <c r="L31" i="12"/>
  <c r="L15" i="12"/>
  <c r="J55" i="12"/>
  <c r="J47" i="12"/>
  <c r="J39" i="12"/>
  <c r="J31" i="12"/>
  <c r="J15" i="12"/>
  <c r="H55" i="12"/>
  <c r="H47" i="12"/>
  <c r="H39" i="12"/>
  <c r="H31" i="12"/>
  <c r="H15" i="12"/>
  <c r="F55" i="12"/>
  <c r="F47" i="12"/>
  <c r="F39" i="12"/>
  <c r="F31" i="12"/>
  <c r="F15" i="12"/>
  <c r="N55" i="11"/>
  <c r="N47" i="11"/>
  <c r="N39" i="11"/>
  <c r="N31" i="11"/>
  <c r="N15" i="11"/>
  <c r="L55" i="11"/>
  <c r="L47" i="11"/>
  <c r="L39" i="11"/>
  <c r="L31" i="11"/>
  <c r="L15" i="11"/>
  <c r="J55" i="11"/>
  <c r="J47" i="11"/>
  <c r="J39" i="11"/>
  <c r="J31" i="11"/>
  <c r="J15" i="11"/>
  <c r="H55" i="11"/>
  <c r="H47" i="11"/>
  <c r="H31" i="11"/>
  <c r="H15" i="11"/>
  <c r="F55" i="11"/>
  <c r="F47" i="11"/>
  <c r="F39" i="11"/>
  <c r="F31" i="11"/>
  <c r="F15" i="11"/>
  <c r="N55" i="10"/>
  <c r="N36" i="15"/>
  <c r="L52" i="15"/>
  <c r="L28" i="15"/>
  <c r="H52" i="15"/>
  <c r="H28" i="15"/>
  <c r="X52" i="14"/>
  <c r="N52" i="14"/>
  <c r="N28" i="14"/>
  <c r="J52" i="14"/>
  <c r="J28" i="14"/>
  <c r="F52" i="14"/>
  <c r="F28" i="14"/>
  <c r="T36" i="13"/>
  <c r="T12" i="13"/>
  <c r="L52" i="13"/>
  <c r="L28" i="13"/>
  <c r="F52" i="13"/>
  <c r="F28" i="13"/>
  <c r="Z36" i="12"/>
  <c r="Z12" i="12"/>
  <c r="X46" i="12"/>
  <c r="X14" i="12"/>
  <c r="V54" i="12"/>
  <c r="V46" i="12"/>
  <c r="V38" i="12"/>
  <c r="V30" i="12"/>
  <c r="V14" i="12"/>
  <c r="T54" i="12"/>
  <c r="T46" i="12"/>
  <c r="T38" i="12"/>
  <c r="T30" i="12"/>
  <c r="T14" i="12"/>
  <c r="R54" i="12"/>
  <c r="R46" i="12"/>
  <c r="R38" i="12"/>
  <c r="R30" i="12"/>
  <c r="R14" i="12"/>
  <c r="P54" i="12"/>
  <c r="P46" i="12"/>
  <c r="P38" i="12"/>
  <c r="P30" i="12"/>
  <c r="P14" i="12"/>
  <c r="N54" i="12"/>
  <c r="N46" i="12"/>
  <c r="N38" i="12"/>
  <c r="N30" i="12"/>
  <c r="N14" i="12"/>
  <c r="L54" i="12"/>
  <c r="L46" i="12"/>
  <c r="L38" i="12"/>
  <c r="L30" i="12"/>
  <c r="L14" i="12"/>
  <c r="J54" i="12"/>
  <c r="J46" i="12"/>
  <c r="J38" i="12"/>
  <c r="J30" i="12"/>
  <c r="J14" i="12"/>
  <c r="H54" i="12"/>
  <c r="H46" i="12"/>
  <c r="H38" i="12"/>
  <c r="H30" i="12"/>
  <c r="H14" i="12"/>
  <c r="F54" i="12"/>
  <c r="F46" i="12"/>
  <c r="F38" i="12"/>
  <c r="F30" i="12"/>
  <c r="F14" i="12"/>
  <c r="N54" i="11"/>
  <c r="N46" i="11"/>
  <c r="N38" i="11"/>
  <c r="N30" i="11"/>
  <c r="N14" i="11"/>
  <c r="L54" i="11"/>
  <c r="L46" i="11"/>
  <c r="L38" i="11"/>
  <c r="L30" i="11"/>
  <c r="L14" i="11"/>
  <c r="J54" i="11"/>
  <c r="J46" i="11"/>
  <c r="J38" i="11"/>
  <c r="J30" i="11"/>
  <c r="J14" i="11"/>
  <c r="H54" i="11"/>
  <c r="H46" i="11"/>
  <c r="H30" i="11"/>
  <c r="H14" i="11"/>
  <c r="F54" i="11"/>
  <c r="F46" i="11"/>
  <c r="F38" i="11"/>
  <c r="F30" i="11"/>
  <c r="F14" i="11"/>
  <c r="N29" i="15"/>
  <c r="L13" i="15"/>
  <c r="J37" i="15"/>
  <c r="H13" i="15"/>
  <c r="F37" i="15"/>
  <c r="X37" i="14"/>
  <c r="N13" i="14"/>
  <c r="L37" i="14"/>
  <c r="J13" i="14"/>
  <c r="H37" i="14"/>
  <c r="F13" i="14"/>
  <c r="R53" i="13"/>
  <c r="P45" i="13"/>
  <c r="N37" i="13"/>
  <c r="L13" i="13"/>
  <c r="J37" i="13"/>
  <c r="F13" i="13"/>
  <c r="X37" i="12"/>
  <c r="X29" i="12"/>
  <c r="X13" i="12"/>
  <c r="V53" i="12"/>
  <c r="V37" i="12"/>
  <c r="V29" i="12"/>
  <c r="V13" i="12"/>
  <c r="T53" i="12"/>
  <c r="T37" i="12"/>
  <c r="T29" i="12"/>
  <c r="T13" i="12"/>
  <c r="R53" i="12"/>
  <c r="R37" i="12"/>
  <c r="R29" i="12"/>
  <c r="R13" i="12"/>
  <c r="P53" i="12"/>
  <c r="P37" i="12"/>
  <c r="P29" i="12"/>
  <c r="P13" i="12"/>
  <c r="N53" i="12"/>
  <c r="N37" i="12"/>
  <c r="N29" i="12"/>
  <c r="N13" i="12"/>
  <c r="L53" i="12"/>
  <c r="L37" i="12"/>
  <c r="L29" i="12"/>
  <c r="L13" i="12"/>
  <c r="J53" i="12"/>
  <c r="J37" i="12"/>
  <c r="J29" i="12"/>
  <c r="J13" i="12"/>
  <c r="H53" i="12"/>
  <c r="H37" i="12"/>
  <c r="H29" i="12"/>
  <c r="H13" i="12"/>
  <c r="F53" i="12"/>
  <c r="F37" i="12"/>
  <c r="F29" i="12"/>
  <c r="F13" i="12"/>
  <c r="N53" i="11"/>
  <c r="N37" i="11"/>
  <c r="N29" i="11"/>
  <c r="N13" i="11"/>
  <c r="L53" i="11"/>
  <c r="L37" i="11"/>
  <c r="L29" i="11"/>
  <c r="L13" i="11"/>
  <c r="J53" i="11"/>
  <c r="J37" i="11"/>
  <c r="J29" i="11"/>
  <c r="J13" i="11"/>
  <c r="H37" i="11"/>
  <c r="N28" i="15"/>
  <c r="L12" i="15"/>
  <c r="J36" i="15"/>
  <c r="H12" i="15"/>
  <c r="F36" i="15"/>
  <c r="X36" i="14"/>
  <c r="N12" i="14"/>
  <c r="L36" i="14"/>
  <c r="J12" i="14"/>
  <c r="H36" i="14"/>
  <c r="F12" i="14"/>
  <c r="R52" i="13"/>
  <c r="P44" i="13"/>
  <c r="N36" i="13"/>
  <c r="L12" i="13"/>
  <c r="J36" i="13"/>
  <c r="F12" i="13"/>
  <c r="X36" i="12"/>
  <c r="X28" i="12"/>
  <c r="X12" i="12"/>
  <c r="V52" i="12"/>
  <c r="V36" i="12"/>
  <c r="V28" i="12"/>
  <c r="V12" i="12"/>
  <c r="T52" i="12"/>
  <c r="T36" i="12"/>
  <c r="T28" i="12"/>
  <c r="T12" i="12"/>
  <c r="R52" i="12"/>
  <c r="R36" i="12"/>
  <c r="R28" i="12"/>
  <c r="R12" i="12"/>
  <c r="P52" i="12"/>
  <c r="P36" i="12"/>
  <c r="P28" i="12"/>
  <c r="P12" i="12"/>
  <c r="N52" i="12"/>
  <c r="N36" i="12"/>
  <c r="N28" i="12"/>
  <c r="N12" i="12"/>
  <c r="L52" i="12"/>
  <c r="L36" i="12"/>
  <c r="L28" i="12"/>
  <c r="L12" i="12"/>
  <c r="J52" i="12"/>
  <c r="J36" i="12"/>
  <c r="J28" i="12"/>
  <c r="J12" i="12"/>
  <c r="H52" i="12"/>
  <c r="H36" i="12"/>
  <c r="H28" i="12"/>
  <c r="H12" i="12"/>
  <c r="F52" i="12"/>
  <c r="F36" i="12"/>
  <c r="F28" i="12"/>
  <c r="F12" i="12"/>
  <c r="N52" i="11"/>
  <c r="N36" i="11"/>
  <c r="N28" i="11"/>
  <c r="N12" i="11"/>
  <c r="L52" i="11"/>
  <c r="L36" i="11"/>
  <c r="L28" i="11"/>
  <c r="L12" i="11"/>
  <c r="J52" i="11"/>
  <c r="J36" i="11"/>
  <c r="J28" i="11"/>
  <c r="J12" i="11"/>
  <c r="H36" i="11"/>
  <c r="L37" i="15"/>
  <c r="J13" i="15"/>
  <c r="H37" i="15"/>
  <c r="F13" i="15"/>
  <c r="N37" i="14"/>
  <c r="L13" i="14"/>
  <c r="J37" i="14"/>
  <c r="H13" i="14"/>
  <c r="F37" i="14"/>
  <c r="T29" i="13"/>
  <c r="P29" i="13"/>
  <c r="N13" i="13"/>
  <c r="L37" i="13"/>
  <c r="J13" i="13"/>
  <c r="F37" i="13"/>
  <c r="Z29" i="12"/>
  <c r="X49" i="12"/>
  <c r="X17" i="12"/>
  <c r="V57" i="12"/>
  <c r="V49" i="12"/>
  <c r="V41" i="12"/>
  <c r="V33" i="12"/>
  <c r="V17" i="12"/>
  <c r="T57" i="12"/>
  <c r="T49" i="12"/>
  <c r="T41" i="12"/>
  <c r="T33" i="12"/>
  <c r="T17" i="12"/>
  <c r="R57" i="12"/>
  <c r="R49" i="12"/>
  <c r="R41" i="12"/>
  <c r="R33" i="12"/>
  <c r="R17" i="12"/>
  <c r="P57" i="12"/>
  <c r="P49" i="12"/>
  <c r="P41" i="12"/>
  <c r="P33" i="12"/>
  <c r="P17" i="12"/>
  <c r="N57" i="12"/>
  <c r="N49" i="12"/>
  <c r="N41" i="12"/>
  <c r="N33" i="12"/>
  <c r="N17" i="12"/>
  <c r="L57" i="12"/>
  <c r="L49" i="12"/>
  <c r="L41" i="12"/>
  <c r="L33" i="12"/>
  <c r="L17" i="12"/>
  <c r="J57" i="12"/>
  <c r="J49" i="12"/>
  <c r="J41" i="12"/>
  <c r="J33" i="12"/>
  <c r="J17" i="12"/>
  <c r="H57" i="12"/>
  <c r="H49" i="12"/>
  <c r="H41" i="12"/>
  <c r="H33" i="12"/>
  <c r="H17" i="12"/>
  <c r="F57" i="12"/>
  <c r="F49" i="12"/>
  <c r="F41" i="12"/>
  <c r="F33" i="12"/>
  <c r="F17" i="12"/>
  <c r="N57" i="11"/>
  <c r="N49" i="11"/>
  <c r="N41" i="11"/>
  <c r="N33" i="11"/>
  <c r="N17" i="11"/>
  <c r="L57" i="11"/>
  <c r="L49" i="11"/>
  <c r="L41" i="11"/>
  <c r="L33" i="11"/>
  <c r="L17" i="11"/>
  <c r="J57" i="11"/>
  <c r="J49" i="11"/>
  <c r="J41" i="11"/>
  <c r="J33" i="11"/>
  <c r="J17" i="11"/>
  <c r="H57" i="11"/>
  <c r="H49" i="11"/>
  <c r="H33" i="11"/>
  <c r="L36" i="15"/>
  <c r="J28" i="15"/>
  <c r="F52" i="15"/>
  <c r="N36" i="14"/>
  <c r="L28" i="14"/>
  <c r="H52" i="14"/>
  <c r="L36" i="13"/>
  <c r="J28" i="13"/>
  <c r="V56" i="12"/>
  <c r="V40" i="12"/>
  <c r="V10" i="12"/>
  <c r="T11" i="12"/>
  <c r="R16" i="12"/>
  <c r="P26" i="12"/>
  <c r="N27" i="12"/>
  <c r="L48" i="12"/>
  <c r="L32" i="12"/>
  <c r="J50" i="12"/>
  <c r="J34" i="12"/>
  <c r="H51" i="12"/>
  <c r="H35" i="12"/>
  <c r="F56" i="12"/>
  <c r="F40" i="12"/>
  <c r="F10" i="12"/>
  <c r="N11" i="11"/>
  <c r="L16" i="11"/>
  <c r="J26" i="11"/>
  <c r="F56" i="11"/>
  <c r="F16" i="11"/>
  <c r="N45" i="10"/>
  <c r="N37" i="10"/>
  <c r="N29" i="10"/>
  <c r="L53" i="10"/>
  <c r="L37" i="10"/>
  <c r="L29" i="10"/>
  <c r="L13" i="10"/>
  <c r="J53" i="10"/>
  <c r="J37" i="10"/>
  <c r="J29" i="10"/>
  <c r="J13" i="10"/>
  <c r="H53" i="10"/>
  <c r="H37" i="10"/>
  <c r="H29" i="10"/>
  <c r="H13" i="10"/>
  <c r="F53" i="10"/>
  <c r="F37" i="10"/>
  <c r="F29" i="10"/>
  <c r="F13" i="10"/>
  <c r="AH37" i="9"/>
  <c r="AH29" i="9"/>
  <c r="AH13" i="9"/>
  <c r="AF37" i="9"/>
  <c r="AF29" i="9"/>
  <c r="AF13" i="9"/>
  <c r="AD53" i="9"/>
  <c r="AD37" i="9"/>
  <c r="AD29" i="9"/>
  <c r="AD13" i="9"/>
  <c r="AB53" i="9"/>
  <c r="AB37" i="9"/>
  <c r="AB29" i="9"/>
  <c r="AB13" i="9"/>
  <c r="Z53" i="9"/>
  <c r="Z37" i="9"/>
  <c r="Z29" i="9"/>
  <c r="Z13" i="9"/>
  <c r="X53" i="9"/>
  <c r="X37" i="9"/>
  <c r="X29" i="9"/>
  <c r="X13" i="9"/>
  <c r="V53" i="9"/>
  <c r="V37" i="9"/>
  <c r="V29" i="9"/>
  <c r="V13" i="9"/>
  <c r="T53" i="9"/>
  <c r="T37" i="9"/>
  <c r="T29" i="9"/>
  <c r="T13" i="9"/>
  <c r="R45" i="9"/>
  <c r="R37" i="9"/>
  <c r="R29" i="9"/>
  <c r="P53" i="9"/>
  <c r="P37" i="9"/>
  <c r="P29" i="9"/>
  <c r="P13" i="9"/>
  <c r="N53" i="9"/>
  <c r="N37" i="9"/>
  <c r="N29" i="9"/>
  <c r="J53" i="15"/>
  <c r="J12" i="15"/>
  <c r="L53" i="14"/>
  <c r="L12" i="14"/>
  <c r="N29" i="13"/>
  <c r="J53" i="13"/>
  <c r="J12" i="13"/>
  <c r="V51" i="12"/>
  <c r="V35" i="12"/>
  <c r="T56" i="12"/>
  <c r="T40" i="12"/>
  <c r="T10" i="12"/>
  <c r="R11" i="12"/>
  <c r="P16" i="12"/>
  <c r="N26" i="12"/>
  <c r="L27" i="12"/>
  <c r="J48" i="12"/>
  <c r="J32" i="12"/>
  <c r="H50" i="12"/>
  <c r="H34" i="12"/>
  <c r="F51" i="12"/>
  <c r="F35" i="12"/>
  <c r="N56" i="11"/>
  <c r="N40" i="11"/>
  <c r="N10" i="11"/>
  <c r="L11" i="11"/>
  <c r="J16" i="11"/>
  <c r="H48" i="11"/>
  <c r="H17" i="11"/>
  <c r="F33" i="11"/>
  <c r="N44" i="10"/>
  <c r="N36" i="10"/>
  <c r="N28" i="10"/>
  <c r="L52" i="10"/>
  <c r="L36" i="10"/>
  <c r="L28" i="10"/>
  <c r="L12" i="10"/>
  <c r="J52" i="10"/>
  <c r="J36" i="10"/>
  <c r="J28" i="10"/>
  <c r="J12" i="10"/>
  <c r="H52" i="10"/>
  <c r="H36" i="10"/>
  <c r="H28" i="10"/>
  <c r="H12" i="10"/>
  <c r="F52" i="10"/>
  <c r="F36" i="10"/>
  <c r="F28" i="10"/>
  <c r="F12" i="10"/>
  <c r="AH36" i="9"/>
  <c r="AH28" i="9"/>
  <c r="AH12" i="9"/>
  <c r="AF36" i="9"/>
  <c r="AF28" i="9"/>
  <c r="AF12" i="9"/>
  <c r="AD52" i="9"/>
  <c r="AD36" i="9"/>
  <c r="AD28" i="9"/>
  <c r="J52" i="15"/>
  <c r="L52" i="14"/>
  <c r="N28" i="13"/>
  <c r="J52" i="13"/>
  <c r="V50" i="12"/>
  <c r="V34" i="12"/>
  <c r="T51" i="12"/>
  <c r="T35" i="12"/>
  <c r="R56" i="12"/>
  <c r="R40" i="12"/>
  <c r="R10" i="12"/>
  <c r="P11" i="12"/>
  <c r="N16" i="12"/>
  <c r="L26" i="12"/>
  <c r="J27" i="12"/>
  <c r="H48" i="12"/>
  <c r="H32" i="12"/>
  <c r="F50" i="12"/>
  <c r="F34" i="12"/>
  <c r="N51" i="11"/>
  <c r="N35" i="11"/>
  <c r="L56" i="11"/>
  <c r="L40" i="11"/>
  <c r="L10" i="11"/>
  <c r="J11" i="11"/>
  <c r="H35" i="11"/>
  <c r="H16" i="11"/>
  <c r="F32" i="11"/>
  <c r="N43" i="10"/>
  <c r="N35" i="10"/>
  <c r="N27" i="10"/>
  <c r="L51" i="10"/>
  <c r="L35" i="10"/>
  <c r="L27" i="10"/>
  <c r="L11" i="10"/>
  <c r="J51" i="10"/>
  <c r="J35" i="10"/>
  <c r="J27" i="10"/>
  <c r="J11" i="10"/>
  <c r="H51" i="10"/>
  <c r="H35" i="10"/>
  <c r="H27" i="10"/>
  <c r="H11" i="10"/>
  <c r="F51" i="10"/>
  <c r="F35" i="10"/>
  <c r="F27" i="10"/>
  <c r="F11" i="10"/>
  <c r="AH35" i="9"/>
  <c r="AH27" i="9"/>
  <c r="AH11" i="9"/>
  <c r="AF35" i="9"/>
  <c r="AF27" i="9"/>
  <c r="AF11" i="9"/>
  <c r="AD51" i="9"/>
  <c r="AD35" i="9"/>
  <c r="AD27" i="9"/>
  <c r="AD11" i="9"/>
  <c r="AB51" i="9"/>
  <c r="AB35" i="9"/>
  <c r="AB27" i="9"/>
  <c r="AB11" i="9"/>
  <c r="Z51" i="9"/>
  <c r="Z35" i="9"/>
  <c r="Z27" i="9"/>
  <c r="Z11" i="9"/>
  <c r="X51" i="9"/>
  <c r="X35" i="9"/>
  <c r="X27" i="9"/>
  <c r="X11" i="9"/>
  <c r="V51" i="9"/>
  <c r="V35" i="9"/>
  <c r="V27" i="9"/>
  <c r="V11" i="9"/>
  <c r="T51" i="9"/>
  <c r="T35" i="9"/>
  <c r="T27" i="9"/>
  <c r="T11" i="9"/>
  <c r="R43" i="9"/>
  <c r="R35" i="9"/>
  <c r="R27" i="9"/>
  <c r="P51" i="9"/>
  <c r="P35" i="9"/>
  <c r="P27" i="9"/>
  <c r="P11" i="9"/>
  <c r="N51" i="9"/>
  <c r="N35" i="9"/>
  <c r="N27" i="9"/>
  <c r="N11" i="9"/>
  <c r="L51" i="9"/>
  <c r="L35" i="9"/>
  <c r="L27" i="9"/>
  <c r="N53" i="13"/>
  <c r="N12" i="13"/>
  <c r="X27" i="12"/>
  <c r="V48" i="12"/>
  <c r="V32" i="12"/>
  <c r="T50" i="12"/>
  <c r="T34" i="12"/>
  <c r="R51" i="12"/>
  <c r="R35" i="12"/>
  <c r="P56" i="12"/>
  <c r="P40" i="12"/>
  <c r="P10" i="12"/>
  <c r="N11" i="12"/>
  <c r="L16" i="12"/>
  <c r="J26" i="12"/>
  <c r="H27" i="12"/>
  <c r="F48" i="12"/>
  <c r="F32" i="12"/>
  <c r="N50" i="11"/>
  <c r="N34" i="11"/>
  <c r="L51" i="11"/>
  <c r="L35" i="11"/>
  <c r="J56" i="11"/>
  <c r="J40" i="11"/>
  <c r="J10" i="11"/>
  <c r="H34" i="11"/>
  <c r="F41" i="11"/>
  <c r="N42" i="10"/>
  <c r="N34" i="10"/>
  <c r="N26" i="10"/>
  <c r="L50" i="10"/>
  <c r="L34" i="10"/>
  <c r="L26" i="10"/>
  <c r="L10" i="10"/>
  <c r="J50" i="10"/>
  <c r="J34" i="10"/>
  <c r="J26" i="10"/>
  <c r="J10" i="10"/>
  <c r="H50" i="10"/>
  <c r="H34" i="10"/>
  <c r="H26" i="10"/>
  <c r="H10" i="10"/>
  <c r="F50" i="10"/>
  <c r="F34" i="10"/>
  <c r="F26" i="10"/>
  <c r="F10" i="10"/>
  <c r="AH34" i="9"/>
  <c r="AH26" i="9"/>
  <c r="AH10" i="9"/>
  <c r="AF34" i="9"/>
  <c r="AF26" i="9"/>
  <c r="AF10" i="9"/>
  <c r="AD50" i="9"/>
  <c r="AD34" i="9"/>
  <c r="AD26" i="9"/>
  <c r="AD10" i="9"/>
  <c r="AB50" i="9"/>
  <c r="AB34" i="9"/>
  <c r="AB26" i="9"/>
  <c r="AB10" i="9"/>
  <c r="Z50" i="9"/>
  <c r="Z34" i="9"/>
  <c r="Z26" i="9"/>
  <c r="Z10" i="9"/>
  <c r="X50" i="9"/>
  <c r="X34" i="9"/>
  <c r="X26" i="9"/>
  <c r="X10" i="9"/>
  <c r="V50" i="9"/>
  <c r="V34" i="9"/>
  <c r="V26" i="9"/>
  <c r="V10" i="9"/>
  <c r="T50" i="9"/>
  <c r="T34" i="9"/>
  <c r="T26" i="9"/>
  <c r="T10" i="9"/>
  <c r="R42" i="9"/>
  <c r="R34" i="9"/>
  <c r="R26" i="9"/>
  <c r="P50" i="9"/>
  <c r="P34" i="9"/>
  <c r="P26" i="9"/>
  <c r="P10" i="9"/>
  <c r="F36" i="14"/>
  <c r="P37" i="13"/>
  <c r="N52" i="13"/>
  <c r="X48" i="12"/>
  <c r="X26" i="12"/>
  <c r="V27" i="12"/>
  <c r="T48" i="12"/>
  <c r="T32" i="12"/>
  <c r="R50" i="12"/>
  <c r="R34" i="12"/>
  <c r="P51" i="12"/>
  <c r="P35" i="12"/>
  <c r="N56" i="12"/>
  <c r="N40" i="12"/>
  <c r="N10" i="12"/>
  <c r="L11" i="12"/>
  <c r="J16" i="12"/>
  <c r="H26" i="12"/>
  <c r="F27" i="12"/>
  <c r="N48" i="11"/>
  <c r="N32" i="11"/>
  <c r="L50" i="11"/>
  <c r="L34" i="11"/>
  <c r="J51" i="11"/>
  <c r="J35" i="11"/>
  <c r="H56" i="11"/>
  <c r="H32" i="11"/>
  <c r="F40" i="11"/>
  <c r="N41" i="10"/>
  <c r="N33" i="10"/>
  <c r="N17" i="10"/>
  <c r="L57" i="10"/>
  <c r="L49" i="10"/>
  <c r="L41" i="10"/>
  <c r="L33" i="10"/>
  <c r="L17" i="10"/>
  <c r="J57" i="10"/>
  <c r="J49" i="10"/>
  <c r="J41" i="10"/>
  <c r="J33" i="10"/>
  <c r="J17" i="10"/>
  <c r="H57" i="10"/>
  <c r="H49" i="10"/>
  <c r="H41" i="10"/>
  <c r="H33" i="10"/>
  <c r="H17" i="10"/>
  <c r="F57" i="10"/>
  <c r="F49" i="10"/>
  <c r="F41" i="10"/>
  <c r="F33" i="10"/>
  <c r="F17" i="10"/>
  <c r="AH57" i="9"/>
  <c r="AH49" i="9"/>
  <c r="AH17" i="9"/>
  <c r="AF57" i="9"/>
  <c r="AF49" i="9"/>
  <c r="AF17" i="9"/>
  <c r="AD57" i="9"/>
  <c r="AD49" i="9"/>
  <c r="AD41" i="9"/>
  <c r="AD33" i="9"/>
  <c r="AD17" i="9"/>
  <c r="AB57" i="9"/>
  <c r="AB49" i="9"/>
  <c r="AB41" i="9"/>
  <c r="AB33" i="9"/>
  <c r="AB17" i="9"/>
  <c r="Z57" i="9"/>
  <c r="Z49" i="9"/>
  <c r="Z41" i="9"/>
  <c r="Z33" i="9"/>
  <c r="Z17" i="9"/>
  <c r="X57" i="9"/>
  <c r="X49" i="9"/>
  <c r="X41" i="9"/>
  <c r="X33" i="9"/>
  <c r="X17" i="9"/>
  <c r="V57" i="9"/>
  <c r="V49" i="9"/>
  <c r="V41" i="9"/>
  <c r="V33" i="9"/>
  <c r="V17" i="9"/>
  <c r="T57" i="9"/>
  <c r="H36" i="15"/>
  <c r="F28" i="15"/>
  <c r="J36" i="14"/>
  <c r="H28" i="14"/>
  <c r="R37" i="13"/>
  <c r="P28" i="13"/>
  <c r="F36" i="13"/>
  <c r="X34" i="12"/>
  <c r="X11" i="12"/>
  <c r="V16" i="12"/>
  <c r="T26" i="12"/>
  <c r="R27" i="12"/>
  <c r="P48" i="12"/>
  <c r="P32" i="12"/>
  <c r="N50" i="12"/>
  <c r="N34" i="12"/>
  <c r="L51" i="12"/>
  <c r="L35" i="12"/>
  <c r="J56" i="12"/>
  <c r="J40" i="12"/>
  <c r="J10" i="12"/>
  <c r="H11" i="12"/>
  <c r="F16" i="12"/>
  <c r="N26" i="11"/>
  <c r="L27" i="11"/>
  <c r="J48" i="11"/>
  <c r="J32" i="11"/>
  <c r="F48" i="11"/>
  <c r="N56" i="10"/>
  <c r="N39" i="10"/>
  <c r="N31" i="10"/>
  <c r="N15" i="10"/>
  <c r="L55" i="10"/>
  <c r="L47" i="10"/>
  <c r="L39" i="10"/>
  <c r="L31" i="10"/>
  <c r="L15" i="10"/>
  <c r="J55" i="10"/>
  <c r="J47" i="10"/>
  <c r="J39" i="10"/>
  <c r="J31" i="10"/>
  <c r="J15" i="10"/>
  <c r="H55" i="10"/>
  <c r="H47" i="10"/>
  <c r="H39" i="10"/>
  <c r="H31" i="10"/>
  <c r="H15" i="10"/>
  <c r="F55" i="10"/>
  <c r="F47" i="10"/>
  <c r="F39" i="10"/>
  <c r="F31" i="10"/>
  <c r="F15" i="10"/>
  <c r="AH55" i="9"/>
  <c r="Z28" i="12"/>
  <c r="V26" i="12"/>
  <c r="R48" i="12"/>
  <c r="N40" i="10"/>
  <c r="J56" i="10"/>
  <c r="J40" i="10"/>
  <c r="H48" i="10"/>
  <c r="H32" i="10"/>
  <c r="F16" i="10"/>
  <c r="AH48" i="9"/>
  <c r="AH15" i="9"/>
  <c r="AF16" i="9"/>
  <c r="AD46" i="9"/>
  <c r="AD32" i="9"/>
  <c r="AB55" i="9"/>
  <c r="AB30" i="9"/>
  <c r="Z54" i="9"/>
  <c r="Z28" i="9"/>
  <c r="X52" i="9"/>
  <c r="X40" i="9"/>
  <c r="X16" i="9"/>
  <c r="V48" i="9"/>
  <c r="V39" i="9"/>
  <c r="V15" i="9"/>
  <c r="T48" i="9"/>
  <c r="T40" i="9"/>
  <c r="T28" i="9"/>
  <c r="R55" i="9"/>
  <c r="R33" i="9"/>
  <c r="R14" i="9"/>
  <c r="P54" i="9"/>
  <c r="P32" i="9"/>
  <c r="P12" i="9"/>
  <c r="N48" i="9"/>
  <c r="N40" i="9"/>
  <c r="N30" i="9"/>
  <c r="N12" i="9"/>
  <c r="L50" i="9"/>
  <c r="L33" i="9"/>
  <c r="L16" i="9"/>
  <c r="J56" i="9"/>
  <c r="J48" i="9"/>
  <c r="J40" i="9"/>
  <c r="J32" i="9"/>
  <c r="J16" i="9"/>
  <c r="H56" i="9"/>
  <c r="H48" i="9"/>
  <c r="H40" i="9"/>
  <c r="H32" i="9"/>
  <c r="H16" i="9"/>
  <c r="F56" i="9"/>
  <c r="F48" i="9"/>
  <c r="F40" i="9"/>
  <c r="F32" i="9"/>
  <c r="F16" i="9"/>
  <c r="P56" i="7"/>
  <c r="P48" i="7"/>
  <c r="P40" i="7"/>
  <c r="P32" i="7"/>
  <c r="P16" i="7"/>
  <c r="N56" i="7"/>
  <c r="N48" i="7"/>
  <c r="N40" i="7"/>
  <c r="N32" i="7"/>
  <c r="N16" i="7"/>
  <c r="L56" i="7"/>
  <c r="L48" i="7"/>
  <c r="L40" i="7"/>
  <c r="L32" i="7"/>
  <c r="L16" i="7"/>
  <c r="J56" i="7"/>
  <c r="J48" i="7"/>
  <c r="J40" i="7"/>
  <c r="J32" i="7"/>
  <c r="J16" i="7"/>
  <c r="H56" i="7"/>
  <c r="H48" i="7"/>
  <c r="H40" i="7"/>
  <c r="H32" i="7"/>
  <c r="H16" i="7"/>
  <c r="F56" i="7"/>
  <c r="F48" i="7"/>
  <c r="F40" i="7"/>
  <c r="F32" i="7"/>
  <c r="F16" i="7"/>
  <c r="L56" i="5"/>
  <c r="L48" i="5"/>
  <c r="L40" i="5"/>
  <c r="L32" i="5"/>
  <c r="F53" i="15"/>
  <c r="H53" i="14"/>
  <c r="V11" i="12"/>
  <c r="J34" i="11"/>
  <c r="F17" i="11"/>
  <c r="N38" i="10"/>
  <c r="J54" i="10"/>
  <c r="J38" i="10"/>
  <c r="H46" i="10"/>
  <c r="H30" i="10"/>
  <c r="F14" i="10"/>
  <c r="AH47" i="9"/>
  <c r="AH14" i="9"/>
  <c r="AF48" i="9"/>
  <c r="AF15" i="9"/>
  <c r="AD31" i="9"/>
  <c r="AB54" i="9"/>
  <c r="AB28" i="9"/>
  <c r="Z52" i="9"/>
  <c r="Z40" i="9"/>
  <c r="Z16" i="9"/>
  <c r="X48" i="9"/>
  <c r="X39" i="9"/>
  <c r="X15" i="9"/>
  <c r="V47" i="9"/>
  <c r="V38" i="9"/>
  <c r="V14" i="9"/>
  <c r="T47" i="9"/>
  <c r="T39" i="9"/>
  <c r="T17" i="9"/>
  <c r="R54" i="9"/>
  <c r="R32" i="9"/>
  <c r="P52" i="9"/>
  <c r="P31" i="9"/>
  <c r="N57" i="9"/>
  <c r="N47" i="9"/>
  <c r="N39" i="9"/>
  <c r="N28" i="9"/>
  <c r="N10" i="9"/>
  <c r="L49" i="9"/>
  <c r="L41" i="9"/>
  <c r="L32" i="9"/>
  <c r="L15" i="9"/>
  <c r="J55" i="9"/>
  <c r="J47" i="9"/>
  <c r="J39" i="9"/>
  <c r="J31" i="9"/>
  <c r="J15" i="9"/>
  <c r="H55" i="9"/>
  <c r="H47" i="9"/>
  <c r="H39" i="9"/>
  <c r="H31" i="9"/>
  <c r="H15" i="9"/>
  <c r="F55" i="9"/>
  <c r="F47" i="9"/>
  <c r="F39" i="9"/>
  <c r="F31" i="9"/>
  <c r="F15" i="9"/>
  <c r="P55" i="7"/>
  <c r="P47" i="7"/>
  <c r="P39" i="7"/>
  <c r="P31" i="7"/>
  <c r="P15" i="7"/>
  <c r="N55" i="7"/>
  <c r="N47" i="7"/>
  <c r="N39" i="7"/>
  <c r="N31" i="7"/>
  <c r="N15" i="7"/>
  <c r="L55" i="7"/>
  <c r="L47" i="7"/>
  <c r="L39" i="7"/>
  <c r="L31" i="7"/>
  <c r="L15" i="7"/>
  <c r="J55" i="7"/>
  <c r="J47" i="7"/>
  <c r="J39" i="7"/>
  <c r="J31" i="7"/>
  <c r="J15" i="7"/>
  <c r="H55" i="7"/>
  <c r="H47" i="7"/>
  <c r="H39" i="7"/>
  <c r="H31" i="7"/>
  <c r="H15" i="7"/>
  <c r="F55" i="7"/>
  <c r="F47" i="7"/>
  <c r="F39" i="7"/>
  <c r="F31" i="7"/>
  <c r="F15" i="7"/>
  <c r="L55" i="5"/>
  <c r="L47" i="5"/>
  <c r="L39" i="5"/>
  <c r="L31" i="5"/>
  <c r="L15" i="5"/>
  <c r="J31" i="5"/>
  <c r="J15" i="5"/>
  <c r="H31" i="5"/>
  <c r="H15" i="5"/>
  <c r="F31" i="5"/>
  <c r="F15" i="5"/>
  <c r="N55" i="1"/>
  <c r="N47" i="1"/>
  <c r="P36" i="13"/>
  <c r="X16" i="12"/>
  <c r="F26" i="12"/>
  <c r="L32" i="11"/>
  <c r="J27" i="11"/>
  <c r="N32" i="10"/>
  <c r="L56" i="10"/>
  <c r="L40" i="10"/>
  <c r="J48" i="10"/>
  <c r="J32" i="10"/>
  <c r="H16" i="10"/>
  <c r="AH56" i="9"/>
  <c r="AH46" i="9"/>
  <c r="AF56" i="9"/>
  <c r="AF47" i="9"/>
  <c r="AF14" i="9"/>
  <c r="AD30" i="9"/>
  <c r="AB52" i="9"/>
  <c r="AB40" i="9"/>
  <c r="AB16" i="9"/>
  <c r="Z48" i="9"/>
  <c r="Z39" i="9"/>
  <c r="Z15" i="9"/>
  <c r="X47" i="9"/>
  <c r="X38" i="9"/>
  <c r="X14" i="9"/>
  <c r="V46" i="9"/>
  <c r="V36" i="9"/>
  <c r="V12" i="9"/>
  <c r="T46" i="9"/>
  <c r="T38" i="9"/>
  <c r="T16" i="9"/>
  <c r="R44" i="9"/>
  <c r="R31" i="9"/>
  <c r="P49" i="9"/>
  <c r="P41" i="9"/>
  <c r="P30" i="9"/>
  <c r="N56" i="9"/>
  <c r="N46" i="9"/>
  <c r="N38" i="9"/>
  <c r="N26" i="9"/>
  <c r="L57" i="9"/>
  <c r="L48" i="9"/>
  <c r="L40" i="9"/>
  <c r="L31" i="9"/>
  <c r="L14" i="9"/>
  <c r="J54" i="9"/>
  <c r="J46" i="9"/>
  <c r="J38" i="9"/>
  <c r="J30" i="9"/>
  <c r="J14" i="9"/>
  <c r="H54" i="9"/>
  <c r="H46" i="9"/>
  <c r="H38" i="9"/>
  <c r="H30" i="9"/>
  <c r="H14" i="9"/>
  <c r="F54" i="9"/>
  <c r="F46" i="9"/>
  <c r="F38" i="9"/>
  <c r="F30" i="9"/>
  <c r="F14" i="9"/>
  <c r="P54" i="7"/>
  <c r="P46" i="7"/>
  <c r="P38" i="7"/>
  <c r="P30" i="7"/>
  <c r="P14" i="7"/>
  <c r="N54" i="7"/>
  <c r="N46" i="7"/>
  <c r="N38" i="7"/>
  <c r="N30" i="7"/>
  <c r="N14" i="7"/>
  <c r="L54" i="7"/>
  <c r="L46" i="7"/>
  <c r="L38" i="7"/>
  <c r="L30" i="7"/>
  <c r="L14" i="7"/>
  <c r="J54" i="7"/>
  <c r="J46" i="7"/>
  <c r="J38" i="7"/>
  <c r="J30" i="7"/>
  <c r="J14" i="7"/>
  <c r="H54" i="7"/>
  <c r="H46" i="7"/>
  <c r="H38" i="7"/>
  <c r="H30" i="7"/>
  <c r="J29" i="13"/>
  <c r="X10" i="12"/>
  <c r="H40" i="12"/>
  <c r="F11" i="12"/>
  <c r="N27" i="11"/>
  <c r="L26" i="11"/>
  <c r="N30" i="10"/>
  <c r="L54" i="10"/>
  <c r="L38" i="10"/>
  <c r="J46" i="10"/>
  <c r="J30" i="10"/>
  <c r="H14" i="10"/>
  <c r="AH54" i="9"/>
  <c r="AF55" i="9"/>
  <c r="AF46" i="9"/>
  <c r="AD56" i="9"/>
  <c r="AD16" i="9"/>
  <c r="AB48" i="9"/>
  <c r="AB39" i="9"/>
  <c r="AB15" i="9"/>
  <c r="Z47" i="9"/>
  <c r="Z38" i="9"/>
  <c r="Z14" i="9"/>
  <c r="X46" i="9"/>
  <c r="X36" i="9"/>
  <c r="X12" i="9"/>
  <c r="V32" i="9"/>
  <c r="T56" i="9"/>
  <c r="T36" i="9"/>
  <c r="T15" i="9"/>
  <c r="R41" i="9"/>
  <c r="R30" i="9"/>
  <c r="P48" i="9"/>
  <c r="P40" i="9"/>
  <c r="P28" i="9"/>
  <c r="N55" i="9"/>
  <c r="N36" i="9"/>
  <c r="N17" i="9"/>
  <c r="L56" i="9"/>
  <c r="L47" i="9"/>
  <c r="L39" i="9"/>
  <c r="L30" i="9"/>
  <c r="L13" i="9"/>
  <c r="J53" i="9"/>
  <c r="J37" i="9"/>
  <c r="J29" i="9"/>
  <c r="J13" i="9"/>
  <c r="H53" i="9"/>
  <c r="H37" i="9"/>
  <c r="H29" i="9"/>
  <c r="H13" i="9"/>
  <c r="F53" i="9"/>
  <c r="F37" i="9"/>
  <c r="F29" i="9"/>
  <c r="F13" i="9"/>
  <c r="P53" i="7"/>
  <c r="P37" i="7"/>
  <c r="P29" i="7"/>
  <c r="P13" i="7"/>
  <c r="N53" i="7"/>
  <c r="N37" i="7"/>
  <c r="N29" i="7"/>
  <c r="N13" i="7"/>
  <c r="L53" i="7"/>
  <c r="L37" i="7"/>
  <c r="L29" i="7"/>
  <c r="L13" i="7"/>
  <c r="J53" i="7"/>
  <c r="J37" i="7"/>
  <c r="J29" i="7"/>
  <c r="J13" i="7"/>
  <c r="H53" i="7"/>
  <c r="H37" i="7"/>
  <c r="H29" i="7"/>
  <c r="H13" i="7"/>
  <c r="F53" i="7"/>
  <c r="F37" i="7"/>
  <c r="F29" i="7"/>
  <c r="F13" i="7"/>
  <c r="L45" i="5"/>
  <c r="L37" i="5"/>
  <c r="L29" i="5"/>
  <c r="J37" i="5"/>
  <c r="H37" i="5"/>
  <c r="F37" i="5"/>
  <c r="J29" i="15"/>
  <c r="L29" i="14"/>
  <c r="T28" i="13"/>
  <c r="P34" i="12"/>
  <c r="N35" i="12"/>
  <c r="L40" i="12"/>
  <c r="J35" i="12"/>
  <c r="H16" i="12"/>
  <c r="N16" i="11"/>
  <c r="J50" i="11"/>
  <c r="F49" i="11"/>
  <c r="N16" i="10"/>
  <c r="L48" i="10"/>
  <c r="L32" i="10"/>
  <c r="J16" i="10"/>
  <c r="F56" i="10"/>
  <c r="F40" i="10"/>
  <c r="AF54" i="9"/>
  <c r="AD55" i="9"/>
  <c r="AD15" i="9"/>
  <c r="AB47" i="9"/>
  <c r="AB38" i="9"/>
  <c r="AB14" i="9"/>
  <c r="Z46" i="9"/>
  <c r="Z36" i="9"/>
  <c r="Z12" i="9"/>
  <c r="X32" i="9"/>
  <c r="V56" i="9"/>
  <c r="V31" i="9"/>
  <c r="T55" i="9"/>
  <c r="T33" i="9"/>
  <c r="T14" i="9"/>
  <c r="R40" i="9"/>
  <c r="R28" i="9"/>
  <c r="P47" i="9"/>
  <c r="P39" i="9"/>
  <c r="P17" i="9"/>
  <c r="N54" i="9"/>
  <c r="N34" i="9"/>
  <c r="N16" i="9"/>
  <c r="L55" i="9"/>
  <c r="L46" i="9"/>
  <c r="L38" i="9"/>
  <c r="L29" i="9"/>
  <c r="L12" i="9"/>
  <c r="J52" i="9"/>
  <c r="J36" i="9"/>
  <c r="J28" i="9"/>
  <c r="J12" i="9"/>
  <c r="H52" i="9"/>
  <c r="H36" i="9"/>
  <c r="H28" i="9"/>
  <c r="H12" i="9"/>
  <c r="F52" i="9"/>
  <c r="F36" i="9"/>
  <c r="F28" i="9"/>
  <c r="F12" i="9"/>
  <c r="P52" i="7"/>
  <c r="P36" i="7"/>
  <c r="P28" i="7"/>
  <c r="P12" i="7"/>
  <c r="N52" i="7"/>
  <c r="N36" i="7"/>
  <c r="N28" i="7"/>
  <c r="N12" i="7"/>
  <c r="L52" i="7"/>
  <c r="L36" i="7"/>
  <c r="L28" i="7"/>
  <c r="L12" i="7"/>
  <c r="J52" i="7"/>
  <c r="J36" i="7"/>
  <c r="J28" i="7"/>
  <c r="J12" i="7"/>
  <c r="H52" i="7"/>
  <c r="H36" i="7"/>
  <c r="H28" i="7"/>
  <c r="H12" i="7"/>
  <c r="F52" i="7"/>
  <c r="F36" i="7"/>
  <c r="F28" i="7"/>
  <c r="F12" i="7"/>
  <c r="L44" i="5"/>
  <c r="L36" i="5"/>
  <c r="L28" i="5"/>
  <c r="J36" i="5"/>
  <c r="H36" i="5"/>
  <c r="R36" i="13"/>
  <c r="X35" i="12"/>
  <c r="R32" i="12"/>
  <c r="P27" i="12"/>
  <c r="N32" i="12"/>
  <c r="L34" i="12"/>
  <c r="J11" i="12"/>
  <c r="H10" i="12"/>
  <c r="L48" i="11"/>
  <c r="N14" i="10"/>
  <c r="L46" i="10"/>
  <c r="L30" i="10"/>
  <c r="J14" i="10"/>
  <c r="F54" i="10"/>
  <c r="F38" i="10"/>
  <c r="AD54" i="9"/>
  <c r="AD40" i="9"/>
  <c r="AD14" i="9"/>
  <c r="AB46" i="9"/>
  <c r="AB36" i="9"/>
  <c r="AB12" i="9"/>
  <c r="Z32" i="9"/>
  <c r="X56" i="9"/>
  <c r="X31" i="9"/>
  <c r="V55" i="9"/>
  <c r="V30" i="9"/>
  <c r="T54" i="9"/>
  <c r="T32" i="9"/>
  <c r="T12" i="9"/>
  <c r="R39" i="9"/>
  <c r="R17" i="9"/>
  <c r="P57" i="9"/>
  <c r="P46" i="9"/>
  <c r="P38" i="9"/>
  <c r="P16" i="9"/>
  <c r="N52" i="9"/>
  <c r="N33" i="9"/>
  <c r="N15" i="9"/>
  <c r="L54" i="9"/>
  <c r="L37" i="9"/>
  <c r="L28" i="9"/>
  <c r="L11" i="9"/>
  <c r="J51" i="9"/>
  <c r="J35" i="9"/>
  <c r="J27" i="9"/>
  <c r="J11" i="9"/>
  <c r="H51" i="9"/>
  <c r="H35" i="9"/>
  <c r="H27" i="9"/>
  <c r="H11" i="9"/>
  <c r="F51" i="9"/>
  <c r="F35" i="9"/>
  <c r="F27" i="9"/>
  <c r="F11" i="9"/>
  <c r="P51" i="7"/>
  <c r="P35" i="7"/>
  <c r="P27" i="7"/>
  <c r="P11" i="7"/>
  <c r="N51" i="7"/>
  <c r="N35" i="7"/>
  <c r="N27" i="7"/>
  <c r="N11" i="7"/>
  <c r="L51" i="7"/>
  <c r="L35" i="7"/>
  <c r="L27" i="7"/>
  <c r="L11" i="7"/>
  <c r="J51" i="7"/>
  <c r="J35" i="7"/>
  <c r="J27" i="7"/>
  <c r="J11" i="7"/>
  <c r="H51" i="7"/>
  <c r="H35" i="7"/>
  <c r="H27" i="7"/>
  <c r="H11" i="7"/>
  <c r="F51" i="7"/>
  <c r="F35" i="7"/>
  <c r="F27" i="7"/>
  <c r="F11" i="7"/>
  <c r="L43" i="5"/>
  <c r="L35" i="5"/>
  <c r="L27" i="5"/>
  <c r="J35" i="5"/>
  <c r="H35" i="5"/>
  <c r="F35" i="5"/>
  <c r="F29" i="15"/>
  <c r="H29" i="14"/>
  <c r="T27" i="12"/>
  <c r="R26" i="12"/>
  <c r="N51" i="12"/>
  <c r="L56" i="12"/>
  <c r="L10" i="12"/>
  <c r="H56" i="12"/>
  <c r="N57" i="10"/>
  <c r="L16" i="10"/>
  <c r="H56" i="10"/>
  <c r="H40" i="10"/>
  <c r="F48" i="10"/>
  <c r="F32" i="10"/>
  <c r="AD48" i="9"/>
  <c r="AD39" i="9"/>
  <c r="AD12" i="9"/>
  <c r="AB32" i="9"/>
  <c r="Z56" i="9"/>
  <c r="Z31" i="9"/>
  <c r="X55" i="9"/>
  <c r="X30" i="9"/>
  <c r="V54" i="9"/>
  <c r="V28" i="9"/>
  <c r="T52" i="9"/>
  <c r="T31" i="9"/>
  <c r="R57" i="9"/>
  <c r="R38" i="9"/>
  <c r="R16" i="9"/>
  <c r="P56" i="9"/>
  <c r="P36" i="9"/>
  <c r="P15" i="9"/>
  <c r="N50" i="9"/>
  <c r="N32" i="9"/>
  <c r="N14" i="9"/>
  <c r="L53" i="9"/>
  <c r="L36" i="9"/>
  <c r="L26" i="9"/>
  <c r="L10" i="9"/>
  <c r="J50" i="9"/>
  <c r="J34" i="9"/>
  <c r="J26" i="9"/>
  <c r="J10" i="9"/>
  <c r="H50" i="9"/>
  <c r="H34" i="9"/>
  <c r="H26" i="9"/>
  <c r="H10" i="9"/>
  <c r="F50" i="9"/>
  <c r="F34" i="9"/>
  <c r="F26" i="9"/>
  <c r="F10" i="9"/>
  <c r="P50" i="7"/>
  <c r="P34" i="7"/>
  <c r="P26" i="7"/>
  <c r="P10" i="7"/>
  <c r="N50" i="7"/>
  <c r="N34" i="7"/>
  <c r="N26" i="7"/>
  <c r="N10" i="7"/>
  <c r="L50" i="7"/>
  <c r="L34" i="7"/>
  <c r="L26" i="7"/>
  <c r="L10" i="7"/>
  <c r="J50" i="7"/>
  <c r="J34" i="7"/>
  <c r="J26" i="7"/>
  <c r="J10" i="7"/>
  <c r="H50" i="7"/>
  <c r="H34" i="7"/>
  <c r="H26" i="7"/>
  <c r="H10" i="7"/>
  <c r="F50" i="7"/>
  <c r="F34" i="7"/>
  <c r="F26" i="7"/>
  <c r="F10" i="7"/>
  <c r="L42" i="5"/>
  <c r="L34" i="5"/>
  <c r="L26" i="5"/>
  <c r="J34" i="5"/>
  <c r="H34" i="5"/>
  <c r="F34" i="5"/>
  <c r="N48" i="12"/>
  <c r="F46" i="10"/>
  <c r="Z30" i="9"/>
  <c r="N41" i="9"/>
  <c r="L34" i="9"/>
  <c r="J41" i="9"/>
  <c r="L49" i="7"/>
  <c r="J57" i="7"/>
  <c r="J17" i="7"/>
  <c r="H33" i="7"/>
  <c r="F14" i="7"/>
  <c r="L46" i="5"/>
  <c r="J33" i="5"/>
  <c r="J16" i="5"/>
  <c r="N42" i="1"/>
  <c r="N34" i="1"/>
  <c r="N26" i="1"/>
  <c r="L42" i="1"/>
  <c r="L34" i="1"/>
  <c r="L26" i="1"/>
  <c r="J50" i="1"/>
  <c r="J34" i="1"/>
  <c r="H12" i="14"/>
  <c r="X54" i="9"/>
  <c r="P33" i="9"/>
  <c r="N31" i="9"/>
  <c r="L17" i="9"/>
  <c r="J33" i="9"/>
  <c r="H41" i="9"/>
  <c r="J49" i="7"/>
  <c r="H57" i="7"/>
  <c r="H17" i="7"/>
  <c r="L57" i="5"/>
  <c r="L41" i="5"/>
  <c r="J32" i="5"/>
  <c r="J14" i="5"/>
  <c r="H17" i="5"/>
  <c r="N41" i="1"/>
  <c r="N33" i="1"/>
  <c r="N17" i="1"/>
  <c r="L57" i="1"/>
  <c r="L41" i="1"/>
  <c r="L33" i="1"/>
  <c r="L17" i="1"/>
  <c r="J57" i="1"/>
  <c r="J49" i="1"/>
  <c r="J41" i="1"/>
  <c r="J33" i="1"/>
  <c r="J17" i="1"/>
  <c r="H33" i="1"/>
  <c r="H17" i="1"/>
  <c r="F33" i="1"/>
  <c r="F15" i="1"/>
  <c r="F55" i="16"/>
  <c r="N13" i="9"/>
  <c r="J17" i="9"/>
  <c r="H49" i="7"/>
  <c r="L38" i="5"/>
  <c r="H16" i="5"/>
  <c r="L48" i="1"/>
  <c r="L32" i="1"/>
  <c r="L16" i="1"/>
  <c r="J56" i="1"/>
  <c r="J48" i="1"/>
  <c r="J32" i="1"/>
  <c r="J16" i="1"/>
  <c r="H32" i="1"/>
  <c r="F24" i="16"/>
  <c r="F34" i="1"/>
  <c r="J51" i="12"/>
  <c r="H54" i="10"/>
  <c r="AB31" i="9"/>
  <c r="P14" i="9"/>
  <c r="J57" i="9"/>
  <c r="H33" i="9"/>
  <c r="F41" i="9"/>
  <c r="H14" i="7"/>
  <c r="L54" i="5"/>
  <c r="J30" i="5"/>
  <c r="H33" i="5"/>
  <c r="N40" i="1"/>
  <c r="N32" i="1"/>
  <c r="N16" i="1"/>
  <c r="L56" i="1"/>
  <c r="L40" i="1"/>
  <c r="J40" i="1"/>
  <c r="H16" i="1"/>
  <c r="F32" i="1"/>
  <c r="F16" i="1"/>
  <c r="P50" i="12"/>
  <c r="Z55" i="9"/>
  <c r="T41" i="9"/>
  <c r="N49" i="9"/>
  <c r="L52" i="9"/>
  <c r="J49" i="9"/>
  <c r="H57" i="9"/>
  <c r="H17" i="9"/>
  <c r="F33" i="9"/>
  <c r="P41" i="7"/>
  <c r="F57" i="7"/>
  <c r="F41" i="7"/>
  <c r="L33" i="5"/>
  <c r="H32" i="5"/>
  <c r="H14" i="5"/>
  <c r="N57" i="1"/>
  <c r="N48" i="1"/>
  <c r="N39" i="1"/>
  <c r="N31" i="1"/>
  <c r="N15" i="1"/>
  <c r="L55" i="1"/>
  <c r="L47" i="1"/>
  <c r="L39" i="1"/>
  <c r="L31" i="1"/>
  <c r="L15" i="1"/>
  <c r="J55" i="1"/>
  <c r="J47" i="1"/>
  <c r="J39" i="1"/>
  <c r="J31" i="1"/>
  <c r="J15" i="1"/>
  <c r="H31" i="1"/>
  <c r="H15" i="1"/>
  <c r="F31" i="1"/>
  <c r="F17" i="1"/>
  <c r="F25" i="16"/>
  <c r="F26" i="16"/>
  <c r="AD47" i="9"/>
  <c r="N49" i="7"/>
  <c r="J33" i="7"/>
  <c r="N27" i="1"/>
  <c r="L27" i="1"/>
  <c r="J11" i="1"/>
  <c r="J10" i="1"/>
  <c r="F14" i="1"/>
  <c r="F12" i="15"/>
  <c r="N54" i="10"/>
  <c r="AD38" i="9"/>
  <c r="V40" i="9"/>
  <c r="T30" i="9"/>
  <c r="P55" i="9"/>
  <c r="H49" i="9"/>
  <c r="F57" i="9"/>
  <c r="F17" i="9"/>
  <c r="P33" i="7"/>
  <c r="N41" i="7"/>
  <c r="F54" i="7"/>
  <c r="F38" i="7"/>
  <c r="L30" i="5"/>
  <c r="H30" i="5"/>
  <c r="F36" i="5"/>
  <c r="F17" i="5"/>
  <c r="N56" i="1"/>
  <c r="N46" i="1"/>
  <c r="N38" i="1"/>
  <c r="N30" i="1"/>
  <c r="N14" i="1"/>
  <c r="L54" i="1"/>
  <c r="L46" i="1"/>
  <c r="L38" i="1"/>
  <c r="L30" i="1"/>
  <c r="L14" i="1"/>
  <c r="J54" i="1"/>
  <c r="J46" i="1"/>
  <c r="J38" i="1"/>
  <c r="J30" i="1"/>
  <c r="J14" i="1"/>
  <c r="H30" i="1"/>
  <c r="H14" i="1"/>
  <c r="F30" i="1"/>
  <c r="F57" i="11"/>
  <c r="R15" i="9"/>
  <c r="L17" i="7"/>
  <c r="F17" i="7"/>
  <c r="N35" i="1"/>
  <c r="J27" i="1"/>
  <c r="H34" i="1"/>
  <c r="L50" i="12"/>
  <c r="L14" i="10"/>
  <c r="F30" i="10"/>
  <c r="AB56" i="9"/>
  <c r="V16" i="9"/>
  <c r="R56" i="9"/>
  <c r="F49" i="9"/>
  <c r="P57" i="7"/>
  <c r="P17" i="7"/>
  <c r="N33" i="7"/>
  <c r="L41" i="7"/>
  <c r="F49" i="7"/>
  <c r="F33" i="7"/>
  <c r="L17" i="5"/>
  <c r="F33" i="5"/>
  <c r="F16" i="5"/>
  <c r="N54" i="1"/>
  <c r="N45" i="1"/>
  <c r="N37" i="1"/>
  <c r="N29" i="1"/>
  <c r="L45" i="1"/>
  <c r="L37" i="1"/>
  <c r="L29" i="1"/>
  <c r="J53" i="1"/>
  <c r="J37" i="1"/>
  <c r="J29" i="1"/>
  <c r="J13" i="1"/>
  <c r="H37" i="1"/>
  <c r="F37" i="1"/>
  <c r="F27" i="16"/>
  <c r="H38" i="10"/>
  <c r="V52" i="9"/>
  <c r="H41" i="7"/>
  <c r="L14" i="5"/>
  <c r="L35" i="1"/>
  <c r="J51" i="1"/>
  <c r="F35" i="1"/>
  <c r="F53" i="16"/>
  <c r="J26" i="1"/>
  <c r="T16" i="12"/>
  <c r="AH16" i="9"/>
  <c r="X28" i="9"/>
  <c r="T49" i="9"/>
  <c r="R36" i="9"/>
  <c r="P49" i="7"/>
  <c r="N57" i="7"/>
  <c r="N17" i="7"/>
  <c r="L33" i="7"/>
  <c r="J41" i="7"/>
  <c r="F46" i="7"/>
  <c r="F30" i="7"/>
  <c r="L16" i="5"/>
  <c r="F32" i="5"/>
  <c r="F14" i="5"/>
  <c r="N44" i="1"/>
  <c r="N36" i="1"/>
  <c r="N28" i="1"/>
  <c r="L44" i="1"/>
  <c r="L36" i="1"/>
  <c r="L28" i="1"/>
  <c r="J52" i="1"/>
  <c r="J36" i="1"/>
  <c r="J28" i="1"/>
  <c r="J12" i="1"/>
  <c r="H36" i="1"/>
  <c r="F36" i="1"/>
  <c r="F52" i="16"/>
  <c r="L57" i="7"/>
  <c r="J17" i="5"/>
  <c r="F30" i="5"/>
  <c r="N43" i="1"/>
  <c r="L43" i="1"/>
  <c r="J35" i="1"/>
  <c r="H35" i="1"/>
  <c r="F54" i="16"/>
  <c r="F56" i="16"/>
  <c r="F51" i="16"/>
  <c r="F50" i="16"/>
  <c r="F42" i="16"/>
  <c r="F34" i="16"/>
  <c r="F22" i="16"/>
  <c r="F14" i="16"/>
  <c r="F43" i="16"/>
  <c r="F49" i="16"/>
  <c r="F41" i="16"/>
  <c r="F33" i="16"/>
  <c r="F21" i="16"/>
  <c r="F13" i="16"/>
  <c r="F8" i="16"/>
  <c r="F28" i="16"/>
  <c r="F15" i="16"/>
  <c r="F48" i="16"/>
  <c r="F40" i="16"/>
  <c r="F32" i="16"/>
  <c r="F20" i="16"/>
  <c r="F16" i="16"/>
  <c r="F23" i="16"/>
  <c r="F47" i="16"/>
  <c r="F39" i="16"/>
  <c r="F31" i="16"/>
  <c r="F19" i="16"/>
  <c r="F12" i="16"/>
  <c r="F46" i="16"/>
  <c r="F38" i="16"/>
  <c r="F30" i="16"/>
  <c r="F18" i="16"/>
  <c r="F11" i="16"/>
  <c r="F36" i="16"/>
  <c r="F35" i="16"/>
  <c r="F45" i="16"/>
  <c r="F37" i="16"/>
  <c r="F29" i="16"/>
  <c r="F17" i="16"/>
  <c r="F10" i="16"/>
  <c r="F44" i="16"/>
  <c r="F9" i="16"/>
  <c r="V2" i="15" l="1"/>
  <c r="V2" i="14"/>
  <c r="R2" i="14"/>
  <c r="P2" i="15"/>
  <c r="R2" i="15"/>
  <c r="AB2" i="12"/>
  <c r="T2" i="15"/>
  <c r="H2" i="13"/>
  <c r="V2" i="13"/>
  <c r="T2" i="14"/>
  <c r="P2" i="14"/>
  <c r="AJ2" i="9"/>
  <c r="N2" i="5"/>
  <c r="N2" i="10"/>
  <c r="R2" i="12"/>
  <c r="F2" i="11"/>
  <c r="Z2" i="9"/>
  <c r="H2" i="5"/>
  <c r="N2" i="12"/>
  <c r="L2" i="15"/>
  <c r="J2" i="5"/>
  <c r="P2" i="13"/>
  <c r="L2" i="5"/>
  <c r="V2" i="9"/>
  <c r="H2" i="11"/>
  <c r="N2" i="15"/>
  <c r="X2" i="14"/>
  <c r="R2" i="9"/>
  <c r="R2" i="13"/>
  <c r="F2" i="5"/>
  <c r="AD2" i="9"/>
  <c r="AH2" i="9"/>
  <c r="J2" i="13"/>
  <c r="L2" i="14"/>
  <c r="J2" i="10"/>
  <c r="J2" i="15"/>
  <c r="L2" i="11"/>
  <c r="F2" i="10"/>
  <c r="T2" i="12"/>
  <c r="H2" i="15"/>
  <c r="L2" i="12"/>
  <c r="N2" i="13"/>
  <c r="H2" i="14"/>
  <c r="N2" i="9"/>
  <c r="Z2" i="12"/>
  <c r="T2" i="13"/>
  <c r="J2" i="7"/>
  <c r="F2" i="15"/>
  <c r="N2" i="7"/>
  <c r="H2" i="12"/>
  <c r="F2" i="7"/>
  <c r="T2" i="9"/>
  <c r="X2" i="9"/>
  <c r="AB2" i="9"/>
  <c r="AF2" i="9"/>
  <c r="P2" i="12"/>
  <c r="N2" i="11"/>
  <c r="F2" i="13"/>
  <c r="J2" i="11"/>
  <c r="F2" i="9"/>
  <c r="J2" i="9"/>
  <c r="X2" i="12"/>
  <c r="J2" i="12"/>
  <c r="V2" i="12"/>
  <c r="L2" i="13"/>
  <c r="F2" i="14"/>
  <c r="J2" i="14"/>
  <c r="N2" i="14"/>
  <c r="P2" i="9"/>
  <c r="H2" i="7"/>
  <c r="L2" i="7"/>
  <c r="P2" i="7"/>
  <c r="H2" i="9"/>
  <c r="L2" i="9"/>
  <c r="H2" i="10"/>
  <c r="L2" i="10"/>
  <c r="F2" i="12"/>
  <c r="N2" i="1"/>
  <c r="J2" i="1"/>
  <c r="L2" i="1"/>
  <c r="H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E459202-3AAC-4329-9A04-8651C13C4E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If this does not automatically update to current month, Double click cell and hit enter
</t>
        </r>
      </text>
    </comment>
  </commentList>
</comments>
</file>

<file path=xl/sharedStrings.xml><?xml version="1.0" encoding="utf-8"?>
<sst xmlns="http://schemas.openxmlformats.org/spreadsheetml/2006/main" count="2163" uniqueCount="311">
  <si>
    <t>Size of Project</t>
  </si>
  <si>
    <t>2-2.99</t>
  </si>
  <si>
    <t>3-3.99</t>
  </si>
  <si>
    <t>4-4.99</t>
  </si>
  <si>
    <t>5 or more</t>
  </si>
  <si>
    <t>------</t>
  </si>
  <si>
    <t>Plant location:</t>
  </si>
  <si>
    <t>Plant name:</t>
  </si>
  <si>
    <t>VCUST:</t>
  </si>
  <si>
    <t>Vendor name:</t>
  </si>
  <si>
    <t>Class A Concrete*</t>
  </si>
  <si>
    <t>UOM</t>
  </si>
  <si>
    <t>CY</t>
  </si>
  <si>
    <t>Contract Item Description</t>
  </si>
  <si>
    <t>Contract Item#</t>
  </si>
  <si>
    <t>Class B Concrete*</t>
  </si>
  <si>
    <t>Class C Concrete*</t>
  </si>
  <si>
    <t>Class D Concrete*</t>
  </si>
  <si>
    <t>Class DC Concrete*</t>
  </si>
  <si>
    <t>Class H Concrete*</t>
  </si>
  <si>
    <t>Class K Concrete*</t>
  </si>
  <si>
    <t>Mod Class K Concrete*</t>
  </si>
  <si>
    <t>CLSM Type A*</t>
  </si>
  <si>
    <t>CLSM Type B*</t>
  </si>
  <si>
    <t>CLSM Type B* - Modified Pipe Slurry</t>
  </si>
  <si>
    <t>CLSM Type C*</t>
  </si>
  <si>
    <t>Additional Haul per Loaded Truck over 5 miles</t>
  </si>
  <si>
    <t>Ice</t>
  </si>
  <si>
    <t>Heated Concrete</t>
  </si>
  <si>
    <t>Fiber, per pound in a CY mix design</t>
  </si>
  <si>
    <t>Type F Water Reducing, High Range Admixtures**</t>
  </si>
  <si>
    <t>Type G Water Reducing, High Range and Retarding Admixtures**</t>
  </si>
  <si>
    <t>Accelerating Admixtures**</t>
  </si>
  <si>
    <t>Water reducer**</t>
  </si>
  <si>
    <t>Water-reducing set retarder**</t>
  </si>
  <si>
    <t>Increased cement in pounds of a CY Mix Design</t>
  </si>
  <si>
    <t>Class B using Silica Sand</t>
  </si>
  <si>
    <t>Penalty Charge per truck, each minute</t>
  </si>
  <si>
    <t>Mile</t>
  </si>
  <si>
    <t>Minute</t>
  </si>
  <si>
    <t>LB</t>
  </si>
  <si>
    <t>OZ</t>
  </si>
  <si>
    <t>District 1</t>
  </si>
  <si>
    <t>District 7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</si>
  <si>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</si>
  <si>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</si>
  <si>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</si>
  <si>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</si>
  <si>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</si>
  <si>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</si>
  <si>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</si>
  <si>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</si>
  <si>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AB&amp;L Concrete &amp; Supply, Inc.</t>
  </si>
  <si>
    <t>VS*42215</t>
  </si>
  <si>
    <t>57033 Ferry Landing Road
Shadyside, OH 43947</t>
  </si>
  <si>
    <t>Central Supply Company of WV</t>
  </si>
  <si>
    <t>*200683</t>
  </si>
  <si>
    <t>Elkins Plant</t>
  </si>
  <si>
    <t>822 Parsons Rd Elkins WV 26241</t>
  </si>
  <si>
    <t>Westover Plant</t>
  </si>
  <si>
    <t>250 South Plant St 
Morgantown WV 26501</t>
  </si>
  <si>
    <t>101 Westview Ave Princeton WV 24739</t>
  </si>
  <si>
    <t xml:space="preserve"> 101 Westview Ave Princeton WV 24739</t>
  </si>
  <si>
    <t>Pennsboro Plant</t>
  </si>
  <si>
    <t>178 Ritchie Center Dr 
Pennsboro WV 26415</t>
  </si>
  <si>
    <t>178 Ritchie Center Dr
Pennsboro WV 26415</t>
  </si>
  <si>
    <t>178 Ritchie Center Dr Pennsboro WV 26415</t>
  </si>
  <si>
    <t>Claxton Smith &amp; Sons Concrete Company
dba. Smith Concrete</t>
  </si>
  <si>
    <t>*202515</t>
  </si>
  <si>
    <t>Smith Concrete, Poca Plant</t>
  </si>
  <si>
    <t>3133 Charleston Road, Poca, WV</t>
  </si>
  <si>
    <t/>
  </si>
  <si>
    <t>Smith Concrete, Charleston Area Plant</t>
  </si>
  <si>
    <t xml:space="preserve">2262 Penn Ave, Charleston WV </t>
  </si>
  <si>
    <t>1960 US RT 60, Culloden, WV</t>
  </si>
  <si>
    <t>Fairfax Materials &amp;  Alleghany Concrete 
A Division of Fairfax Materials</t>
  </si>
  <si>
    <t>*199783</t>
  </si>
  <si>
    <t>Scherr Plant
Thomas Plant
Oakland Plant
Parsons Plant
Alleghany Concrete</t>
  </si>
  <si>
    <t>Jowar Ready Mix</t>
  </si>
  <si>
    <t>*114364</t>
  </si>
  <si>
    <t>laeger, WV</t>
  </si>
  <si>
    <t>RBS Inc.</t>
  </si>
  <si>
    <t>*201143</t>
  </si>
  <si>
    <t>RDR Ready Mix</t>
  </si>
  <si>
    <t>Clarksburg, West Virginia 26301</t>
  </si>
  <si>
    <t>VS*22583</t>
  </si>
  <si>
    <t>Rose Holdings, DBA ACE MATERIALS, LLC</t>
  </si>
  <si>
    <t>390 Shale Gas Drive
Buckhannon, WV 26201</t>
  </si>
  <si>
    <t xml:space="preserve">Clay </t>
  </si>
  <si>
    <t xml:space="preserve">Kanawha </t>
  </si>
  <si>
    <t xml:space="preserve">Cabell </t>
  </si>
  <si>
    <t xml:space="preserve">Lincoln </t>
  </si>
  <si>
    <t xml:space="preserve">Wayne </t>
  </si>
  <si>
    <t xml:space="preserve">Calhoun </t>
  </si>
  <si>
    <t xml:space="preserve">Pleasants </t>
  </si>
  <si>
    <t xml:space="preserve">Ritchie </t>
  </si>
  <si>
    <t xml:space="preserve">Roane </t>
  </si>
  <si>
    <t xml:space="preserve">Wirt </t>
  </si>
  <si>
    <t xml:space="preserve">Wood </t>
  </si>
  <si>
    <t xml:space="preserve">Doddridge </t>
  </si>
  <si>
    <t xml:space="preserve">Harrison </t>
  </si>
  <si>
    <t xml:space="preserve">Marion </t>
  </si>
  <si>
    <t xml:space="preserve">Monongalia </t>
  </si>
  <si>
    <t xml:space="preserve">Preston </t>
  </si>
  <si>
    <t xml:space="preserve">Taylor </t>
  </si>
  <si>
    <t xml:space="preserve">Grant </t>
  </si>
  <si>
    <t xml:space="preserve">Hampshire </t>
  </si>
  <si>
    <t xml:space="preserve">Hardy </t>
  </si>
  <si>
    <t xml:space="preserve">Mineral </t>
  </si>
  <si>
    <t xml:space="preserve">Marshall </t>
  </si>
  <si>
    <t xml:space="preserve">Tyler </t>
  </si>
  <si>
    <t xml:space="preserve">Wetzel </t>
  </si>
  <si>
    <t xml:space="preserve">Barbour </t>
  </si>
  <si>
    <t xml:space="preserve">Braxton </t>
  </si>
  <si>
    <t xml:space="preserve">Gilmer </t>
  </si>
  <si>
    <t xml:space="preserve">Lewis </t>
  </si>
  <si>
    <t xml:space="preserve">Upshur </t>
  </si>
  <si>
    <t xml:space="preserve">Webster </t>
  </si>
  <si>
    <t xml:space="preserve">Pendleton </t>
  </si>
  <si>
    <t xml:space="preserve">Pocahontas </t>
  </si>
  <si>
    <t xml:space="preserve">Randolph </t>
  </si>
  <si>
    <t xml:space="preserve">Tucker </t>
  </si>
  <si>
    <t xml:space="preserve">Fayette </t>
  </si>
  <si>
    <t xml:space="preserve">Greenbrier </t>
  </si>
  <si>
    <t xml:space="preserve">Monroe </t>
  </si>
  <si>
    <t xml:space="preserve">Nicholas </t>
  </si>
  <si>
    <t xml:space="preserve">Summers </t>
  </si>
  <si>
    <t xml:space="preserve">McDowell </t>
  </si>
  <si>
    <t xml:space="preserve">Mercer </t>
  </si>
  <si>
    <t xml:space="preserve">Raleigh </t>
  </si>
  <si>
    <t xml:space="preserve">Wyoming </t>
  </si>
  <si>
    <t>Princeton WV</t>
  </si>
  <si>
    <t>Smith Concrete, Milton Plant</t>
  </si>
  <si>
    <t xml:space="preserve">New Creek, WV
Thomas, WV 
Oakland, MD
Parsons, WV
Keyser, WV </t>
  </si>
  <si>
    <t>RDR Utility Services Group LLC</t>
  </si>
  <si>
    <t>VS*10145</t>
  </si>
  <si>
    <t>Glenville Plant
Pennsboro Plant
Gassaway Plant</t>
  </si>
  <si>
    <t>91 Lynch Road Glenville WV 26351
178 Ritchie Center Drive Pennsboro WV 26415
306 Chapel Road Gassaway WV 26624</t>
  </si>
  <si>
    <t>Saltwell Plant
Pennsboro Plant
Glenville Plant</t>
  </si>
  <si>
    <t>91 Lynch Rd Glenville WV 26351
178 Ritchie Center Dr Pennsboro WV 26415
306 Chapel RD Gassaway WV 26624</t>
  </si>
  <si>
    <t xml:space="preserve">Elkins Plant
Parsons Plant
</t>
  </si>
  <si>
    <t>822 Parsons Rd Elkins WV 26241
468 D and W Lane Parsons WV 26287</t>
  </si>
  <si>
    <t>Pennsboro Plant
Saltwell Plant</t>
  </si>
  <si>
    <t>178 Ritchie Center Dr Pennsboro WV 26415
4923 Benedum Dr Bridgeport WV 26330</t>
  </si>
  <si>
    <t>Mabscott Plant
Princeton WV</t>
  </si>
  <si>
    <t xml:space="preserve"> 97 S Hill Dr Mabscott WV 25871
101 Westview Ave Princeton WV 24739</t>
  </si>
  <si>
    <t>All D10</t>
  </si>
  <si>
    <t>Gassaway Plant
Summersville Plant</t>
  </si>
  <si>
    <t>306 Chapel Rd Gassaway WV 26624
7900 W Webster Rd</t>
  </si>
  <si>
    <t>Elkins Plant
Lewisburg/Alta Plant</t>
  </si>
  <si>
    <t>822 Parsons Rd Elkins WV 26241
21077 Midland Trail W Lewisburg WV 24901</t>
  </si>
  <si>
    <t>Elkins Plant
Buckhannon Plant
Parsons Plant</t>
  </si>
  <si>
    <t xml:space="preserve"> 822 Parsons Rd Elkins WV 26241
58 Alcon Rd Buckhannon WV 26201
468 D and W Lane Parsons WV 26287</t>
  </si>
  <si>
    <t>Elkins Plant
Parsons Plant</t>
  </si>
  <si>
    <t>Mabscott Plant
Summersville Plant</t>
  </si>
  <si>
    <t>97 S Hill Dr Mabscott WV 25871
7900 W Webster Rd</t>
  </si>
  <si>
    <t>Lewisburg/Alta Plant
Summersville Plant</t>
  </si>
  <si>
    <t>21077 Midland Trail W Lewisburg WV 24901
7900 W Webster Rd Summersville WV 26651</t>
  </si>
  <si>
    <t>Lewisburg/Alta Plant
Princeton WV</t>
  </si>
  <si>
    <t>21077 Midland Trail W Lewisburg WV 24901
101 Westview Ave Princeton WV 24739</t>
  </si>
  <si>
    <t>Mabscott Plant
Summersville Plant
Gassaway Plant</t>
  </si>
  <si>
    <t>97 S Hill Dr Mabscott WV 25871
7900 W Webster Rd Summersville WV 26651
306 Chapel RD Gassaway WV 2662</t>
  </si>
  <si>
    <t>Mabscott Plant
Princeton WV
Lewisburg/Alta Plant</t>
  </si>
  <si>
    <t>97 S Hill Dr Mabscott WV 25871
101 Westview Ave Princeton WV 24739
21077 Midland Trail W Lewisburg WV 24901</t>
  </si>
  <si>
    <t>Saltwell Plant
Pennsboro Plant</t>
  </si>
  <si>
    <t>4923 Benedum Dr Bridgeport WV 26330
178 Ritchie Center Dr</t>
  </si>
  <si>
    <t>Saltwell Plant
Westover Plant</t>
  </si>
  <si>
    <t>Saltwell Plant
Westover Plant
Buckhannon Plant</t>
  </si>
  <si>
    <t>4923 Benedum Dr Bridgeport WV 26330
250 South Plant Morgantown WV 26501
58 Alcon Rd Buckhannon WV 26201</t>
  </si>
  <si>
    <t>4923 Benedum Dr Bridgeport WV 26330
250 South Plant St Morgantown WV 26501</t>
  </si>
  <si>
    <t>4923 Benedum Dr Bridgeport WV 26330
250 South Plant St</t>
  </si>
  <si>
    <t>Westover Plant
Elkins Plant</t>
  </si>
  <si>
    <t xml:space="preserve"> 250 South Plant St Morgantown WV 26501
822 Parsons Rd Elkins WV 26241</t>
  </si>
  <si>
    <t>Saltwell Plant
Elkins Plant
Buckhannon Plant</t>
  </si>
  <si>
    <t>4923 Benedum Drive
Bridgeport WV 26330
822 Parsons Road
Elkins WV 26241
58 Alcon Road Buckhannon WV 26201</t>
  </si>
  <si>
    <t>Gassaway Plant
Summersville Plant
Glenville Plant</t>
  </si>
  <si>
    <t>306 Chapel Road Gassaway WV 26624
7900 W Webster Road Summersville WV 26651
91 Lynch Road Glenville WV 26351</t>
  </si>
  <si>
    <t>Gassaway Plant
Glenville Plant</t>
  </si>
  <si>
    <t>306 Chapel Road Gassaway WV 26624
91 Lynch Road Glenville WV 26351</t>
  </si>
  <si>
    <t>Saltwell Plant
Buckhannon Plant</t>
  </si>
  <si>
    <t>4923 Benedum Dr Bridgeport WV 26330
58 Alcon Rd Buckhannon WV 26201</t>
  </si>
  <si>
    <t>Elkins Plant
Buckhannon Plant</t>
  </si>
  <si>
    <t>822 Parsons Rd Elkins WV 26241
58 Alcon Rd Buckhannon WV 26201</t>
  </si>
  <si>
    <t>Summersvillle Plant
Buckhannon Plant
Gassaway Plant</t>
  </si>
  <si>
    <t>7900 W Webster Rd Summersville WV 26651
58 Alcon Rd Buckhannon WV 26201
306 Chapel RD Gassaway WV 26624</t>
  </si>
  <si>
    <t>4923 Benedum Dr Bridgeport WV 26330
178 Ritchie Center Dr Pennsboro WV 26415
91 Lynch Rd Glenville WV 26351</t>
  </si>
  <si>
    <t>Unit Bid Price Adjustment</t>
  </si>
  <si>
    <t xml:space="preserve"> </t>
  </si>
  <si>
    <t>Fuel</t>
  </si>
  <si>
    <t>cbp</t>
  </si>
  <si>
    <t>mbp</t>
  </si>
  <si>
    <t>Contract Item #</t>
  </si>
  <si>
    <t>Unit</t>
  </si>
  <si>
    <t>C</t>
  </si>
  <si>
    <t>Price Adjustment</t>
  </si>
  <si>
    <t>Quantity</t>
  </si>
  <si>
    <t>Pa=[(Mbp/Cbp)-1]*Cbp*C*Q</t>
  </si>
  <si>
    <t>Pa</t>
  </si>
  <si>
    <t>Mbp</t>
  </si>
  <si>
    <t>Monthly base price at time of placement</t>
  </si>
  <si>
    <t>Cbp</t>
  </si>
  <si>
    <t>Contract base price at time of bidding</t>
  </si>
  <si>
    <t>Cost Adjustment Factors/unit</t>
  </si>
  <si>
    <t>Q</t>
  </si>
  <si>
    <t>As Constructed Quantity</t>
  </si>
  <si>
    <t>Additional Haul per truck load over 5 miles</t>
  </si>
  <si>
    <t>*Contract Items 1-48 Includes materials plus delivery within 5 miles of Supplier Plant Location</t>
  </si>
  <si>
    <t>**Contract Items 53-57 are components of a CY mix design added as oz. per 100# of cementitious material.</t>
  </si>
  <si>
    <t xml:space="preserve">Grant, Hampshire, Hardy, Mineral </t>
  </si>
  <si>
    <t xml:space="preserve">Barbour, Lewis, Upshur </t>
  </si>
  <si>
    <t xml:space="preserve">Braxton, Gilmer, Webster </t>
  </si>
  <si>
    <t xml:space="preserve">Pendleton, Randolph, Tucker </t>
  </si>
  <si>
    <t xml:space="preserve">Randolph, Tucker </t>
  </si>
  <si>
    <t xml:space="preserve">Kanawha, Putnam </t>
  </si>
  <si>
    <t xml:space="preserve">Greenbrier, Monroe </t>
  </si>
  <si>
    <t>Total Adjusted $</t>
  </si>
  <si>
    <t>Estimate Mileage minus 5 miles &gt;&gt;&gt;&gt;&gt;&gt;&gt;</t>
  </si>
  <si>
    <t>ADJUSTED</t>
  </si>
  <si>
    <t>BASE</t>
  </si>
  <si>
    <t xml:space="preserve">Doddridge, Preston </t>
  </si>
  <si>
    <t>Harrison, Taylor</t>
  </si>
  <si>
    <t>That will update the month and associated price indices.</t>
  </si>
  <si>
    <t>If the current month is not displayed in Row 5, place cursor in Cell A5,  double click and press enter.</t>
  </si>
  <si>
    <t>If you get an 'error message' asking whether you want to update links, reply yes.</t>
  </si>
  <si>
    <t>Ohio</t>
  </si>
  <si>
    <t>2025 Ready Mixed Portland Cement Concrete &amp; CLSM</t>
  </si>
  <si>
    <t>Central Supply Co. of WV</t>
  </si>
  <si>
    <t>Gassaway, Summersville</t>
  </si>
  <si>
    <t>Barboursville, CSC - Culloden</t>
  </si>
  <si>
    <t>Gassaway Plant - 306 Chapel Rd Gassaway, WV 26624
Summersville Plant - 7900 W Webster Rd Summersville, WV 26651</t>
  </si>
  <si>
    <t>Barboursville Plant - 7031 US Route 60 Barboursville, WV 25504
CSC - Culloden Plant 1960 US Highway 60 Culloden, WV 25510</t>
  </si>
  <si>
    <t>Mason</t>
  </si>
  <si>
    <t>Putnam</t>
  </si>
  <si>
    <t>Jowar Ready Mix
Road Laeger, WV</t>
  </si>
  <si>
    <t>Mingo</t>
  </si>
  <si>
    <t xml:space="preserve">Monongalia, Preston </t>
  </si>
  <si>
    <t>Ace Materials
Buckhannon</t>
  </si>
  <si>
    <t>Ace Materials Preston County  ( Not Approved / Pending Approval)</t>
  </si>
  <si>
    <t xml:space="preserve">Ace Materials Preston County Plant - 2000 George Washington Highway Thornton, WV                                                              </t>
  </si>
  <si>
    <t>Harrison, Marion, Monongalia, Preston, Taylor</t>
  </si>
  <si>
    <t>AB&amp;L Concrete &amp; Supply Inc.</t>
  </si>
  <si>
    <t>Asphalt Price Index at Month of Bid Opening March 2025, Ib</t>
  </si>
  <si>
    <t>Fuel Price Index at Month of Bid Opening March 2025, Ib</t>
  </si>
  <si>
    <t>RDR Ready Mix 12 Anchor Way Clarksburg, WV 26301</t>
  </si>
  <si>
    <t>Ace Materials Buckhannon</t>
  </si>
  <si>
    <t xml:space="preserve">Ace Materials *Preston County Plant ( Not Approved / Pending Approval)                             </t>
  </si>
  <si>
    <t xml:space="preserve">Ace Materials Preston County Plant - 2000 George Washington Highway Thornton, WV                                                             </t>
  </si>
  <si>
    <t>Barbour</t>
  </si>
  <si>
    <t>Greenbrier Ready Mix - 256 Industrial Way Caldwell, WV 24925</t>
  </si>
  <si>
    <t xml:space="preserve">Greenbrier Ready Mix 
</t>
  </si>
  <si>
    <t>Allegany Concrete,Fairfax Materials Inc.</t>
  </si>
  <si>
    <t>Allegany Concrete-Short Gap, WV
Fairfax Materials Inc. - Oakland, MD
Fairfax Materials Inc. - Scherr, Thomas &amp; Parsons, WV</t>
  </si>
  <si>
    <t>Allegany Concrete-Short Gap, WV
Fairfax Materials Inc. - Oakland, MD
Fairfax Materials Inc. - Scherr,Thomas &amp; Parsons, WV</t>
  </si>
  <si>
    <t xml:space="preserve">Elkins Plant
</t>
  </si>
  <si>
    <t xml:space="preserve">822 Parsons Rd Elkins WV 26241
</t>
  </si>
  <si>
    <t>Pendleton</t>
  </si>
  <si>
    <t xml:space="preserve">Ace Materials Preston County Plant                                                       ( Not Approved / Pending Approval)     </t>
  </si>
  <si>
    <t xml:space="preserve"> Tucker </t>
  </si>
  <si>
    <t>Premier Concrete Inc</t>
  </si>
  <si>
    <t>VS*48148</t>
  </si>
  <si>
    <t>Princeton</t>
  </si>
  <si>
    <t>Princeton Plant - 974 Greasy Ridge Rd. Princeton, WV 24739</t>
  </si>
  <si>
    <t>Fayette</t>
  </si>
  <si>
    <t>Greenbrier</t>
  </si>
  <si>
    <t xml:space="preserve"> Monroe </t>
  </si>
  <si>
    <t>Summers</t>
  </si>
  <si>
    <t>ARFQ DOT25*42 , 6625C016</t>
  </si>
  <si>
    <t>Current Date 03/21/2025</t>
  </si>
  <si>
    <t>Bid#</t>
  </si>
  <si>
    <t>Vendor</t>
  </si>
  <si>
    <t>VCUST</t>
  </si>
  <si>
    <t>Districts Bid/Counties Bid</t>
  </si>
  <si>
    <t>ATT A</t>
  </si>
  <si>
    <t>ATT B</t>
  </si>
  <si>
    <t>TCP</t>
  </si>
  <si>
    <t>COI</t>
  </si>
  <si>
    <t>Mgr Pg</t>
  </si>
  <si>
    <t>ADD</t>
  </si>
  <si>
    <t>Issues to Note</t>
  </si>
  <si>
    <t>6 / Marshall, Ohio</t>
  </si>
  <si>
    <t>X</t>
  </si>
  <si>
    <t>N</t>
  </si>
  <si>
    <t>TCA not Signed</t>
  </si>
  <si>
    <t>1 / Clay, Mason, Putnam,  2 / Cabell, Lincoln, Wayne 3 / Calhoun, Pleasants, Ritchie, Roane, Wirt, Wood 4 / All D4 5 / Grant, Hampshire, Hardy, Mineral 6 / Marshall, Tyler, Wetzel 7 / All D7 8 / All D8 9 / All D9 10 / All D10</t>
  </si>
  <si>
    <t>Claxton Smith &amp; Sons Concrete Company Inc.</t>
  </si>
  <si>
    <t>1 / Kanawha, Putnam  2 / Cabell</t>
  </si>
  <si>
    <t>Milton Plant not approved / pending approval
4.1	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</si>
  <si>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Fairfax Materials Inc.</t>
  </si>
  <si>
    <t>4 / Monongalia, Preston  5 /Grant, Hampshire, Hardy, Mineral, Morgan 8 / Pendleton, Randolph, Tucker</t>
  </si>
  <si>
    <t>2 / Mingo 10 / ALL D10</t>
  </si>
  <si>
    <t>Partial</t>
  </si>
  <si>
    <t>Auto Ins. Exp 3/15/25</t>
  </si>
  <si>
    <t>Premier Concrete Inc.</t>
  </si>
  <si>
    <t>9 / Fayette, Greenbrier, Monroe, Summers 10 / McDowell, Mercer, Raleigh, Wyoming</t>
  </si>
  <si>
    <t>8 / Pocahontas 9 / Greenbrier, Monroe</t>
  </si>
  <si>
    <t>Vendor Preference Cert.</t>
  </si>
  <si>
    <t>4 / All D4 7/ Barbour, Lewis. Upshur 
 8 / Pocahontas</t>
  </si>
  <si>
    <t>Rose Holdings LLC</t>
  </si>
  <si>
    <t>4 / All D4 7/ Barbour, Lewis. Upshur, Braxton,Gilmer, Webster 8 / Randolph, Tucker</t>
  </si>
  <si>
    <t xml:space="preserve"> Preston County Plant not approved / pending approval
4.1 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</si>
  <si>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DOT25*133</t>
  </si>
  <si>
    <t>DOT25*126</t>
  </si>
  <si>
    <t>DOT25*128</t>
  </si>
  <si>
    <t>DOT25*127</t>
  </si>
  <si>
    <t>DOT25*131</t>
  </si>
  <si>
    <t>DOT25*132</t>
  </si>
  <si>
    <t>DOT25*124</t>
  </si>
  <si>
    <t>DOT25*130</t>
  </si>
  <si>
    <t>DOT25*132 pending approval</t>
  </si>
  <si>
    <t>DOT25*126 pending approval</t>
  </si>
  <si>
    <t>DOT25*129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</si>
</sst>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C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2" applyAlignment="1">
      <alignment horizontal="center"/>
    </xf>
    <xf numFmtId="0" fontId="17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4" fillId="0" borderId="0" xfId="0" applyFont="1"/>
    <xf numFmtId="1" fontId="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0" fontId="0" fillId="5" borderId="1" xfId="0" applyFill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9" fillId="0" borderId="0" xfId="0" applyFont="1"/>
    <xf numFmtId="0" fontId="0" fillId="2" borderId="1" xfId="0" applyFill="1" applyBorder="1"/>
    <xf numFmtId="0" fontId="0" fillId="3" borderId="1" xfId="0" applyFill="1" applyBorder="1"/>
    <xf numFmtId="1" fontId="9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" xfId="0" applyFill="1" applyBorder="1"/>
    <xf numFmtId="0" fontId="4" fillId="0" borderId="14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0" fillId="0" borderId="0" xfId="0" applyFont="1"/>
    <xf numFmtId="0" fontId="0" fillId="0" borderId="21" xfId="0" applyBorder="1"/>
    <xf numFmtId="0" fontId="0" fillId="0" borderId="22" xfId="0" applyBorder="1"/>
    <xf numFmtId="0" fontId="0" fillId="6" borderId="1" xfId="0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/>
    <xf numFmtId="0" fontId="24" fillId="0" borderId="0" xfId="0" applyFont="1"/>
    <xf numFmtId="0" fontId="6" fillId="0" borderId="6" xfId="0" applyFont="1" applyBorder="1"/>
    <xf numFmtId="164" fontId="1" fillId="8" borderId="1" xfId="1" applyNumberForma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>
      <alignment horizontal="center" vertical="center"/>
    </xf>
    <xf numFmtId="164" fontId="1" fillId="8" borderId="1" xfId="1" applyNumberFormat="1" applyFill="1" applyBorder="1" applyAlignment="1">
      <alignment horizontal="center" vertical="center" wrapText="1"/>
    </xf>
    <xf numFmtId="164" fontId="1" fillId="8" borderId="1" xfId="1" applyNumberFormat="1" applyFill="1" applyBorder="1" applyAlignment="1" applyProtection="1">
      <alignment horizontal="center" vertical="top" wrapText="1"/>
      <protection locked="0"/>
    </xf>
    <xf numFmtId="0" fontId="8" fillId="10" borderId="1" xfId="0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4" fillId="8" borderId="10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12" fillId="8" borderId="5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vertical="center" wrapText="1"/>
    </xf>
    <xf numFmtId="0" fontId="9" fillId="8" borderId="1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5" fillId="0" borderId="6" xfId="0" applyFont="1" applyBorder="1" applyAlignment="1" applyProtection="1">
      <alignment horizontal="center" vertical="center" wrapText="1"/>
      <protection locked="0"/>
    </xf>
  </cellXfs>
  <cellStyles count="4">
    <cellStyle name="Hyperlink" xfId="2" builtinId="8"/>
    <cellStyle name="Normal" xfId="0" builtinId="0"/>
    <cellStyle name="Normal 2" xfId="1" xr:uid="{95149A63-70D8-4BB1-9107-610A98965BC8}"/>
    <cellStyle name="Normal 2 2" xfId="3" xr:uid="{D3BFA87A-66C4-409D-BA32-AF3EDF0AFE0C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apps.transportation.wv.gov/POContractAsphaltPrices/2026AdjustedAsphaltPricesLay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Price Adjustmen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76E1-0343-45CA-AA4B-3653C145298A}">
  <sheetPr>
    <pageSetUpPr fitToPage="1"/>
  </sheetPr>
  <dimension ref="A1:O67"/>
  <sheetViews>
    <sheetView tabSelected="1" workbookViewId="0">
      <selection activeCell="D5" sqref="D5"/>
    </sheetView>
  </sheetViews>
  <sheetFormatPr defaultRowHeight="15" x14ac:dyDescent="0.25"/>
  <cols>
    <col min="1" max="2" width="34.7109375" customWidth="1"/>
    <col min="3" max="7" width="10.7109375" customWidth="1"/>
    <col min="8" max="8" width="11.85546875" style="36" customWidth="1"/>
    <col min="12" max="12" width="12.5703125" bestFit="1" customWidth="1"/>
    <col min="14" max="14" width="6.5703125" bestFit="1" customWidth="1"/>
    <col min="15" max="15" width="8.5703125" customWidth="1"/>
  </cols>
  <sheetData>
    <row r="1" spans="1:15" x14ac:dyDescent="0.25">
      <c r="A1" s="32" t="s">
        <v>225</v>
      </c>
      <c r="B1" s="33"/>
      <c r="C1" s="33"/>
      <c r="D1" s="33"/>
      <c r="E1" s="33"/>
      <c r="F1" s="34"/>
      <c r="G1" s="35"/>
    </row>
    <row r="2" spans="1:15" x14ac:dyDescent="0.25">
      <c r="B2" t="s">
        <v>186</v>
      </c>
      <c r="F2" s="83" t="s">
        <v>223</v>
      </c>
      <c r="G2" s="84"/>
      <c r="H2" s="84"/>
      <c r="I2" s="84"/>
    </row>
    <row r="3" spans="1:15" x14ac:dyDescent="0.25">
      <c r="A3" t="s">
        <v>187</v>
      </c>
      <c r="C3" s="36" t="s">
        <v>188</v>
      </c>
      <c r="F3" s="85" t="s">
        <v>222</v>
      </c>
      <c r="G3" s="84"/>
      <c r="H3" s="84"/>
      <c r="I3" s="84"/>
    </row>
    <row r="4" spans="1:15" ht="38.25" customHeight="1" x14ac:dyDescent="0.25">
      <c r="A4" s="37" t="s">
        <v>241</v>
      </c>
      <c r="B4" s="37" t="s">
        <v>242</v>
      </c>
      <c r="C4" s="38">
        <v>2.6029</v>
      </c>
      <c r="D4" s="39" t="s">
        <v>189</v>
      </c>
      <c r="F4" s="85" t="s">
        <v>221</v>
      </c>
      <c r="G4" s="84"/>
      <c r="H4" s="84"/>
      <c r="I4" s="84"/>
    </row>
    <row r="5" spans="1:15" x14ac:dyDescent="0.25">
      <c r="A5" t="e">
        <f>'[1]Basic Price Adjustment'!$A5</f>
        <v>#REF!</v>
      </c>
      <c r="B5" t="e">
        <f>A5</f>
        <v>#REF!</v>
      </c>
      <c r="C5" s="36" t="e">
        <f>'[1]Basic Price Adjustment'!$D5</f>
        <v>#REF!</v>
      </c>
      <c r="D5" s="40" t="s">
        <v>190</v>
      </c>
      <c r="G5" s="36"/>
      <c r="H5" s="41"/>
    </row>
    <row r="6" spans="1:15" ht="15.75" thickBot="1" x14ac:dyDescent="0.3"/>
    <row r="7" spans="1:15" ht="39" customHeight="1" x14ac:dyDescent="0.25">
      <c r="A7" s="42" t="s">
        <v>191</v>
      </c>
      <c r="B7" s="43" t="s">
        <v>13</v>
      </c>
      <c r="C7" s="43" t="s">
        <v>192</v>
      </c>
      <c r="D7" s="43" t="s">
        <v>0</v>
      </c>
      <c r="E7" s="44" t="s">
        <v>193</v>
      </c>
      <c r="F7" s="45" t="s">
        <v>194</v>
      </c>
      <c r="H7" s="46" t="s">
        <v>195</v>
      </c>
      <c r="J7" s="47" t="s">
        <v>196</v>
      </c>
    </row>
    <row r="8" spans="1:15" x14ac:dyDescent="0.25">
      <c r="A8" s="48">
        <v>1</v>
      </c>
      <c r="B8" s="114" t="s">
        <v>10</v>
      </c>
      <c r="C8" s="117" t="s">
        <v>12</v>
      </c>
      <c r="D8" s="23" t="s">
        <v>1</v>
      </c>
      <c r="E8" s="9">
        <v>0.76</v>
      </c>
      <c r="F8" s="9" t="e">
        <f>$I$12</f>
        <v>#REF!</v>
      </c>
      <c r="H8" s="49">
        <v>0</v>
      </c>
      <c r="I8" s="50"/>
      <c r="J8" s="51" t="s">
        <v>197</v>
      </c>
      <c r="K8" s="52" t="s">
        <v>194</v>
      </c>
      <c r="L8" s="53"/>
      <c r="M8" s="54"/>
      <c r="N8" s="55"/>
      <c r="O8" s="50" t="e">
        <f>ROUND((($C$5/$C$4)-1)*$C$4*$E$8,2)</f>
        <v>#REF!</v>
      </c>
    </row>
    <row r="9" spans="1:15" ht="15" customHeight="1" x14ac:dyDescent="0.25">
      <c r="A9" s="48">
        <v>2</v>
      </c>
      <c r="B9" s="115"/>
      <c r="C9" s="118"/>
      <c r="D9" s="23" t="s">
        <v>2</v>
      </c>
      <c r="E9" s="9">
        <v>0.76</v>
      </c>
      <c r="F9" s="9" t="e">
        <f t="shared" ref="F9:F55" si="0">$I$12</f>
        <v>#REF!</v>
      </c>
      <c r="H9" s="49">
        <v>0</v>
      </c>
      <c r="I9" s="50" t="e">
        <f>ROUND((($C$5/$C$4)-1)*$C$4*$E$56,2)</f>
        <v>#REF!</v>
      </c>
      <c r="J9" s="57" t="s">
        <v>198</v>
      </c>
      <c r="K9" s="52" t="s">
        <v>199</v>
      </c>
      <c r="L9" s="52"/>
      <c r="M9" s="54"/>
      <c r="N9" s="55"/>
      <c r="O9" s="50"/>
    </row>
    <row r="10" spans="1:15" x14ac:dyDescent="0.25">
      <c r="A10" s="48">
        <v>3</v>
      </c>
      <c r="B10" s="115"/>
      <c r="C10" s="118"/>
      <c r="D10" s="23" t="s">
        <v>3</v>
      </c>
      <c r="E10" s="9">
        <v>0.76</v>
      </c>
      <c r="F10" s="9" t="e">
        <f t="shared" si="0"/>
        <v>#REF!</v>
      </c>
      <c r="H10" s="49">
        <v>0</v>
      </c>
      <c r="I10" s="50"/>
      <c r="J10" s="58" t="s">
        <v>200</v>
      </c>
      <c r="K10" s="52" t="s">
        <v>201</v>
      </c>
      <c r="L10" s="52"/>
      <c r="M10" s="54"/>
      <c r="N10" s="55"/>
      <c r="O10" s="50"/>
    </row>
    <row r="11" spans="1:15" ht="15.75" thickBot="1" x14ac:dyDescent="0.3">
      <c r="A11" s="59">
        <v>4</v>
      </c>
      <c r="B11" s="116"/>
      <c r="C11" s="119"/>
      <c r="D11" s="60" t="s">
        <v>4</v>
      </c>
      <c r="E11" s="9">
        <v>0.76</v>
      </c>
      <c r="F11" s="9" t="e">
        <f t="shared" si="0"/>
        <v>#REF!</v>
      </c>
      <c r="H11" s="49">
        <v>0</v>
      </c>
      <c r="I11" s="50"/>
      <c r="J11" s="61" t="s">
        <v>193</v>
      </c>
      <c r="K11" s="52" t="s">
        <v>202</v>
      </c>
      <c r="L11" s="52"/>
      <c r="M11" s="54"/>
      <c r="N11" s="55"/>
      <c r="O11" s="50">
        <v>0.76</v>
      </c>
    </row>
    <row r="12" spans="1:15" x14ac:dyDescent="0.25">
      <c r="A12" s="48">
        <v>5</v>
      </c>
      <c r="B12" s="114" t="s">
        <v>15</v>
      </c>
      <c r="C12" s="117" t="s">
        <v>12</v>
      </c>
      <c r="D12" s="62" t="s">
        <v>1</v>
      </c>
      <c r="E12" s="9">
        <v>0.76</v>
      </c>
      <c r="F12" s="9" t="e">
        <f t="shared" si="0"/>
        <v>#REF!</v>
      </c>
      <c r="H12" s="49">
        <v>0</v>
      </c>
      <c r="I12" s="50" t="e">
        <f>ROUND((($C$5/$C$4)-1)*$C$4*$E$8,2)</f>
        <v>#REF!</v>
      </c>
      <c r="J12" s="63" t="s">
        <v>203</v>
      </c>
      <c r="K12" s="63" t="s">
        <v>204</v>
      </c>
      <c r="L12" s="63"/>
      <c r="M12" s="54"/>
      <c r="N12" s="55"/>
    </row>
    <row r="13" spans="1:15" x14ac:dyDescent="0.25">
      <c r="A13" s="48">
        <v>6</v>
      </c>
      <c r="B13" s="115"/>
      <c r="C13" s="118" t="s">
        <v>12</v>
      </c>
      <c r="D13" s="23" t="s">
        <v>2</v>
      </c>
      <c r="E13" s="9">
        <v>0.76</v>
      </c>
      <c r="F13" s="9" t="e">
        <f t="shared" si="0"/>
        <v>#REF!</v>
      </c>
      <c r="H13" s="49">
        <v>0</v>
      </c>
      <c r="I13" s="50"/>
    </row>
    <row r="14" spans="1:15" x14ac:dyDescent="0.25">
      <c r="A14" s="48">
        <v>7</v>
      </c>
      <c r="B14" s="115"/>
      <c r="C14" s="118" t="s">
        <v>12</v>
      </c>
      <c r="D14" s="23" t="s">
        <v>3</v>
      </c>
      <c r="E14" s="9">
        <v>0.76</v>
      </c>
      <c r="F14" s="9" t="e">
        <f t="shared" si="0"/>
        <v>#REF!</v>
      </c>
      <c r="H14" s="49">
        <v>0</v>
      </c>
      <c r="I14" s="56"/>
    </row>
    <row r="15" spans="1:15" ht="15.75" thickBot="1" x14ac:dyDescent="0.3">
      <c r="A15" s="59">
        <v>8</v>
      </c>
      <c r="B15" s="116"/>
      <c r="C15" s="119" t="s">
        <v>12</v>
      </c>
      <c r="D15" s="60" t="s">
        <v>4</v>
      </c>
      <c r="E15" s="9">
        <v>0.76</v>
      </c>
      <c r="F15" s="9" t="e">
        <f t="shared" si="0"/>
        <v>#REF!</v>
      </c>
      <c r="H15" s="49">
        <v>0</v>
      </c>
      <c r="I15" s="64"/>
    </row>
    <row r="16" spans="1:15" x14ac:dyDescent="0.25">
      <c r="A16" s="48">
        <v>9</v>
      </c>
      <c r="B16" s="114" t="s">
        <v>16</v>
      </c>
      <c r="C16" s="117" t="s">
        <v>12</v>
      </c>
      <c r="D16" s="62" t="s">
        <v>1</v>
      </c>
      <c r="E16" s="9">
        <v>0.76</v>
      </c>
      <c r="F16" s="9" t="e">
        <f t="shared" si="0"/>
        <v>#REF!</v>
      </c>
      <c r="H16" s="49">
        <v>0</v>
      </c>
      <c r="I16" s="64"/>
    </row>
    <row r="17" spans="1:10" x14ac:dyDescent="0.25">
      <c r="A17" s="48">
        <v>10</v>
      </c>
      <c r="B17" s="115"/>
      <c r="C17" s="118" t="s">
        <v>12</v>
      </c>
      <c r="D17" s="23" t="s">
        <v>2</v>
      </c>
      <c r="E17" s="9">
        <v>0.76</v>
      </c>
      <c r="F17" s="9" t="e">
        <f t="shared" si="0"/>
        <v>#REF!</v>
      </c>
      <c r="H17" s="49">
        <v>0</v>
      </c>
      <c r="I17" s="64"/>
      <c r="J17" s="65"/>
    </row>
    <row r="18" spans="1:10" x14ac:dyDescent="0.25">
      <c r="A18" s="48">
        <v>11</v>
      </c>
      <c r="B18" s="115"/>
      <c r="C18" s="118" t="s">
        <v>12</v>
      </c>
      <c r="D18" s="23" t="s">
        <v>3</v>
      </c>
      <c r="E18" s="9">
        <v>0.76</v>
      </c>
      <c r="F18" s="9" t="e">
        <f t="shared" si="0"/>
        <v>#REF!</v>
      </c>
      <c r="H18" s="49">
        <v>0</v>
      </c>
    </row>
    <row r="19" spans="1:10" ht="15.75" thickBot="1" x14ac:dyDescent="0.3">
      <c r="A19" s="59">
        <v>12</v>
      </c>
      <c r="B19" s="116"/>
      <c r="C19" s="119" t="s">
        <v>12</v>
      </c>
      <c r="D19" s="60" t="s">
        <v>4</v>
      </c>
      <c r="E19" s="9">
        <v>0.76</v>
      </c>
      <c r="F19" s="9" t="e">
        <f t="shared" si="0"/>
        <v>#REF!</v>
      </c>
      <c r="H19" s="49">
        <v>0</v>
      </c>
    </row>
    <row r="20" spans="1:10" x14ac:dyDescent="0.25">
      <c r="A20" s="48">
        <v>13</v>
      </c>
      <c r="B20" s="114" t="s">
        <v>17</v>
      </c>
      <c r="C20" s="117" t="s">
        <v>12</v>
      </c>
      <c r="D20" s="62" t="s">
        <v>1</v>
      </c>
      <c r="E20" s="9">
        <v>0.76</v>
      </c>
      <c r="F20" s="9" t="e">
        <f t="shared" si="0"/>
        <v>#REF!</v>
      </c>
      <c r="H20" s="49">
        <v>0</v>
      </c>
    </row>
    <row r="21" spans="1:10" x14ac:dyDescent="0.25">
      <c r="A21" s="48">
        <v>14</v>
      </c>
      <c r="B21" s="115"/>
      <c r="C21" s="118" t="s">
        <v>12</v>
      </c>
      <c r="D21" s="23" t="s">
        <v>2</v>
      </c>
      <c r="E21" s="9">
        <v>0.76</v>
      </c>
      <c r="F21" s="9" t="e">
        <f t="shared" si="0"/>
        <v>#REF!</v>
      </c>
      <c r="H21" s="49">
        <v>0</v>
      </c>
    </row>
    <row r="22" spans="1:10" x14ac:dyDescent="0.25">
      <c r="A22" s="48">
        <v>15</v>
      </c>
      <c r="B22" s="115"/>
      <c r="C22" s="118" t="s">
        <v>12</v>
      </c>
      <c r="D22" s="23" t="s">
        <v>3</v>
      </c>
      <c r="E22" s="9">
        <v>0.76</v>
      </c>
      <c r="F22" s="9" t="e">
        <f t="shared" si="0"/>
        <v>#REF!</v>
      </c>
      <c r="H22" s="49">
        <v>0</v>
      </c>
    </row>
    <row r="23" spans="1:10" ht="15.75" thickBot="1" x14ac:dyDescent="0.3">
      <c r="A23" s="59">
        <v>16</v>
      </c>
      <c r="B23" s="116"/>
      <c r="C23" s="119" t="s">
        <v>12</v>
      </c>
      <c r="D23" s="60" t="s">
        <v>4</v>
      </c>
      <c r="E23" s="9">
        <v>0.76</v>
      </c>
      <c r="F23" s="9" t="e">
        <f t="shared" si="0"/>
        <v>#REF!</v>
      </c>
      <c r="H23" s="49">
        <v>0</v>
      </c>
    </row>
    <row r="24" spans="1:10" x14ac:dyDescent="0.25">
      <c r="A24" s="48">
        <v>17</v>
      </c>
      <c r="B24" s="114" t="s">
        <v>18</v>
      </c>
      <c r="C24" s="117" t="s">
        <v>12</v>
      </c>
      <c r="D24" s="62" t="s">
        <v>1</v>
      </c>
      <c r="E24" s="9">
        <v>0.76</v>
      </c>
      <c r="F24" s="9" t="e">
        <f t="shared" si="0"/>
        <v>#REF!</v>
      </c>
      <c r="H24" s="49">
        <v>0</v>
      </c>
    </row>
    <row r="25" spans="1:10" x14ac:dyDescent="0.25">
      <c r="A25" s="48">
        <v>18</v>
      </c>
      <c r="B25" s="115"/>
      <c r="C25" s="118" t="s">
        <v>12</v>
      </c>
      <c r="D25" s="23" t="s">
        <v>2</v>
      </c>
      <c r="E25" s="9">
        <v>0.76</v>
      </c>
      <c r="F25" s="9" t="e">
        <f t="shared" si="0"/>
        <v>#REF!</v>
      </c>
      <c r="H25" s="49">
        <v>0</v>
      </c>
    </row>
    <row r="26" spans="1:10" x14ac:dyDescent="0.25">
      <c r="A26" s="48">
        <v>19</v>
      </c>
      <c r="B26" s="115"/>
      <c r="C26" s="118" t="s">
        <v>12</v>
      </c>
      <c r="D26" s="23" t="s">
        <v>3</v>
      </c>
      <c r="E26" s="9">
        <v>0.76</v>
      </c>
      <c r="F26" s="9" t="e">
        <f t="shared" si="0"/>
        <v>#REF!</v>
      </c>
      <c r="H26" s="49">
        <v>0</v>
      </c>
    </row>
    <row r="27" spans="1:10" ht="15.75" thickBot="1" x14ac:dyDescent="0.3">
      <c r="A27" s="59">
        <v>20</v>
      </c>
      <c r="B27" s="116"/>
      <c r="C27" s="119" t="s">
        <v>12</v>
      </c>
      <c r="D27" s="60" t="s">
        <v>4</v>
      </c>
      <c r="E27" s="9">
        <v>0.76</v>
      </c>
      <c r="F27" s="9" t="e">
        <f t="shared" si="0"/>
        <v>#REF!</v>
      </c>
      <c r="H27" s="49">
        <v>0</v>
      </c>
    </row>
    <row r="28" spans="1:10" x14ac:dyDescent="0.25">
      <c r="A28" s="48">
        <v>21</v>
      </c>
      <c r="B28" s="114" t="s">
        <v>19</v>
      </c>
      <c r="C28" s="117" t="s">
        <v>12</v>
      </c>
      <c r="D28" s="62" t="s">
        <v>1</v>
      </c>
      <c r="E28" s="9">
        <v>0.76</v>
      </c>
      <c r="F28" s="9" t="e">
        <f t="shared" si="0"/>
        <v>#REF!</v>
      </c>
      <c r="H28" s="49">
        <v>0</v>
      </c>
    </row>
    <row r="29" spans="1:10" x14ac:dyDescent="0.25">
      <c r="A29" s="48">
        <v>22</v>
      </c>
      <c r="B29" s="115"/>
      <c r="C29" s="118" t="s">
        <v>12</v>
      </c>
      <c r="D29" s="23" t="s">
        <v>2</v>
      </c>
      <c r="E29" s="9">
        <v>0.76</v>
      </c>
      <c r="F29" s="9" t="e">
        <f t="shared" si="0"/>
        <v>#REF!</v>
      </c>
      <c r="H29" s="49">
        <v>0</v>
      </c>
    </row>
    <row r="30" spans="1:10" x14ac:dyDescent="0.25">
      <c r="A30" s="48">
        <v>23</v>
      </c>
      <c r="B30" s="115"/>
      <c r="C30" s="118" t="s">
        <v>12</v>
      </c>
      <c r="D30" s="23" t="s">
        <v>3</v>
      </c>
      <c r="E30" s="9">
        <v>0.76</v>
      </c>
      <c r="F30" s="9" t="e">
        <f t="shared" si="0"/>
        <v>#REF!</v>
      </c>
      <c r="H30" s="49">
        <v>0</v>
      </c>
    </row>
    <row r="31" spans="1:10" ht="15.75" thickBot="1" x14ac:dyDescent="0.3">
      <c r="A31" s="59">
        <v>24</v>
      </c>
      <c r="B31" s="116"/>
      <c r="C31" s="119" t="s">
        <v>12</v>
      </c>
      <c r="D31" s="60" t="s">
        <v>4</v>
      </c>
      <c r="E31" s="9">
        <v>0.76</v>
      </c>
      <c r="F31" s="9" t="e">
        <f t="shared" si="0"/>
        <v>#REF!</v>
      </c>
      <c r="H31" s="49">
        <v>0</v>
      </c>
    </row>
    <row r="32" spans="1:10" x14ac:dyDescent="0.25">
      <c r="A32" s="48">
        <v>25</v>
      </c>
      <c r="B32" s="114" t="s">
        <v>20</v>
      </c>
      <c r="C32" s="120" t="s">
        <v>12</v>
      </c>
      <c r="D32" s="62" t="s">
        <v>1</v>
      </c>
      <c r="E32" s="9">
        <v>0.76</v>
      </c>
      <c r="F32" s="9" t="e">
        <f t="shared" si="0"/>
        <v>#REF!</v>
      </c>
      <c r="H32" s="49">
        <v>0</v>
      </c>
    </row>
    <row r="33" spans="1:8" x14ac:dyDescent="0.25">
      <c r="A33" s="48">
        <v>26</v>
      </c>
      <c r="B33" s="115"/>
      <c r="C33" s="118" t="s">
        <v>12</v>
      </c>
      <c r="D33" s="23" t="s">
        <v>2</v>
      </c>
      <c r="E33" s="9">
        <v>0.76</v>
      </c>
      <c r="F33" s="9" t="e">
        <f t="shared" si="0"/>
        <v>#REF!</v>
      </c>
      <c r="H33" s="49">
        <v>0</v>
      </c>
    </row>
    <row r="34" spans="1:8" x14ac:dyDescent="0.25">
      <c r="A34" s="48">
        <v>27</v>
      </c>
      <c r="B34" s="115"/>
      <c r="C34" s="118" t="s">
        <v>12</v>
      </c>
      <c r="D34" s="23" t="s">
        <v>3</v>
      </c>
      <c r="E34" s="9">
        <v>0.76</v>
      </c>
      <c r="F34" s="9" t="e">
        <f t="shared" si="0"/>
        <v>#REF!</v>
      </c>
      <c r="H34" s="49">
        <v>0</v>
      </c>
    </row>
    <row r="35" spans="1:8" ht="15.75" thickBot="1" x14ac:dyDescent="0.3">
      <c r="A35" s="59">
        <v>28</v>
      </c>
      <c r="B35" s="116"/>
      <c r="C35" s="119" t="s">
        <v>12</v>
      </c>
      <c r="D35" s="60" t="s">
        <v>4</v>
      </c>
      <c r="E35" s="9">
        <v>0.76</v>
      </c>
      <c r="F35" s="9" t="e">
        <f t="shared" si="0"/>
        <v>#REF!</v>
      </c>
      <c r="H35" s="49">
        <v>0</v>
      </c>
    </row>
    <row r="36" spans="1:8" x14ac:dyDescent="0.25">
      <c r="A36" s="48">
        <v>29</v>
      </c>
      <c r="B36" s="114" t="s">
        <v>21</v>
      </c>
      <c r="C36" s="120" t="s">
        <v>12</v>
      </c>
      <c r="D36" s="62" t="s">
        <v>1</v>
      </c>
      <c r="E36" s="9">
        <v>0.76</v>
      </c>
      <c r="F36" s="9" t="e">
        <f t="shared" si="0"/>
        <v>#REF!</v>
      </c>
      <c r="H36" s="49">
        <v>0</v>
      </c>
    </row>
    <row r="37" spans="1:8" x14ac:dyDescent="0.25">
      <c r="A37" s="48">
        <v>30</v>
      </c>
      <c r="B37" s="115"/>
      <c r="C37" s="118" t="s">
        <v>12</v>
      </c>
      <c r="D37" s="23" t="s">
        <v>2</v>
      </c>
      <c r="E37" s="9">
        <v>0.76</v>
      </c>
      <c r="F37" s="9" t="e">
        <f t="shared" si="0"/>
        <v>#REF!</v>
      </c>
      <c r="H37" s="49">
        <v>0</v>
      </c>
    </row>
    <row r="38" spans="1:8" x14ac:dyDescent="0.25">
      <c r="A38" s="48">
        <v>31</v>
      </c>
      <c r="B38" s="115"/>
      <c r="C38" s="118" t="s">
        <v>12</v>
      </c>
      <c r="D38" s="23" t="s">
        <v>3</v>
      </c>
      <c r="E38" s="9">
        <v>0.76</v>
      </c>
      <c r="F38" s="9" t="e">
        <f t="shared" si="0"/>
        <v>#REF!</v>
      </c>
      <c r="H38" s="49">
        <v>0</v>
      </c>
    </row>
    <row r="39" spans="1:8" ht="15.75" thickBot="1" x14ac:dyDescent="0.3">
      <c r="A39" s="59">
        <v>32</v>
      </c>
      <c r="B39" s="116"/>
      <c r="C39" s="119" t="s">
        <v>12</v>
      </c>
      <c r="D39" s="60" t="s">
        <v>4</v>
      </c>
      <c r="E39" s="9">
        <v>0.76</v>
      </c>
      <c r="F39" s="9" t="e">
        <f t="shared" si="0"/>
        <v>#REF!</v>
      </c>
      <c r="H39" s="49">
        <v>0</v>
      </c>
    </row>
    <row r="40" spans="1:8" x14ac:dyDescent="0.25">
      <c r="A40" s="48">
        <v>33</v>
      </c>
      <c r="B40" s="114" t="s">
        <v>22</v>
      </c>
      <c r="C40" s="120" t="s">
        <v>12</v>
      </c>
      <c r="D40" s="62" t="s">
        <v>1</v>
      </c>
      <c r="E40" s="9">
        <v>0.76</v>
      </c>
      <c r="F40" s="9" t="e">
        <f t="shared" si="0"/>
        <v>#REF!</v>
      </c>
      <c r="H40" s="49">
        <v>0</v>
      </c>
    </row>
    <row r="41" spans="1:8" x14ac:dyDescent="0.25">
      <c r="A41" s="48">
        <v>34</v>
      </c>
      <c r="B41" s="115"/>
      <c r="C41" s="118" t="s">
        <v>12</v>
      </c>
      <c r="D41" s="23" t="s">
        <v>2</v>
      </c>
      <c r="E41" s="9">
        <v>0.76</v>
      </c>
      <c r="F41" s="9" t="e">
        <f t="shared" si="0"/>
        <v>#REF!</v>
      </c>
      <c r="H41" s="49">
        <v>0</v>
      </c>
    </row>
    <row r="42" spans="1:8" x14ac:dyDescent="0.25">
      <c r="A42" s="48">
        <v>35</v>
      </c>
      <c r="B42" s="115"/>
      <c r="C42" s="118" t="s">
        <v>12</v>
      </c>
      <c r="D42" s="23" t="s">
        <v>3</v>
      </c>
      <c r="E42" s="9">
        <v>0.76</v>
      </c>
      <c r="F42" s="9" t="e">
        <f t="shared" si="0"/>
        <v>#REF!</v>
      </c>
      <c r="H42" s="49">
        <v>0</v>
      </c>
    </row>
    <row r="43" spans="1:8" ht="15.75" thickBot="1" x14ac:dyDescent="0.3">
      <c r="A43" s="59">
        <v>36</v>
      </c>
      <c r="B43" s="116"/>
      <c r="C43" s="119" t="s">
        <v>12</v>
      </c>
      <c r="D43" s="60" t="s">
        <v>4</v>
      </c>
      <c r="E43" s="9">
        <v>0.76</v>
      </c>
      <c r="F43" s="9" t="e">
        <f t="shared" si="0"/>
        <v>#REF!</v>
      </c>
      <c r="H43" s="49">
        <v>0</v>
      </c>
    </row>
    <row r="44" spans="1:8" x14ac:dyDescent="0.25">
      <c r="A44" s="48">
        <v>37</v>
      </c>
      <c r="B44" s="114" t="s">
        <v>23</v>
      </c>
      <c r="C44" s="120" t="s">
        <v>12</v>
      </c>
      <c r="D44" s="62" t="s">
        <v>1</v>
      </c>
      <c r="E44" s="9">
        <v>0.76</v>
      </c>
      <c r="F44" s="9" t="e">
        <f t="shared" si="0"/>
        <v>#REF!</v>
      </c>
      <c r="H44" s="49">
        <v>0</v>
      </c>
    </row>
    <row r="45" spans="1:8" x14ac:dyDescent="0.25">
      <c r="A45" s="48">
        <v>38</v>
      </c>
      <c r="B45" s="115"/>
      <c r="C45" s="118" t="s">
        <v>12</v>
      </c>
      <c r="D45" s="23" t="s">
        <v>2</v>
      </c>
      <c r="E45" s="9">
        <v>0.76</v>
      </c>
      <c r="F45" s="9" t="e">
        <f t="shared" si="0"/>
        <v>#REF!</v>
      </c>
      <c r="H45" s="49">
        <v>0</v>
      </c>
    </row>
    <row r="46" spans="1:8" x14ac:dyDescent="0.25">
      <c r="A46" s="48">
        <v>39</v>
      </c>
      <c r="B46" s="115"/>
      <c r="C46" s="118" t="s">
        <v>12</v>
      </c>
      <c r="D46" s="23" t="s">
        <v>3</v>
      </c>
      <c r="E46" s="9">
        <v>0.76</v>
      </c>
      <c r="F46" s="9" t="e">
        <f t="shared" si="0"/>
        <v>#REF!</v>
      </c>
      <c r="H46" s="49">
        <v>0</v>
      </c>
    </row>
    <row r="47" spans="1:8" ht="15.75" thickBot="1" x14ac:dyDescent="0.3">
      <c r="A47" s="59">
        <v>40</v>
      </c>
      <c r="B47" s="116"/>
      <c r="C47" s="119" t="s">
        <v>12</v>
      </c>
      <c r="D47" s="60" t="s">
        <v>4</v>
      </c>
      <c r="E47" s="9">
        <v>0.76</v>
      </c>
      <c r="F47" s="9" t="e">
        <f t="shared" si="0"/>
        <v>#REF!</v>
      </c>
      <c r="H47" s="49">
        <v>0</v>
      </c>
    </row>
    <row r="48" spans="1:8" x14ac:dyDescent="0.25">
      <c r="A48" s="48">
        <v>41</v>
      </c>
      <c r="B48" s="114" t="s">
        <v>24</v>
      </c>
      <c r="C48" s="120" t="s">
        <v>12</v>
      </c>
      <c r="D48" s="62" t="s">
        <v>1</v>
      </c>
      <c r="E48" s="9">
        <v>0.76</v>
      </c>
      <c r="F48" s="9" t="e">
        <f t="shared" si="0"/>
        <v>#REF!</v>
      </c>
      <c r="H48" s="49">
        <v>0</v>
      </c>
    </row>
    <row r="49" spans="1:8" x14ac:dyDescent="0.25">
      <c r="A49" s="48">
        <v>42</v>
      </c>
      <c r="B49" s="115"/>
      <c r="C49" s="118" t="s">
        <v>12</v>
      </c>
      <c r="D49" s="23" t="s">
        <v>2</v>
      </c>
      <c r="E49" s="9">
        <v>0.76</v>
      </c>
      <c r="F49" s="9" t="e">
        <f t="shared" si="0"/>
        <v>#REF!</v>
      </c>
      <c r="H49" s="49">
        <v>0</v>
      </c>
    </row>
    <row r="50" spans="1:8" x14ac:dyDescent="0.25">
      <c r="A50" s="48">
        <v>43</v>
      </c>
      <c r="B50" s="115"/>
      <c r="C50" s="118" t="s">
        <v>12</v>
      </c>
      <c r="D50" s="23" t="s">
        <v>3</v>
      </c>
      <c r="E50" s="9">
        <v>0.76</v>
      </c>
      <c r="F50" s="9" t="e">
        <f t="shared" si="0"/>
        <v>#REF!</v>
      </c>
      <c r="H50" s="49">
        <v>0</v>
      </c>
    </row>
    <row r="51" spans="1:8" ht="15.75" thickBot="1" x14ac:dyDescent="0.3">
      <c r="A51" s="59">
        <v>44</v>
      </c>
      <c r="B51" s="116"/>
      <c r="C51" s="119" t="s">
        <v>12</v>
      </c>
      <c r="D51" s="60" t="s">
        <v>4</v>
      </c>
      <c r="E51" s="9">
        <v>0.76</v>
      </c>
      <c r="F51" s="9" t="e">
        <f t="shared" si="0"/>
        <v>#REF!</v>
      </c>
      <c r="H51" s="49">
        <v>0</v>
      </c>
    </row>
    <row r="52" spans="1:8" x14ac:dyDescent="0.25">
      <c r="A52" s="48">
        <v>45</v>
      </c>
      <c r="B52" s="114" t="s">
        <v>25</v>
      </c>
      <c r="C52" s="120" t="s">
        <v>12</v>
      </c>
      <c r="D52" s="62" t="s">
        <v>1</v>
      </c>
      <c r="E52" s="9">
        <v>0.76</v>
      </c>
      <c r="F52" s="9" t="e">
        <f t="shared" si="0"/>
        <v>#REF!</v>
      </c>
      <c r="H52" s="49">
        <v>0</v>
      </c>
    </row>
    <row r="53" spans="1:8" x14ac:dyDescent="0.25">
      <c r="A53" s="48">
        <v>46</v>
      </c>
      <c r="B53" s="115"/>
      <c r="C53" s="118" t="s">
        <v>12</v>
      </c>
      <c r="D53" s="23" t="s">
        <v>2</v>
      </c>
      <c r="E53" s="9">
        <v>0.76</v>
      </c>
      <c r="F53" s="9" t="e">
        <f t="shared" si="0"/>
        <v>#REF!</v>
      </c>
      <c r="H53" s="49">
        <v>0</v>
      </c>
    </row>
    <row r="54" spans="1:8" x14ac:dyDescent="0.25">
      <c r="A54" s="48">
        <v>47</v>
      </c>
      <c r="B54" s="115"/>
      <c r="C54" s="118" t="s">
        <v>12</v>
      </c>
      <c r="D54" s="23" t="s">
        <v>3</v>
      </c>
      <c r="E54" s="9">
        <v>0.76</v>
      </c>
      <c r="F54" s="9" t="e">
        <f t="shared" si="0"/>
        <v>#REF!</v>
      </c>
      <c r="H54" s="49">
        <v>0</v>
      </c>
    </row>
    <row r="55" spans="1:8" ht="15.75" thickBot="1" x14ac:dyDescent="0.3">
      <c r="A55" s="59">
        <v>48</v>
      </c>
      <c r="B55" s="115"/>
      <c r="C55" s="118" t="s">
        <v>12</v>
      </c>
      <c r="D55" s="60" t="s">
        <v>4</v>
      </c>
      <c r="E55" s="9">
        <v>0.76</v>
      </c>
      <c r="F55" s="9" t="e">
        <f t="shared" si="0"/>
        <v>#REF!</v>
      </c>
      <c r="H55" s="49">
        <v>0</v>
      </c>
    </row>
    <row r="56" spans="1:8" ht="15.75" thickBot="1" x14ac:dyDescent="0.3">
      <c r="A56" s="69">
        <v>49</v>
      </c>
      <c r="B56" s="66" t="s">
        <v>205</v>
      </c>
      <c r="C56" s="80" t="s">
        <v>38</v>
      </c>
      <c r="D56" s="67" t="s">
        <v>5</v>
      </c>
      <c r="E56" s="31">
        <v>0.44400000000000001</v>
      </c>
      <c r="F56" s="31" t="e">
        <f>$I$9</f>
        <v>#REF!</v>
      </c>
      <c r="H56" s="68"/>
    </row>
    <row r="57" spans="1:8" ht="15.75" thickBot="1" x14ac:dyDescent="0.3">
      <c r="A57" s="69">
        <v>50</v>
      </c>
      <c r="B57" s="66" t="s">
        <v>37</v>
      </c>
      <c r="C57" s="80" t="s">
        <v>39</v>
      </c>
      <c r="D57" s="67" t="s">
        <v>5</v>
      </c>
      <c r="E57" s="52"/>
      <c r="F57" s="52"/>
      <c r="H57" s="49">
        <v>0</v>
      </c>
    </row>
    <row r="58" spans="1:8" ht="15.75" thickBot="1" x14ac:dyDescent="0.3">
      <c r="A58" s="69">
        <v>51</v>
      </c>
      <c r="B58" s="81" t="s">
        <v>36</v>
      </c>
      <c r="C58" s="80" t="s">
        <v>12</v>
      </c>
      <c r="D58" s="67" t="s">
        <v>5</v>
      </c>
      <c r="E58" s="52"/>
      <c r="F58" s="52"/>
      <c r="H58" s="49">
        <v>0</v>
      </c>
    </row>
    <row r="59" spans="1:8" ht="27" thickBot="1" x14ac:dyDescent="0.3">
      <c r="A59" s="69">
        <v>52</v>
      </c>
      <c r="B59" s="82" t="s">
        <v>35</v>
      </c>
      <c r="C59" s="80" t="s">
        <v>40</v>
      </c>
      <c r="D59" s="67" t="s">
        <v>5</v>
      </c>
      <c r="E59" s="52"/>
      <c r="F59" s="52"/>
      <c r="H59" s="49">
        <v>0</v>
      </c>
    </row>
    <row r="60" spans="1:8" ht="15.75" thickBot="1" x14ac:dyDescent="0.3">
      <c r="A60" s="69">
        <v>53</v>
      </c>
      <c r="B60" s="81" t="s">
        <v>34</v>
      </c>
      <c r="C60" s="80" t="s">
        <v>41</v>
      </c>
      <c r="D60" s="67" t="s">
        <v>5</v>
      </c>
      <c r="E60" s="52"/>
      <c r="F60" s="52"/>
      <c r="H60" s="49">
        <v>0</v>
      </c>
    </row>
    <row r="61" spans="1:8" ht="15.75" thickBot="1" x14ac:dyDescent="0.3">
      <c r="A61" s="69">
        <v>54</v>
      </c>
      <c r="B61" s="81" t="s">
        <v>33</v>
      </c>
      <c r="C61" s="80" t="s">
        <v>41</v>
      </c>
      <c r="D61" s="67" t="s">
        <v>5</v>
      </c>
      <c r="E61" s="52"/>
      <c r="F61" s="52"/>
      <c r="H61" s="49">
        <v>0</v>
      </c>
    </row>
    <row r="62" spans="1:8" ht="15.75" thickBot="1" x14ac:dyDescent="0.3">
      <c r="A62" s="69">
        <v>55</v>
      </c>
      <c r="B62" s="81" t="s">
        <v>32</v>
      </c>
      <c r="C62" s="80" t="s">
        <v>41</v>
      </c>
      <c r="D62" s="67" t="s">
        <v>5</v>
      </c>
      <c r="E62" s="52"/>
      <c r="F62" s="52"/>
      <c r="H62" s="49">
        <v>0</v>
      </c>
    </row>
    <row r="63" spans="1:8" ht="27" thickBot="1" x14ac:dyDescent="0.3">
      <c r="A63" s="69">
        <v>56</v>
      </c>
      <c r="B63" s="82" t="s">
        <v>31</v>
      </c>
      <c r="C63" s="80" t="s">
        <v>41</v>
      </c>
      <c r="D63" s="67" t="s">
        <v>5</v>
      </c>
      <c r="E63" s="52"/>
      <c r="F63" s="52"/>
      <c r="H63" s="49">
        <v>0</v>
      </c>
    </row>
    <row r="64" spans="1:8" ht="27" thickBot="1" x14ac:dyDescent="0.3">
      <c r="A64" s="69">
        <v>57</v>
      </c>
      <c r="B64" s="82" t="s">
        <v>30</v>
      </c>
      <c r="C64" s="80" t="s">
        <v>41</v>
      </c>
      <c r="D64" s="67" t="s">
        <v>5</v>
      </c>
      <c r="E64" s="52"/>
      <c r="F64" s="52"/>
      <c r="H64" s="49">
        <v>0</v>
      </c>
    </row>
    <row r="65" spans="1:8" ht="15.75" thickBot="1" x14ac:dyDescent="0.3">
      <c r="A65" s="69">
        <v>58</v>
      </c>
      <c r="B65" s="81" t="s">
        <v>29</v>
      </c>
      <c r="C65" s="80" t="s">
        <v>40</v>
      </c>
      <c r="D65" s="67" t="s">
        <v>5</v>
      </c>
      <c r="E65" s="52"/>
      <c r="F65" s="52"/>
      <c r="H65" s="49">
        <v>0</v>
      </c>
    </row>
    <row r="66" spans="1:8" ht="15.75" thickBot="1" x14ac:dyDescent="0.3">
      <c r="A66" s="69">
        <v>59</v>
      </c>
      <c r="B66" s="81" t="s">
        <v>28</v>
      </c>
      <c r="C66" s="80" t="s">
        <v>12</v>
      </c>
      <c r="D66" s="67" t="s">
        <v>5</v>
      </c>
      <c r="E66" s="52"/>
      <c r="F66" s="52"/>
      <c r="H66" s="49">
        <v>0</v>
      </c>
    </row>
    <row r="67" spans="1:8" ht="15.75" thickBot="1" x14ac:dyDescent="0.3">
      <c r="A67" s="69">
        <v>60</v>
      </c>
      <c r="B67" s="81" t="s">
        <v>27</v>
      </c>
      <c r="C67" s="80" t="s">
        <v>40</v>
      </c>
      <c r="D67" s="67" t="s">
        <v>5</v>
      </c>
      <c r="E67" s="52"/>
      <c r="F67" s="52"/>
      <c r="H67" s="49">
        <v>0</v>
      </c>
    </row>
  </sheetData>
  <mergeCells count="24">
    <mergeCell ref="B48:B51"/>
    <mergeCell ref="C48:C51"/>
    <mergeCell ref="B52:B55"/>
    <mergeCell ref="C52:C55"/>
    <mergeCell ref="B24:B27"/>
    <mergeCell ref="C24:C27"/>
    <mergeCell ref="B36:B39"/>
    <mergeCell ref="C36:C39"/>
    <mergeCell ref="B40:B43"/>
    <mergeCell ref="C40:C43"/>
    <mergeCell ref="B44:B47"/>
    <mergeCell ref="C44:C47"/>
    <mergeCell ref="B20:B23"/>
    <mergeCell ref="C20:C23"/>
    <mergeCell ref="B28:B31"/>
    <mergeCell ref="C28:C31"/>
    <mergeCell ref="B32:B35"/>
    <mergeCell ref="C32:C35"/>
    <mergeCell ref="B8:B11"/>
    <mergeCell ref="C8:C11"/>
    <mergeCell ref="B12:B15"/>
    <mergeCell ref="C12:C15"/>
    <mergeCell ref="B16:B19"/>
    <mergeCell ref="C16:C19"/>
  </mergeCells>
  <dataValidations count="1">
    <dataValidation type="textLength" operator="lessThan" allowBlank="1" showInputMessage="1" showErrorMessage="1" sqref="B44 B8 B40 B36 B32 B28 B20 B12 B16 B48 B24" xr:uid="{D6CC8385-9D3C-451E-8F09-85B3D6CC8561}">
      <formula1>101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474-F27B-4926-A614-45861C8024B3}">
  <dimension ref="A1:AF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4" width="14.7109375" style="2" customWidth="1"/>
    <col min="25" max="25" width="9.140625" style="2" customWidth="1"/>
    <col min="26" max="16384" width="8.85546875" style="2"/>
  </cols>
  <sheetData>
    <row r="1" spans="1:32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310</v>
      </c>
      <c r="Q1" s="111" t="s">
        <v>310</v>
      </c>
      <c r="S1" s="111" t="s">
        <v>310</v>
      </c>
      <c r="U1" s="111" t="s">
        <v>310</v>
      </c>
      <c r="W1" s="111" t="s">
        <v>307</v>
      </c>
    </row>
    <row r="2" spans="1:32" ht="15.95" customHeight="1" x14ac:dyDescent="0.2">
      <c r="D2" s="75" t="s">
        <v>215</v>
      </c>
      <c r="E2" s="76"/>
      <c r="F2" s="88" t="e">
        <f>SUM(F10:F69)</f>
        <v>#REF!</v>
      </c>
      <c r="G2" s="76"/>
      <c r="H2" s="88" t="e">
        <f>SUM(H10:H69)</f>
        <v>#REF!</v>
      </c>
      <c r="I2" s="76"/>
      <c r="J2" s="88" t="e">
        <f>SUM(J10:J69)</f>
        <v>#REF!</v>
      </c>
      <c r="K2" s="76"/>
      <c r="L2" s="88" t="e">
        <f>SUM(L10:L69)</f>
        <v>#REF!</v>
      </c>
      <c r="M2" s="76"/>
      <c r="N2" s="88" t="e">
        <f>SUM(N10:N69)</f>
        <v>#REF!</v>
      </c>
      <c r="O2" s="76"/>
      <c r="P2" s="88" t="e">
        <f>SUM(P10:P69)</f>
        <v>#REF!</v>
      </c>
      <c r="Q2" s="76"/>
      <c r="R2" s="88" t="e">
        <f>SUM(R10:R69)</f>
        <v>#REF!</v>
      </c>
      <c r="S2" s="76"/>
      <c r="T2" s="88" t="e">
        <f>SUM(T10:T69)</f>
        <v>#REF!</v>
      </c>
      <c r="U2" s="76"/>
      <c r="V2" s="88" t="e">
        <f>SUM(V10:V69)</f>
        <v>#REF!</v>
      </c>
      <c r="W2" s="76"/>
      <c r="X2" s="88" t="e">
        <f>SUM(X10:X69)</f>
        <v>#REF!</v>
      </c>
    </row>
    <row r="3" spans="1:32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258</v>
      </c>
      <c r="P3" s="135"/>
      <c r="Q3" s="134" t="s">
        <v>258</v>
      </c>
      <c r="R3" s="135"/>
      <c r="S3" s="134" t="s">
        <v>258</v>
      </c>
      <c r="T3" s="135"/>
      <c r="U3" s="134" t="s">
        <v>258</v>
      </c>
      <c r="V3" s="135"/>
      <c r="W3" s="134" t="s">
        <v>81</v>
      </c>
      <c r="X3" s="135"/>
    </row>
    <row r="4" spans="1:32" x14ac:dyDescent="0.2">
      <c r="B4" s="16" t="s">
        <v>50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259</v>
      </c>
      <c r="P4" s="137"/>
      <c r="Q4" s="136" t="s">
        <v>259</v>
      </c>
      <c r="R4" s="137"/>
      <c r="S4" s="136" t="s">
        <v>259</v>
      </c>
      <c r="T4" s="137"/>
      <c r="U4" s="136" t="s">
        <v>259</v>
      </c>
      <c r="V4" s="137"/>
      <c r="W4" s="136" t="s">
        <v>82</v>
      </c>
      <c r="X4" s="137"/>
    </row>
    <row r="5" spans="1:32" ht="43.5" customHeight="1" x14ac:dyDescent="0.2">
      <c r="B5" s="18" t="s">
        <v>206</v>
      </c>
      <c r="D5" s="8" t="s">
        <v>7</v>
      </c>
      <c r="E5" s="177" t="s">
        <v>154</v>
      </c>
      <c r="F5" s="178"/>
      <c r="G5" s="177" t="s">
        <v>156</v>
      </c>
      <c r="H5" s="178"/>
      <c r="I5" s="177" t="s">
        <v>158</v>
      </c>
      <c r="J5" s="178"/>
      <c r="K5" s="177" t="s">
        <v>160</v>
      </c>
      <c r="L5" s="178"/>
      <c r="M5" s="177" t="s">
        <v>162</v>
      </c>
      <c r="N5" s="178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W5" s="177" t="s">
        <v>249</v>
      </c>
      <c r="X5" s="178"/>
      <c r="Y5" s="5"/>
      <c r="Z5" s="5"/>
      <c r="AA5" s="5"/>
      <c r="AB5" s="5"/>
      <c r="AC5" s="5"/>
      <c r="AD5" s="5"/>
      <c r="AE5" s="5"/>
      <c r="AF5" s="5"/>
    </row>
    <row r="6" spans="1:32" s="3" customFormat="1" ht="87.75" customHeight="1" thickBot="1" x14ac:dyDescent="0.3">
      <c r="A6" s="17"/>
      <c r="B6" s="72" t="s">
        <v>207</v>
      </c>
      <c r="C6" s="18"/>
      <c r="D6" s="12" t="s">
        <v>6</v>
      </c>
      <c r="E6" s="138" t="s">
        <v>155</v>
      </c>
      <c r="F6" s="139"/>
      <c r="G6" s="138" t="s">
        <v>157</v>
      </c>
      <c r="H6" s="139"/>
      <c r="I6" s="138" t="s">
        <v>159</v>
      </c>
      <c r="J6" s="139"/>
      <c r="K6" s="138" t="s">
        <v>161</v>
      </c>
      <c r="L6" s="139"/>
      <c r="M6" s="138" t="s">
        <v>163</v>
      </c>
      <c r="N6" s="139"/>
      <c r="O6" s="138" t="s">
        <v>261</v>
      </c>
      <c r="P6" s="139"/>
      <c r="Q6" s="138" t="s">
        <v>261</v>
      </c>
      <c r="R6" s="139"/>
      <c r="S6" s="138" t="s">
        <v>261</v>
      </c>
      <c r="T6" s="139"/>
      <c r="U6" s="138" t="s">
        <v>261</v>
      </c>
      <c r="V6" s="139"/>
      <c r="W6" s="138" t="s">
        <v>248</v>
      </c>
      <c r="X6" s="139"/>
      <c r="Y6" s="5"/>
      <c r="Z6" s="5"/>
      <c r="AA6" s="5"/>
      <c r="AB6" s="5"/>
      <c r="AC6" s="5"/>
      <c r="AD6" s="5"/>
      <c r="AE6" s="5"/>
      <c r="AF6" s="5"/>
    </row>
    <row r="7" spans="1:32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5"/>
      <c r="Z7" s="5"/>
      <c r="AA7" s="5"/>
      <c r="AB7" s="5"/>
      <c r="AC7" s="5"/>
      <c r="AD7" s="5"/>
      <c r="AE7" s="5"/>
      <c r="AF7" s="5"/>
    </row>
    <row r="8" spans="1:32" s="4" customFormat="1" ht="24.75" customHeight="1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122</v>
      </c>
      <c r="F8" s="143"/>
      <c r="G8" s="142" t="s">
        <v>123</v>
      </c>
      <c r="H8" s="143"/>
      <c r="I8" s="142" t="s">
        <v>124</v>
      </c>
      <c r="J8" s="143"/>
      <c r="K8" s="142" t="s">
        <v>125</v>
      </c>
      <c r="L8" s="143"/>
      <c r="M8" s="142" t="s">
        <v>126</v>
      </c>
      <c r="N8" s="143"/>
      <c r="O8" s="142" t="s">
        <v>262</v>
      </c>
      <c r="P8" s="143"/>
      <c r="Q8" s="142" t="s">
        <v>263</v>
      </c>
      <c r="R8" s="143"/>
      <c r="S8" s="142" t="s">
        <v>264</v>
      </c>
      <c r="T8" s="143"/>
      <c r="U8" s="142" t="s">
        <v>265</v>
      </c>
      <c r="V8" s="143"/>
      <c r="W8" s="142" t="s">
        <v>214</v>
      </c>
      <c r="X8" s="143"/>
      <c r="Y8" s="5"/>
      <c r="Z8" s="5"/>
      <c r="AA8" s="5"/>
      <c r="AB8" s="5"/>
      <c r="AC8" s="5"/>
      <c r="AD8" s="5"/>
      <c r="AE8" s="5"/>
      <c r="AF8" s="5"/>
    </row>
    <row r="9" spans="1:32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5"/>
      <c r="Z9" s="5"/>
      <c r="AA9" s="5"/>
      <c r="AB9" s="5"/>
      <c r="AC9" s="5"/>
      <c r="AD9" s="5"/>
      <c r="AE9" s="5"/>
      <c r="AF9" s="5"/>
    </row>
    <row r="10" spans="1:32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445</v>
      </c>
      <c r="F10" s="26" t="e">
        <f>IF(E10="","",E10*Adjustment!$H$8+Adjustment!$H$8*Adjustment!$I$12)</f>
        <v>#REF!</v>
      </c>
      <c r="G10" s="27">
        <v>428</v>
      </c>
      <c r="H10" s="26" t="e">
        <f>IF(G10="","",G10*Adjustment!$H$8+Adjustment!$H$8*Adjustment!$I$12)</f>
        <v>#REF!</v>
      </c>
      <c r="I10" s="27">
        <v>432</v>
      </c>
      <c r="J10" s="26" t="e">
        <f>IF(I10="","",I10*Adjustment!$H$8+Adjustment!$H$8*Adjustment!$I$12)</f>
        <v>#REF!</v>
      </c>
      <c r="K10" s="27">
        <v>450</v>
      </c>
      <c r="L10" s="26" t="e">
        <f>IF(K10="","",K10*Adjustment!$H$8+Adjustment!$H$8*Adjustment!$I$12)</f>
        <v>#REF!</v>
      </c>
      <c r="M10" s="27">
        <v>453</v>
      </c>
      <c r="N10" s="26" t="e">
        <f>IF(M10="","",M10*Adjustment!$H$8+Adjustment!$H$8*Adjustment!$I$12)</f>
        <v>#REF!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7"/>
      <c r="X10" s="26" t="str">
        <f>IF(W10="","",W10*Adjustment!$H$8+Adjustment!$H$8*Adjustment!$I$12)</f>
        <v/>
      </c>
    </row>
    <row r="11" spans="1:32" s="5" customFormat="1" ht="14.1" customHeight="1" x14ac:dyDescent="0.25">
      <c r="A11" s="9">
        <v>2</v>
      </c>
      <c r="B11" s="130"/>
      <c r="C11" s="130"/>
      <c r="D11" s="9" t="s">
        <v>2</v>
      </c>
      <c r="E11" s="27">
        <v>370</v>
      </c>
      <c r="F11" s="26" t="e">
        <f>IF(E11="","",E11*Adjustment!$H$9+Adjustment!$H$9*Adjustment!$I$12)</f>
        <v>#REF!</v>
      </c>
      <c r="G11" s="27">
        <v>353</v>
      </c>
      <c r="H11" s="26" t="e">
        <f>IF(G11="","",G11*Adjustment!$H$9+Adjustment!$H$9*Adjustment!$I$12)</f>
        <v>#REF!</v>
      </c>
      <c r="I11" s="27">
        <v>357</v>
      </c>
      <c r="J11" s="26" t="e">
        <f>IF(I11="","",I11*Adjustment!$H$9+Adjustment!$H$9*Adjustment!$I$12)</f>
        <v>#REF!</v>
      </c>
      <c r="K11" s="27">
        <v>375</v>
      </c>
      <c r="L11" s="26" t="e">
        <f>IF(K11="","",K11*Adjustment!$H$9+Adjustment!$H$9*Adjustment!$I$12)</f>
        <v>#REF!</v>
      </c>
      <c r="M11" s="27">
        <v>378</v>
      </c>
      <c r="N11" s="26" t="e">
        <f>IF(M11="","",M11*Adjustment!$H$9+Adjustment!$H$9*Adjustment!$I$12)</f>
        <v>#REF!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7"/>
      <c r="X11" s="26" t="str">
        <f>IF(W11="","",W11*Adjustment!$H$9+Adjustment!$H$9*Adjustment!$I$12)</f>
        <v/>
      </c>
    </row>
    <row r="12" spans="1:32" s="5" customFormat="1" ht="14.25" customHeight="1" x14ac:dyDescent="0.25">
      <c r="A12" s="9">
        <v>3</v>
      </c>
      <c r="B12" s="130"/>
      <c r="C12" s="130"/>
      <c r="D12" s="9" t="s">
        <v>3</v>
      </c>
      <c r="E12" s="27">
        <v>295</v>
      </c>
      <c r="F12" s="26" t="e">
        <f>IF(E12="","",E12*Adjustment!$H$10+Adjustment!$H$10*Adjustment!$I$12)</f>
        <v>#REF!</v>
      </c>
      <c r="G12" s="27">
        <v>278</v>
      </c>
      <c r="H12" s="26" t="e">
        <f>IF(G12="","",G12*Adjustment!$H$10+Adjustment!$H$10*Adjustment!$I$12)</f>
        <v>#REF!</v>
      </c>
      <c r="I12" s="27">
        <v>282</v>
      </c>
      <c r="J12" s="26" t="e">
        <f>IF(I12="","",I12*Adjustment!$H$10+Adjustment!$H$10*Adjustment!$I$12)</f>
        <v>#REF!</v>
      </c>
      <c r="K12" s="27">
        <v>300</v>
      </c>
      <c r="L12" s="26" t="e">
        <f>IF(K12="","",K12*Adjustment!$H$10+Adjustment!$H$10*Adjustment!$I$12)</f>
        <v>#REF!</v>
      </c>
      <c r="M12" s="27">
        <v>303</v>
      </c>
      <c r="N12" s="26" t="e">
        <f>IF(M12="","",M12*Adjustment!$H$10+Adjustment!$H$10*Adjustment!$I$12)</f>
        <v>#REF!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7"/>
      <c r="X12" s="26" t="str">
        <f>IF(W12="","",W12*Adjustment!$H$10+Adjustment!$H$10*Adjustment!$I$12)</f>
        <v/>
      </c>
    </row>
    <row r="13" spans="1:32" s="5" customFormat="1" ht="14.1" customHeight="1" x14ac:dyDescent="0.25">
      <c r="A13" s="9">
        <v>4</v>
      </c>
      <c r="B13" s="130"/>
      <c r="C13" s="130"/>
      <c r="D13" s="9" t="s">
        <v>4</v>
      </c>
      <c r="E13" s="27">
        <v>220</v>
      </c>
      <c r="F13" s="26" t="e">
        <f>IF(E13="","",E13*Adjustment!$H$11+Adjustment!$H$11*Adjustment!$I$12)</f>
        <v>#REF!</v>
      </c>
      <c r="G13" s="27">
        <v>203</v>
      </c>
      <c r="H13" s="26" t="e">
        <f>IF(G13="","",G13*Adjustment!$H$11+Adjustment!$H$11*Adjustment!$I$12)</f>
        <v>#REF!</v>
      </c>
      <c r="I13" s="27">
        <v>207</v>
      </c>
      <c r="J13" s="26" t="e">
        <f>IF(I13="","",I13*Adjustment!$H$11+Adjustment!$H$11*Adjustment!$I$12)</f>
        <v>#REF!</v>
      </c>
      <c r="K13" s="27">
        <v>225</v>
      </c>
      <c r="L13" s="26" t="e">
        <f>IF(K13="","",K13*Adjustment!$H$11+Adjustment!$H$11*Adjustment!$I$12)</f>
        <v>#REF!</v>
      </c>
      <c r="M13" s="27">
        <v>228</v>
      </c>
      <c r="N13" s="26" t="e">
        <f>IF(M13="","",M13*Adjustment!$H$11+Adjustment!$H$11*Adjustment!$I$12)</f>
        <v>#REF!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7"/>
      <c r="X13" s="26" t="str">
        <f>IF(W13="","",W13*Adjustment!$H$11+Adjustment!$H$11*Adjustment!$I$12)</f>
        <v/>
      </c>
    </row>
    <row r="14" spans="1:32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427</v>
      </c>
      <c r="F14" s="26" t="e">
        <f>IF(E14="","",E14*Adjustment!$H$12+Adjustment!$H$12*Adjustment!$I$12)</f>
        <v>#REF!</v>
      </c>
      <c r="G14" s="27">
        <v>410</v>
      </c>
      <c r="H14" s="26" t="e">
        <f>IF(G14="","",G14*Adjustment!$H$12+Adjustment!$H$12*Adjustment!$I$12)</f>
        <v>#REF!</v>
      </c>
      <c r="I14" s="27">
        <v>410</v>
      </c>
      <c r="J14" s="26" t="e">
        <f>IF(I14="","",I14*Adjustment!$H$12+Adjustment!$H$12*Adjustment!$I$12)</f>
        <v>#REF!</v>
      </c>
      <c r="K14" s="27">
        <v>432</v>
      </c>
      <c r="L14" s="26" t="e">
        <f>IF(K14="","",K14*Adjustment!$H$12+Adjustment!$H$12*Adjustment!$I$12)</f>
        <v>#REF!</v>
      </c>
      <c r="M14" s="27">
        <v>435</v>
      </c>
      <c r="N14" s="26" t="e">
        <f>IF(M14="","",M14*Adjustment!$H$12+Adjustment!$H$12*Adjustment!$I$12)</f>
        <v>#REF!</v>
      </c>
      <c r="O14" s="27">
        <v>415</v>
      </c>
      <c r="P14" s="26" t="e">
        <f>IF(O14="","",O14*Adjustment!$H$12+Adjustment!$H$12*Adjustment!$I$12)</f>
        <v>#REF!</v>
      </c>
      <c r="Q14" s="27">
        <v>420</v>
      </c>
      <c r="R14" s="26" t="e">
        <f>IF(Q14="","",Q14*Adjustment!$H$12+Adjustment!$H$12*Adjustment!$I$12)</f>
        <v>#REF!</v>
      </c>
      <c r="S14" s="27">
        <v>385</v>
      </c>
      <c r="T14" s="26" t="e">
        <f>IF(S14="","",S14*Adjustment!$H$12+Adjustment!$H$12*Adjustment!$I$12)</f>
        <v>#REF!</v>
      </c>
      <c r="U14" s="27">
        <v>405</v>
      </c>
      <c r="V14" s="26" t="e">
        <f>IF(U14="","",U14*Adjustment!$H$12+Adjustment!$H$12*Adjustment!$I$12)</f>
        <v>#REF!</v>
      </c>
      <c r="W14" s="27">
        <v>520.5</v>
      </c>
      <c r="X14" s="26" t="e">
        <f>IF(W14="","",W14*Adjustment!$H$12+Adjustment!$H$12*Adjustment!$I$12)</f>
        <v>#REF!</v>
      </c>
    </row>
    <row r="15" spans="1:32" s="5" customFormat="1" ht="14.25" customHeight="1" x14ac:dyDescent="0.25">
      <c r="A15" s="9">
        <v>6</v>
      </c>
      <c r="B15" s="130"/>
      <c r="C15" s="130"/>
      <c r="D15" s="9" t="s">
        <v>2</v>
      </c>
      <c r="E15" s="27">
        <v>352</v>
      </c>
      <c r="F15" s="26" t="e">
        <f>IF(E15="","",E15*Adjustment!$H$13+Adjustment!$H$13*Adjustment!$I$12)</f>
        <v>#REF!</v>
      </c>
      <c r="G15" s="27">
        <v>335</v>
      </c>
      <c r="H15" s="26" t="e">
        <f>IF(G15="","",G15*Adjustment!$H$13+Adjustment!$H$13*Adjustment!$I$12)</f>
        <v>#REF!</v>
      </c>
      <c r="I15" s="27">
        <v>335</v>
      </c>
      <c r="J15" s="26" t="e">
        <f>IF(I15="","",I15*Adjustment!$H$13+Adjustment!$H$13*Adjustment!$I$12)</f>
        <v>#REF!</v>
      </c>
      <c r="K15" s="27">
        <v>357</v>
      </c>
      <c r="L15" s="26" t="e">
        <f>IF(K15="","",K15*Adjustment!$H$13+Adjustment!$H$13*Adjustment!$I$12)</f>
        <v>#REF!</v>
      </c>
      <c r="M15" s="27">
        <v>360</v>
      </c>
      <c r="N15" s="26" t="e">
        <f>IF(M15="","",M15*Adjustment!$H$13+Adjustment!$H$13*Adjustment!$I$12)</f>
        <v>#REF!</v>
      </c>
      <c r="O15" s="27">
        <v>345</v>
      </c>
      <c r="P15" s="26" t="e">
        <f>IF(O15="","",O15*Adjustment!$H$13+Adjustment!$H$13*Adjustment!$I$12)</f>
        <v>#REF!</v>
      </c>
      <c r="Q15" s="27">
        <v>350</v>
      </c>
      <c r="R15" s="26" t="e">
        <f>IF(Q15="","",Q15*Adjustment!$H$13+Adjustment!$H$13*Adjustment!$I$12)</f>
        <v>#REF!</v>
      </c>
      <c r="S15" s="27">
        <v>315</v>
      </c>
      <c r="T15" s="26" t="e">
        <f>IF(S15="","",S15*Adjustment!$H$13+Adjustment!$H$13*Adjustment!$I$12)</f>
        <v>#REF!</v>
      </c>
      <c r="U15" s="27">
        <v>335</v>
      </c>
      <c r="V15" s="26" t="e">
        <f>IF(U15="","",U15*Adjustment!$H$13+Adjustment!$H$13*Adjustment!$I$12)</f>
        <v>#REF!</v>
      </c>
      <c r="W15" s="27">
        <v>423.95</v>
      </c>
      <c r="X15" s="26" t="e">
        <f>IF(W15="","",W15*Adjustment!$H$13+Adjustment!$H$13*Adjustment!$I$12)</f>
        <v>#REF!</v>
      </c>
    </row>
    <row r="16" spans="1:32" s="5" customFormat="1" ht="14.25" customHeight="1" x14ac:dyDescent="0.25">
      <c r="A16" s="9">
        <v>7</v>
      </c>
      <c r="B16" s="130"/>
      <c r="C16" s="130"/>
      <c r="D16" s="9" t="s">
        <v>3</v>
      </c>
      <c r="E16" s="27">
        <v>277</v>
      </c>
      <c r="F16" s="26" t="e">
        <f>IF(E16="","",E16*Adjustment!$H$14+Adjustment!$H$14*Adjustment!$I$12)</f>
        <v>#REF!</v>
      </c>
      <c r="G16" s="27">
        <v>260</v>
      </c>
      <c r="H16" s="26" t="e">
        <f>IF(G16="","",G16*Adjustment!$H$14+Adjustment!$H$14*Adjustment!$I$12)</f>
        <v>#REF!</v>
      </c>
      <c r="I16" s="27">
        <v>260</v>
      </c>
      <c r="J16" s="26" t="e">
        <f>IF(I16="","",I16*Adjustment!$H$14+Adjustment!$H$14*Adjustment!$I$12)</f>
        <v>#REF!</v>
      </c>
      <c r="K16" s="27">
        <v>282</v>
      </c>
      <c r="L16" s="26" t="e">
        <f>IF(K16="","",K16*Adjustment!$H$14+Adjustment!$H$14*Adjustment!$I$12)</f>
        <v>#REF!</v>
      </c>
      <c r="M16" s="27">
        <v>285</v>
      </c>
      <c r="N16" s="26" t="e">
        <f>IF(M16="","",M16*Adjustment!$H$14+Adjustment!$H$14*Adjustment!$I$12)</f>
        <v>#REF!</v>
      </c>
      <c r="O16" s="27">
        <v>275</v>
      </c>
      <c r="P16" s="26" t="e">
        <f>IF(O16="","",O16*Adjustment!$H$14+Adjustment!$H$14*Adjustment!$I$12)</f>
        <v>#REF!</v>
      </c>
      <c r="Q16" s="27">
        <v>280</v>
      </c>
      <c r="R16" s="26" t="e">
        <f>IF(Q16="","",Q16*Adjustment!$H$14+Adjustment!$H$14*Adjustment!$I$12)</f>
        <v>#REF!</v>
      </c>
      <c r="S16" s="27">
        <v>245</v>
      </c>
      <c r="T16" s="26" t="e">
        <f>IF(S16="","",S16*Adjustment!$H$14+Adjustment!$H$14*Adjustment!$I$12)</f>
        <v>#REF!</v>
      </c>
      <c r="U16" s="27">
        <v>265</v>
      </c>
      <c r="V16" s="26" t="e">
        <f>IF(U16="","",U16*Adjustment!$H$14+Adjustment!$H$14*Adjustment!$I$12)</f>
        <v>#REF!</v>
      </c>
      <c r="W16" s="27">
        <v>329.25</v>
      </c>
      <c r="X16" s="26" t="e">
        <f>IF(W16="","",W16*Adjustment!$H$14+Adjustment!$H$14*Adjustment!$I$12)</f>
        <v>#REF!</v>
      </c>
    </row>
    <row r="17" spans="1:32" s="5" customFormat="1" ht="14.25" customHeight="1" x14ac:dyDescent="0.25">
      <c r="A17" s="9">
        <v>8</v>
      </c>
      <c r="B17" s="130"/>
      <c r="C17" s="130"/>
      <c r="D17" s="9" t="s">
        <v>4</v>
      </c>
      <c r="E17" s="27">
        <v>202</v>
      </c>
      <c r="F17" s="26" t="e">
        <f>IF(E17="","",E17*Adjustment!$H$15+Adjustment!$H$15*Adjustment!$I$12)</f>
        <v>#REF!</v>
      </c>
      <c r="G17" s="27">
        <v>185</v>
      </c>
      <c r="H17" s="26" t="e">
        <f>IF(G17="","",G17*Adjustment!$H$15+Adjustment!$H$15*Adjustment!$I$12)</f>
        <v>#REF!</v>
      </c>
      <c r="I17" s="27">
        <v>185</v>
      </c>
      <c r="J17" s="26" t="e">
        <f>IF(I17="","",I17*Adjustment!$H$15+Adjustment!$H$15*Adjustment!$I$12)</f>
        <v>#REF!</v>
      </c>
      <c r="K17" s="27">
        <v>207</v>
      </c>
      <c r="L17" s="26" t="e">
        <f>IF(K17="","",K17*Adjustment!$H$15+Adjustment!$H$15*Adjustment!$I$12)</f>
        <v>#REF!</v>
      </c>
      <c r="M17" s="27">
        <v>210</v>
      </c>
      <c r="N17" s="26" t="e">
        <f>IF(M17="","",M17*Adjustment!$H$15+Adjustment!$H$15*Adjustment!$I$12)</f>
        <v>#REF!</v>
      </c>
      <c r="O17" s="27">
        <v>205</v>
      </c>
      <c r="P17" s="26" t="e">
        <f>IF(O17="","",O17*Adjustment!$H$15+Adjustment!$H$15*Adjustment!$I$12)</f>
        <v>#REF!</v>
      </c>
      <c r="Q17" s="27">
        <v>210</v>
      </c>
      <c r="R17" s="26" t="e">
        <f>IF(Q17="","",Q17*Adjustment!$H$15+Adjustment!$H$15*Adjustment!$I$12)</f>
        <v>#REF!</v>
      </c>
      <c r="S17" s="27">
        <v>175</v>
      </c>
      <c r="T17" s="26" t="e">
        <f>IF(S17="","",S17*Adjustment!$H$15+Adjustment!$H$15*Adjustment!$I$12)</f>
        <v>#REF!</v>
      </c>
      <c r="U17" s="27">
        <v>195</v>
      </c>
      <c r="V17" s="26" t="e">
        <f>IF(U17="","",U17*Adjustment!$H$15+Adjustment!$H$15*Adjustment!$I$12)</f>
        <v>#REF!</v>
      </c>
      <c r="W17" s="27">
        <v>258.5</v>
      </c>
      <c r="X17" s="26" t="e">
        <f>IF(W17="","",W17*Adjustment!$H$15+Adjustment!$H$15*Adjustment!$I$12)</f>
        <v>#REF!</v>
      </c>
    </row>
    <row r="18" spans="1:32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</row>
    <row r="19" spans="1:32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</row>
    <row r="20" spans="1:32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</row>
    <row r="21" spans="1:32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</row>
    <row r="22" spans="1:32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</row>
    <row r="23" spans="1:32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</row>
    <row r="24" spans="1:32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</row>
    <row r="25" spans="1:32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</row>
    <row r="26" spans="1:32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477</v>
      </c>
      <c r="F26" s="26" t="e">
        <f>IF(E26="","",E26*Adjustment!$H$24+Adjustment!$H$24*Adjustment!$I$12)</f>
        <v>#REF!</v>
      </c>
      <c r="G26" s="28">
        <v>460</v>
      </c>
      <c r="H26" s="26" t="e">
        <f>IF(G26="","",G26*Adjustment!$H$24+Adjustment!$H$24*Adjustment!$I$12)</f>
        <v>#REF!</v>
      </c>
      <c r="I26" s="28">
        <v>460</v>
      </c>
      <c r="J26" s="26" t="e">
        <f>IF(I26="","",I26*Adjustment!$H$24+Adjustment!$H$24*Adjustment!$I$12)</f>
        <v>#REF!</v>
      </c>
      <c r="K26" s="28">
        <v>482</v>
      </c>
      <c r="L26" s="26" t="e">
        <f>IF(K26="","",K26*Adjustment!$H$24+Adjustment!$H$24*Adjustment!$I$12)</f>
        <v>#REF!</v>
      </c>
      <c r="M26" s="28">
        <v>485</v>
      </c>
      <c r="N26" s="26" t="e">
        <f>IF(M26="","",M26*Adjustment!$H$24+Adjustment!$H$24*Adjustment!$I$12)</f>
        <v>#REF!</v>
      </c>
      <c r="O26" s="27">
        <v>460</v>
      </c>
      <c r="P26" s="26" t="e">
        <f>IF(O26="","",O26*Adjustment!$H$24+Adjustment!$H$24*Adjustment!$I$12)</f>
        <v>#REF!</v>
      </c>
      <c r="Q26" s="27">
        <v>465</v>
      </c>
      <c r="R26" s="26" t="e">
        <f>IF(Q26="","",Q26*Adjustment!$H$24+Adjustment!$H$24*Adjustment!$I$12)</f>
        <v>#REF!</v>
      </c>
      <c r="S26" s="27">
        <v>440</v>
      </c>
      <c r="T26" s="26" t="e">
        <f>IF(S26="","",S26*Adjustment!$H$24+Adjustment!$H$24*Adjustment!$I$12)</f>
        <v>#REF!</v>
      </c>
      <c r="U26" s="27">
        <v>460</v>
      </c>
      <c r="V26" s="26" t="e">
        <f>IF(U26="","",U26*Adjustment!$H$24+Adjustment!$H$24*Adjustment!$I$12)</f>
        <v>#REF!</v>
      </c>
      <c r="W26" s="27"/>
      <c r="X26" s="26" t="str">
        <f>IF(W26="","",W26*Adjustment!$H$24+Adjustment!$H$24*Adjustment!$I$12)</f>
        <v/>
      </c>
    </row>
    <row r="27" spans="1:32" s="5" customFormat="1" ht="14.25" customHeight="1" x14ac:dyDescent="0.25">
      <c r="A27" s="9">
        <v>18</v>
      </c>
      <c r="B27" s="130"/>
      <c r="C27" s="130"/>
      <c r="D27" s="9" t="s">
        <v>2</v>
      </c>
      <c r="E27" s="28">
        <v>402</v>
      </c>
      <c r="F27" s="26" t="e">
        <f>IF(E27="","",E27*Adjustment!$H$25+Adjustment!$H$25*Adjustment!$I$12)</f>
        <v>#REF!</v>
      </c>
      <c r="G27" s="28">
        <v>385</v>
      </c>
      <c r="H27" s="26" t="e">
        <f>IF(G27="","",G27*Adjustment!$H$25+Adjustment!$H$25*Adjustment!$I$12)</f>
        <v>#REF!</v>
      </c>
      <c r="I27" s="28">
        <v>385</v>
      </c>
      <c r="J27" s="26" t="e">
        <f>IF(I27="","",I27*Adjustment!$H$25+Adjustment!$H$25*Adjustment!$I$12)</f>
        <v>#REF!</v>
      </c>
      <c r="K27" s="28">
        <v>407</v>
      </c>
      <c r="L27" s="26" t="e">
        <f>IF(K27="","",K27*Adjustment!$H$25+Adjustment!$H$25*Adjustment!$I$12)</f>
        <v>#REF!</v>
      </c>
      <c r="M27" s="28">
        <v>410</v>
      </c>
      <c r="N27" s="26" t="e">
        <f>IF(M27="","",M27*Adjustment!$H$25+Adjustment!$H$25*Adjustment!$I$12)</f>
        <v>#REF!</v>
      </c>
      <c r="O27" s="27">
        <v>390</v>
      </c>
      <c r="P27" s="26" t="e">
        <f>IF(O27="","",O27*Adjustment!$H$25+Adjustment!$H$25*Adjustment!$I$12)</f>
        <v>#REF!</v>
      </c>
      <c r="Q27" s="27">
        <v>395</v>
      </c>
      <c r="R27" s="26" t="e">
        <f>IF(Q27="","",Q27*Adjustment!$H$25+Adjustment!$H$25*Adjustment!$I$12)</f>
        <v>#REF!</v>
      </c>
      <c r="S27" s="27">
        <v>370</v>
      </c>
      <c r="T27" s="26" t="e">
        <f>IF(S27="","",S27*Adjustment!$H$25+Adjustment!$H$25*Adjustment!$I$12)</f>
        <v>#REF!</v>
      </c>
      <c r="U27" s="27">
        <v>390</v>
      </c>
      <c r="V27" s="26" t="e">
        <f>IF(U27="","",U27*Adjustment!$H$25+Adjustment!$H$25*Adjustment!$I$12)</f>
        <v>#REF!</v>
      </c>
      <c r="W27" s="27"/>
      <c r="X27" s="26" t="str">
        <f>IF(W27="","",W27*Adjustment!$H$25+Adjustment!$H$25*Adjustment!$I$12)</f>
        <v/>
      </c>
    </row>
    <row r="28" spans="1:32" s="5" customFormat="1" ht="14.25" customHeight="1" x14ac:dyDescent="0.25">
      <c r="A28" s="9">
        <v>19</v>
      </c>
      <c r="B28" s="130"/>
      <c r="C28" s="130"/>
      <c r="D28" s="9" t="s">
        <v>3</v>
      </c>
      <c r="E28" s="28">
        <v>327</v>
      </c>
      <c r="F28" s="26" t="e">
        <f>IF(E28="","",E28*Adjustment!$H$26+Adjustment!$H$26*Adjustment!$I$12)</f>
        <v>#REF!</v>
      </c>
      <c r="G28" s="28">
        <v>310</v>
      </c>
      <c r="H28" s="26" t="e">
        <f>IF(G28="","",G28*Adjustment!$H$26+Adjustment!$H$26*Adjustment!$I$12)</f>
        <v>#REF!</v>
      </c>
      <c r="I28" s="28">
        <v>310</v>
      </c>
      <c r="J28" s="26" t="e">
        <f>IF(I28="","",I28*Adjustment!$H$26+Adjustment!$H$26*Adjustment!$I$12)</f>
        <v>#REF!</v>
      </c>
      <c r="K28" s="28">
        <v>332</v>
      </c>
      <c r="L28" s="26" t="e">
        <f>IF(K28="","",K28*Adjustment!$H$26+Adjustment!$H$26*Adjustment!$I$12)</f>
        <v>#REF!</v>
      </c>
      <c r="M28" s="28">
        <v>335</v>
      </c>
      <c r="N28" s="26" t="e">
        <f>IF(M28="","",M28*Adjustment!$H$26+Adjustment!$H$26*Adjustment!$I$12)</f>
        <v>#REF!</v>
      </c>
      <c r="O28" s="27">
        <v>320</v>
      </c>
      <c r="P28" s="26" t="e">
        <f>IF(O28="","",O28*Adjustment!$H$26+Adjustment!$H$26*Adjustment!$I$12)</f>
        <v>#REF!</v>
      </c>
      <c r="Q28" s="27">
        <v>325</v>
      </c>
      <c r="R28" s="26" t="e">
        <f>IF(Q28="","",Q28*Adjustment!$H$26+Adjustment!$H$26*Adjustment!$I$12)</f>
        <v>#REF!</v>
      </c>
      <c r="S28" s="27">
        <v>300</v>
      </c>
      <c r="T28" s="26" t="e">
        <f>IF(S28="","",S28*Adjustment!$H$26+Adjustment!$H$26*Adjustment!$I$12)</f>
        <v>#REF!</v>
      </c>
      <c r="U28" s="27">
        <v>320</v>
      </c>
      <c r="V28" s="26" t="e">
        <f>IF(U28="","",U28*Adjustment!$H$26+Adjustment!$H$26*Adjustment!$I$12)</f>
        <v>#REF!</v>
      </c>
      <c r="W28" s="27"/>
      <c r="X28" s="26" t="str">
        <f>IF(W28="","",W28*Adjustment!$H$26+Adjustment!$H$26*Adjustment!$I$12)</f>
        <v/>
      </c>
    </row>
    <row r="29" spans="1:32" s="5" customFormat="1" ht="14.25" customHeight="1" x14ac:dyDescent="0.25">
      <c r="A29" s="9">
        <v>20</v>
      </c>
      <c r="B29" s="130"/>
      <c r="C29" s="130"/>
      <c r="D29" s="9" t="s">
        <v>4</v>
      </c>
      <c r="E29" s="28">
        <v>252</v>
      </c>
      <c r="F29" s="26" t="e">
        <f>IF(E29="","",E29*Adjustment!$H$27+Adjustment!$H$27*Adjustment!$I$12)</f>
        <v>#REF!</v>
      </c>
      <c r="G29" s="28">
        <v>235</v>
      </c>
      <c r="H29" s="26" t="e">
        <f>IF(G29="","",G29*Adjustment!$H$27+Adjustment!$H$27*Adjustment!$I$12)</f>
        <v>#REF!</v>
      </c>
      <c r="I29" s="28">
        <v>235</v>
      </c>
      <c r="J29" s="26" t="e">
        <f>IF(I29="","",I29*Adjustment!$H$27+Adjustment!$H$27*Adjustment!$I$12)</f>
        <v>#REF!</v>
      </c>
      <c r="K29" s="28">
        <v>257</v>
      </c>
      <c r="L29" s="26" t="e">
        <f>IF(K29="","",K29*Adjustment!$H$27+Adjustment!$H$27*Adjustment!$I$12)</f>
        <v>#REF!</v>
      </c>
      <c r="M29" s="28">
        <v>260</v>
      </c>
      <c r="N29" s="26" t="e">
        <f>IF(M29="","",M29*Adjustment!$H$27+Adjustment!$H$27*Adjustment!$I$12)</f>
        <v>#REF!</v>
      </c>
      <c r="O29" s="27">
        <v>250</v>
      </c>
      <c r="P29" s="26" t="e">
        <f>IF(O29="","",O29*Adjustment!$H$27+Adjustment!$H$27*Adjustment!$I$12)</f>
        <v>#REF!</v>
      </c>
      <c r="Q29" s="27">
        <v>255</v>
      </c>
      <c r="R29" s="26" t="e">
        <f>IF(Q29="","",Q29*Adjustment!$H$27+Adjustment!$H$27*Adjustment!$I$12)</f>
        <v>#REF!</v>
      </c>
      <c r="S29" s="27">
        <v>230</v>
      </c>
      <c r="T29" s="26" t="e">
        <f>IF(S29="","",S29*Adjustment!$H$27+Adjustment!$H$27*Adjustment!$I$12)</f>
        <v>#REF!</v>
      </c>
      <c r="U29" s="27">
        <v>250</v>
      </c>
      <c r="V29" s="26" t="e">
        <f>IF(U29="","",U29*Adjustment!$H$27+Adjustment!$H$27*Adjustment!$I$12)</f>
        <v>#REF!</v>
      </c>
      <c r="W29" s="27"/>
      <c r="X29" s="26" t="str">
        <f>IF(W29="","",W29*Adjustment!$H$27+Adjustment!$H$27*Adjustment!$I$12)</f>
        <v/>
      </c>
      <c r="Y29" s="6"/>
      <c r="Z29" s="6"/>
      <c r="AA29" s="6"/>
      <c r="AB29" s="6"/>
      <c r="AC29" s="6"/>
      <c r="AD29" s="6"/>
      <c r="AE29" s="6"/>
      <c r="AF29" s="6"/>
    </row>
    <row r="30" spans="1:32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568</v>
      </c>
      <c r="F30" s="26" t="e">
        <f>IF(E30="","",E30*Adjustment!$H$28+Adjustment!$H$28*Adjustment!$I$12)</f>
        <v>#REF!</v>
      </c>
      <c r="G30" s="27">
        <v>600</v>
      </c>
      <c r="H30" s="26" t="e">
        <f>IF(G30="","",G30*Adjustment!$H$28+Adjustment!$H$28*Adjustment!$I$12)</f>
        <v>#REF!</v>
      </c>
      <c r="I30" s="27">
        <v>600</v>
      </c>
      <c r="J30" s="26" t="e">
        <f>IF(I30="","",I30*Adjustment!$H$28+Adjustment!$H$28*Adjustment!$I$12)</f>
        <v>#REF!</v>
      </c>
      <c r="K30" s="27">
        <v>538</v>
      </c>
      <c r="L30" s="26" t="e">
        <f>IF(K30="","",K30*Adjustment!$H$28+Adjustment!$H$28*Adjustment!$I$12)</f>
        <v>#REF!</v>
      </c>
      <c r="M30" s="27">
        <v>576</v>
      </c>
      <c r="N30" s="26" t="e">
        <f>IF(M30="","",M30*Adjustment!$H$28+Adjustment!$H$28*Adjustment!$I$12)</f>
        <v>#REF!</v>
      </c>
      <c r="O30" s="27">
        <v>560</v>
      </c>
      <c r="P30" s="26" t="e">
        <f>IF(O30="","",O30*Adjustment!$H$28+Adjustment!$H$28*Adjustment!$I$12)</f>
        <v>#REF!</v>
      </c>
      <c r="Q30" s="27">
        <v>580</v>
      </c>
      <c r="R30" s="26" t="e">
        <f>IF(Q30="","",Q30*Adjustment!$H$28+Adjustment!$H$28*Adjustment!$I$12)</f>
        <v>#REF!</v>
      </c>
      <c r="S30" s="27">
        <v>575</v>
      </c>
      <c r="T30" s="26" t="e">
        <f>IF(S30="","",S30*Adjustment!$H$28+Adjustment!$H$28*Adjustment!$I$12)</f>
        <v>#REF!</v>
      </c>
      <c r="U30" s="27">
        <v>546</v>
      </c>
      <c r="V30" s="26" t="e">
        <f>IF(U30="","",U30*Adjustment!$H$28+Adjustment!$H$28*Adjustment!$I$12)</f>
        <v>#REF!</v>
      </c>
      <c r="W30" s="27"/>
      <c r="X30" s="26" t="str">
        <f>IF(W30="","",W30*Adjustment!$H$28+Adjustment!$H$28*Adjustment!$I$12)</f>
        <v/>
      </c>
      <c r="Y30" s="6"/>
      <c r="Z30" s="6"/>
      <c r="AA30" s="6"/>
      <c r="AB30" s="6"/>
      <c r="AC30" s="6"/>
      <c r="AD30" s="6"/>
      <c r="AE30" s="6"/>
      <c r="AF30" s="6"/>
    </row>
    <row r="31" spans="1:32" s="5" customFormat="1" ht="14.25" customHeight="1" x14ac:dyDescent="0.25">
      <c r="A31" s="9">
        <v>22</v>
      </c>
      <c r="B31" s="130"/>
      <c r="C31" s="130"/>
      <c r="D31" s="9" t="s">
        <v>2</v>
      </c>
      <c r="E31" s="27">
        <v>493</v>
      </c>
      <c r="F31" s="26" t="e">
        <f>IF(E31="","",E31*Adjustment!$H$29+Adjustment!$H$29*Adjustment!$I$12)</f>
        <v>#REF!</v>
      </c>
      <c r="G31" s="27">
        <v>525</v>
      </c>
      <c r="H31" s="26" t="e">
        <f>IF(G31="","",G31*Adjustment!$H$29+Adjustment!$H$29*Adjustment!$I$12)</f>
        <v>#REF!</v>
      </c>
      <c r="I31" s="27">
        <v>525</v>
      </c>
      <c r="J31" s="26" t="e">
        <f>IF(I31="","",I31*Adjustment!$H$29+Adjustment!$H$29*Adjustment!$I$12)</f>
        <v>#REF!</v>
      </c>
      <c r="K31" s="27">
        <v>463</v>
      </c>
      <c r="L31" s="26" t="e">
        <f>IF(K31="","",K31*Adjustment!$H$29+Adjustment!$H$29*Adjustment!$I$12)</f>
        <v>#REF!</v>
      </c>
      <c r="M31" s="27">
        <v>501</v>
      </c>
      <c r="N31" s="26" t="e">
        <f>IF(M31="","",M31*Adjustment!$H$29+Adjustment!$H$29*Adjustment!$I$12)</f>
        <v>#REF!</v>
      </c>
      <c r="O31" s="27">
        <v>490</v>
      </c>
      <c r="P31" s="26" t="e">
        <f>IF(O31="","",O31*Adjustment!$H$29+Adjustment!$H$29*Adjustment!$I$12)</f>
        <v>#REF!</v>
      </c>
      <c r="Q31" s="27">
        <v>510</v>
      </c>
      <c r="R31" s="26" t="e">
        <f>IF(Q31="","",Q31*Adjustment!$H$29+Adjustment!$H$29*Adjustment!$I$12)</f>
        <v>#REF!</v>
      </c>
      <c r="S31" s="27">
        <v>505</v>
      </c>
      <c r="T31" s="26" t="e">
        <f>IF(S31="","",S31*Adjustment!$H$29+Adjustment!$H$29*Adjustment!$I$12)</f>
        <v>#REF!</v>
      </c>
      <c r="U31" s="27">
        <v>467</v>
      </c>
      <c r="V31" s="26" t="e">
        <f>IF(U31="","",U31*Adjustment!$H$29+Adjustment!$H$29*Adjustment!$I$12)</f>
        <v>#REF!</v>
      </c>
      <c r="W31" s="27"/>
      <c r="X31" s="26" t="str">
        <f>IF(W31="","",W31*Adjustment!$H$29+Adjustment!$H$29*Adjustment!$I$12)</f>
        <v/>
      </c>
      <c r="Y31" s="6"/>
      <c r="Z31" s="6"/>
      <c r="AA31" s="6"/>
      <c r="AB31" s="6"/>
      <c r="AC31" s="6"/>
      <c r="AD31" s="6"/>
      <c r="AE31" s="6"/>
      <c r="AF31" s="6"/>
    </row>
    <row r="32" spans="1:32" s="5" customFormat="1" ht="15" customHeight="1" x14ac:dyDescent="0.25">
      <c r="A32" s="9">
        <v>23</v>
      </c>
      <c r="B32" s="130"/>
      <c r="C32" s="130"/>
      <c r="D32" s="9" t="s">
        <v>3</v>
      </c>
      <c r="E32" s="27">
        <v>418</v>
      </c>
      <c r="F32" s="26" t="e">
        <f>IF(E32="","",E32*Adjustment!$H$30+Adjustment!$H$30*Adjustment!$I$12)</f>
        <v>#REF!</v>
      </c>
      <c r="G32" s="27">
        <v>450</v>
      </c>
      <c r="H32" s="26" t="e">
        <f>IF(G32="","",G32*Adjustment!$H$30+Adjustment!$H$30*Adjustment!$I$12)</f>
        <v>#REF!</v>
      </c>
      <c r="I32" s="27">
        <v>450</v>
      </c>
      <c r="J32" s="26" t="e">
        <f>IF(I32="","",I32*Adjustment!$H$30+Adjustment!$H$30*Adjustment!$I$12)</f>
        <v>#REF!</v>
      </c>
      <c r="K32" s="27">
        <v>388</v>
      </c>
      <c r="L32" s="26" t="e">
        <f>IF(K32="","",K32*Adjustment!$H$30+Adjustment!$H$30*Adjustment!$I$12)</f>
        <v>#REF!</v>
      </c>
      <c r="M32" s="27">
        <v>426</v>
      </c>
      <c r="N32" s="26" t="e">
        <f>IF(M32="","",M32*Adjustment!$H$30+Adjustment!$H$30*Adjustment!$I$12)</f>
        <v>#REF!</v>
      </c>
      <c r="O32" s="27">
        <v>420</v>
      </c>
      <c r="P32" s="26" t="e">
        <f>IF(O32="","",O32*Adjustment!$H$30+Adjustment!$H$30*Adjustment!$I$12)</f>
        <v>#REF!</v>
      </c>
      <c r="Q32" s="27">
        <v>440</v>
      </c>
      <c r="R32" s="26" t="e">
        <f>IF(Q32="","",Q32*Adjustment!$H$30+Adjustment!$H$30*Adjustment!$I$12)</f>
        <v>#REF!</v>
      </c>
      <c r="S32" s="27">
        <v>435</v>
      </c>
      <c r="T32" s="26" t="e">
        <f>IF(S32="","",S32*Adjustment!$H$30+Adjustment!$H$30*Adjustment!$I$12)</f>
        <v>#REF!</v>
      </c>
      <c r="U32" s="27">
        <v>406</v>
      </c>
      <c r="V32" s="26" t="e">
        <f>IF(U32="","",U32*Adjustment!$H$30+Adjustment!$H$30*Adjustment!$I$12)</f>
        <v>#REF!</v>
      </c>
      <c r="W32" s="27"/>
      <c r="X32" s="26" t="str">
        <f>IF(W32="","",W32*Adjustment!$H$30+Adjustment!$H$30*Adjustment!$I$12)</f>
        <v/>
      </c>
      <c r="Y32" s="6"/>
      <c r="Z32" s="6"/>
      <c r="AA32" s="6"/>
      <c r="AB32" s="6"/>
      <c r="AC32" s="6"/>
      <c r="AD32" s="6"/>
      <c r="AE32" s="6"/>
      <c r="AF32" s="6"/>
    </row>
    <row r="33" spans="1:32" s="5" customFormat="1" ht="14.25" customHeight="1" x14ac:dyDescent="0.25">
      <c r="A33" s="9">
        <v>24</v>
      </c>
      <c r="B33" s="130"/>
      <c r="C33" s="130"/>
      <c r="D33" s="9" t="s">
        <v>4</v>
      </c>
      <c r="E33" s="27">
        <v>343</v>
      </c>
      <c r="F33" s="26" t="e">
        <f>IF(E33="","",E33*Adjustment!$H$31+Adjustment!$H$31*Adjustment!$I$12)</f>
        <v>#REF!</v>
      </c>
      <c r="G33" s="27">
        <v>375</v>
      </c>
      <c r="H33" s="26" t="e">
        <f>IF(G33="","",G33*Adjustment!$H$31+Adjustment!$H$31*Adjustment!$I$12)</f>
        <v>#REF!</v>
      </c>
      <c r="I33" s="27">
        <v>375</v>
      </c>
      <c r="J33" s="26" t="e">
        <f>IF(I33="","",I33*Adjustment!$H$31+Adjustment!$H$31*Adjustment!$I$12)</f>
        <v>#REF!</v>
      </c>
      <c r="K33" s="27">
        <v>313</v>
      </c>
      <c r="L33" s="26" t="e">
        <f>IF(K33="","",K33*Adjustment!$H$31+Adjustment!$H$31*Adjustment!$I$12)</f>
        <v>#REF!</v>
      </c>
      <c r="M33" s="27">
        <v>351</v>
      </c>
      <c r="N33" s="26" t="e">
        <f>IF(M33="","",M33*Adjustment!$H$31+Adjustment!$H$31*Adjustment!$I$12)</f>
        <v>#REF!</v>
      </c>
      <c r="O33" s="27">
        <v>350</v>
      </c>
      <c r="P33" s="26" t="e">
        <f>IF(O33="","",O33*Adjustment!$H$31+Adjustment!$H$31*Adjustment!$I$12)</f>
        <v>#REF!</v>
      </c>
      <c r="Q33" s="27">
        <v>370</v>
      </c>
      <c r="R33" s="26" t="e">
        <f>IF(Q33="","",Q33*Adjustment!$H$31+Adjustment!$H$31*Adjustment!$I$12)</f>
        <v>#REF!</v>
      </c>
      <c r="S33" s="27">
        <v>365</v>
      </c>
      <c r="T33" s="26" t="e">
        <f>IF(S33="","",S33*Adjustment!$H$31+Adjustment!$H$31*Adjustment!$I$12)</f>
        <v>#REF!</v>
      </c>
      <c r="U33" s="27">
        <v>336</v>
      </c>
      <c r="V33" s="26" t="e">
        <f>IF(U33="","",U33*Adjustment!$H$31+Adjustment!$H$31*Adjustment!$I$12)</f>
        <v>#REF!</v>
      </c>
      <c r="W33" s="27"/>
      <c r="X33" s="26" t="str">
        <f>IF(W33="","",W33*Adjustment!$H$31+Adjustment!$H$31*Adjustment!$I$12)</f>
        <v/>
      </c>
      <c r="Y33" s="6"/>
      <c r="Z33" s="6"/>
      <c r="AA33" s="6"/>
      <c r="AB33" s="6"/>
      <c r="AC33" s="6"/>
      <c r="AD33" s="6"/>
      <c r="AE33" s="6"/>
      <c r="AF33" s="6"/>
    </row>
    <row r="34" spans="1:32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443</v>
      </c>
      <c r="F34" s="26" t="e">
        <f>IF(E34="","",E34*Adjustment!$H$32+Adjustment!$H$32*Adjustment!$I$12)</f>
        <v>#REF!</v>
      </c>
      <c r="G34" s="27">
        <v>422</v>
      </c>
      <c r="H34" s="26" t="e">
        <f>IF(G34="","",G34*Adjustment!$H$32+Adjustment!$H$32*Adjustment!$I$12)</f>
        <v>#REF!</v>
      </c>
      <c r="I34" s="27">
        <v>448</v>
      </c>
      <c r="J34" s="26" t="e">
        <f>IF(I34="","",I34*Adjustment!$H$32+Adjustment!$H$32*Adjustment!$I$12)</f>
        <v>#REF!</v>
      </c>
      <c r="K34" s="27">
        <v>448</v>
      </c>
      <c r="L34" s="26" t="e">
        <f>IF(K34="","",K34*Adjustment!$H$32+Adjustment!$H$32*Adjustment!$I$12)</f>
        <v>#REF!</v>
      </c>
      <c r="M34" s="27">
        <v>451</v>
      </c>
      <c r="N34" s="26" t="e">
        <f>IF(M34="","",M34*Adjustment!$H$32+Adjustment!$H$32*Adjustment!$I$12)</f>
        <v>#REF!</v>
      </c>
      <c r="O34" s="27">
        <v>430</v>
      </c>
      <c r="P34" s="26" t="e">
        <f>IF(O34="","",O34*Adjustment!$H$32+Adjustment!$H$32*Adjustment!$I$12)</f>
        <v>#REF!</v>
      </c>
      <c r="Q34" s="27">
        <v>435</v>
      </c>
      <c r="R34" s="26" t="e">
        <f>IF(Q34="","",Q34*Adjustment!$H$32+Adjustment!$H$32*Adjustment!$I$12)</f>
        <v>#REF!</v>
      </c>
      <c r="S34" s="27">
        <v>422</v>
      </c>
      <c r="T34" s="26" t="e">
        <f>IF(S34="","",S34*Adjustment!$H$32+Adjustment!$H$32*Adjustment!$I$12)</f>
        <v>#REF!</v>
      </c>
      <c r="U34" s="27">
        <v>417</v>
      </c>
      <c r="V34" s="26" t="e">
        <f>IF(U34="","",U34*Adjustment!$H$32+Adjustment!$H$32*Adjustment!$I$12)</f>
        <v>#REF!</v>
      </c>
      <c r="W34" s="27">
        <v>562.25</v>
      </c>
      <c r="X34" s="26" t="e">
        <f>IF(W34="","",W34*Adjustment!$H$32+Adjustment!$H$32*Adjustment!$I$12)</f>
        <v>#REF!</v>
      </c>
    </row>
    <row r="35" spans="1:32" s="6" customFormat="1" ht="14.25" customHeight="1" x14ac:dyDescent="0.25">
      <c r="A35" s="9">
        <v>26</v>
      </c>
      <c r="B35" s="130"/>
      <c r="C35" s="130"/>
      <c r="D35" s="9" t="s">
        <v>2</v>
      </c>
      <c r="E35" s="27">
        <v>368</v>
      </c>
      <c r="F35" s="26" t="e">
        <f>IF(E35="","",E35*Adjustment!$H$33+Adjustment!$H$33*Adjustment!$I$12)</f>
        <v>#REF!</v>
      </c>
      <c r="G35" s="27">
        <v>347</v>
      </c>
      <c r="H35" s="26" t="e">
        <f>IF(G35="","",G35*Adjustment!$H$33+Adjustment!$H$33*Adjustment!$I$12)</f>
        <v>#REF!</v>
      </c>
      <c r="I35" s="27">
        <v>373</v>
      </c>
      <c r="J35" s="26" t="e">
        <f>IF(I35="","",I35*Adjustment!$H$33+Adjustment!$H$33*Adjustment!$I$12)</f>
        <v>#REF!</v>
      </c>
      <c r="K35" s="27">
        <v>373</v>
      </c>
      <c r="L35" s="26" t="e">
        <f>IF(K35="","",K35*Adjustment!$H$33+Adjustment!$H$33*Adjustment!$I$12)</f>
        <v>#REF!</v>
      </c>
      <c r="M35" s="27">
        <v>376</v>
      </c>
      <c r="N35" s="26" t="e">
        <f>IF(M35="","",M35*Adjustment!$H$33+Adjustment!$H$33*Adjustment!$I$12)</f>
        <v>#REF!</v>
      </c>
      <c r="O35" s="27">
        <v>360</v>
      </c>
      <c r="P35" s="26" t="e">
        <f>IF(O35="","",O35*Adjustment!$H$33+Adjustment!$H$33*Adjustment!$I$12)</f>
        <v>#REF!</v>
      </c>
      <c r="Q35" s="27">
        <v>365</v>
      </c>
      <c r="R35" s="26" t="e">
        <f>IF(Q35="","",Q35*Adjustment!$H$33+Adjustment!$H$33*Adjustment!$I$12)</f>
        <v>#REF!</v>
      </c>
      <c r="S35" s="27">
        <v>352</v>
      </c>
      <c r="T35" s="26" t="e">
        <f>IF(S35="","",S35*Adjustment!$H$33+Adjustment!$H$33*Adjustment!$I$12)</f>
        <v>#REF!</v>
      </c>
      <c r="U35" s="27">
        <v>347</v>
      </c>
      <c r="V35" s="26" t="e">
        <f>IF(U35="","",U35*Adjustment!$H$33+Adjustment!$H$33*Adjustment!$I$12)</f>
        <v>#REF!</v>
      </c>
      <c r="W35" s="27">
        <v>494.1</v>
      </c>
      <c r="X35" s="26" t="e">
        <f>IF(W35="","",W35*Adjustment!$H$33+Adjustment!$H$33*Adjustment!$I$12)</f>
        <v>#REF!</v>
      </c>
      <c r="Y35" s="5"/>
      <c r="Z35" s="5"/>
      <c r="AA35" s="5"/>
      <c r="AB35" s="5"/>
      <c r="AC35" s="5"/>
      <c r="AD35" s="5"/>
      <c r="AE35" s="5"/>
      <c r="AF35" s="5"/>
    </row>
    <row r="36" spans="1:32" s="6" customFormat="1" ht="14.25" customHeight="1" x14ac:dyDescent="0.25">
      <c r="A36" s="9">
        <v>27</v>
      </c>
      <c r="B36" s="130"/>
      <c r="C36" s="130"/>
      <c r="D36" s="9" t="s">
        <v>3</v>
      </c>
      <c r="E36" s="27">
        <v>293</v>
      </c>
      <c r="F36" s="26" t="e">
        <f>IF(E36="","",E36*Adjustment!$H$34+Adjustment!$H$34*Adjustment!$I$12)</f>
        <v>#REF!</v>
      </c>
      <c r="G36" s="27">
        <v>272</v>
      </c>
      <c r="H36" s="26" t="e">
        <f>IF(G36="","",G36*Adjustment!$H$34+Adjustment!$H$34*Adjustment!$I$12)</f>
        <v>#REF!</v>
      </c>
      <c r="I36" s="27">
        <v>298</v>
      </c>
      <c r="J36" s="26" t="e">
        <f>IF(I36="","",I36*Adjustment!$H$34+Adjustment!$H$34*Adjustment!$I$12)</f>
        <v>#REF!</v>
      </c>
      <c r="K36" s="27">
        <v>298</v>
      </c>
      <c r="L36" s="26" t="e">
        <f>IF(K36="","",K36*Adjustment!$H$34+Adjustment!$H$34*Adjustment!$I$12)</f>
        <v>#REF!</v>
      </c>
      <c r="M36" s="27">
        <v>301</v>
      </c>
      <c r="N36" s="26" t="e">
        <f>IF(M36="","",M36*Adjustment!$H$34+Adjustment!$H$34*Adjustment!$I$12)</f>
        <v>#REF!</v>
      </c>
      <c r="O36" s="27">
        <v>290</v>
      </c>
      <c r="P36" s="26" t="e">
        <f>IF(O36="","",O36*Adjustment!$H$34+Adjustment!$H$34*Adjustment!$I$12)</f>
        <v>#REF!</v>
      </c>
      <c r="Q36" s="27">
        <v>295</v>
      </c>
      <c r="R36" s="26" t="e">
        <f>IF(Q36="","",Q36*Adjustment!$H$34+Adjustment!$H$34*Adjustment!$I$12)</f>
        <v>#REF!</v>
      </c>
      <c r="S36" s="27">
        <v>282</v>
      </c>
      <c r="T36" s="26" t="e">
        <f>IF(S36="","",S36*Adjustment!$H$34+Adjustment!$H$34*Adjustment!$I$12)</f>
        <v>#REF!</v>
      </c>
      <c r="U36" s="27">
        <v>277</v>
      </c>
      <c r="V36" s="26" t="e">
        <f>IF(U36="","",U36*Adjustment!$H$34+Adjustment!$H$34*Adjustment!$I$12)</f>
        <v>#REF!</v>
      </c>
      <c r="W36" s="27">
        <v>399.65</v>
      </c>
      <c r="X36" s="26" t="e">
        <f>IF(W36="","",W36*Adjustment!$H$34+Adjustment!$H$34*Adjustment!$I$12)</f>
        <v>#REF!</v>
      </c>
      <c r="Y36" s="5"/>
      <c r="Z36" s="5"/>
      <c r="AA36" s="5"/>
      <c r="AB36" s="5"/>
      <c r="AC36" s="5"/>
      <c r="AD36" s="5"/>
      <c r="AE36" s="5"/>
      <c r="AF36" s="5"/>
    </row>
    <row r="37" spans="1:32" s="6" customFormat="1" ht="14.25" customHeight="1" x14ac:dyDescent="0.25">
      <c r="A37" s="9">
        <v>28</v>
      </c>
      <c r="B37" s="130"/>
      <c r="C37" s="130"/>
      <c r="D37" s="9" t="s">
        <v>4</v>
      </c>
      <c r="E37" s="27">
        <v>218</v>
      </c>
      <c r="F37" s="26" t="e">
        <f>IF(E37="","",E37*Adjustment!$H$35+Adjustment!$H$35*Adjustment!$I$12)</f>
        <v>#REF!</v>
      </c>
      <c r="G37" s="27">
        <v>197</v>
      </c>
      <c r="H37" s="26" t="e">
        <f>IF(G37="","",G37*Adjustment!$H$35+Adjustment!$H$35*Adjustment!$I$12)</f>
        <v>#REF!</v>
      </c>
      <c r="I37" s="27">
        <v>223</v>
      </c>
      <c r="J37" s="26" t="e">
        <f>IF(I37="","",I37*Adjustment!$H$35+Adjustment!$H$35*Adjustment!$I$12)</f>
        <v>#REF!</v>
      </c>
      <c r="K37" s="27">
        <v>223</v>
      </c>
      <c r="L37" s="26" t="e">
        <f>IF(K37="","",K37*Adjustment!$H$35+Adjustment!$H$35*Adjustment!$I$12)</f>
        <v>#REF!</v>
      </c>
      <c r="M37" s="27">
        <v>226</v>
      </c>
      <c r="N37" s="26" t="e">
        <f>IF(M37="","",M37*Adjustment!$H$35+Adjustment!$H$35*Adjustment!$I$12)</f>
        <v>#REF!</v>
      </c>
      <c r="O37" s="27">
        <v>220</v>
      </c>
      <c r="P37" s="26" t="e">
        <f>IF(O37="","",O37*Adjustment!$H$35+Adjustment!$H$35*Adjustment!$I$12)</f>
        <v>#REF!</v>
      </c>
      <c r="Q37" s="27">
        <v>225</v>
      </c>
      <c r="R37" s="26" t="e">
        <f>IF(Q37="","",Q37*Adjustment!$H$35+Adjustment!$H$35*Adjustment!$I$12)</f>
        <v>#REF!</v>
      </c>
      <c r="S37" s="27">
        <v>212</v>
      </c>
      <c r="T37" s="26" t="e">
        <f>IF(S37="","",S37*Adjustment!$H$35+Adjustment!$H$35*Adjustment!$I$12)</f>
        <v>#REF!</v>
      </c>
      <c r="U37" s="27">
        <v>207</v>
      </c>
      <c r="V37" s="26" t="e">
        <f>IF(U37="","",U37*Adjustment!$H$35+Adjustment!$H$35*Adjustment!$I$12)</f>
        <v>#REF!</v>
      </c>
      <c r="W37" s="27">
        <v>330.5</v>
      </c>
      <c r="X37" s="26" t="e">
        <f>IF(W37="","",W37*Adjustment!$H$35+Adjustment!$H$35*Adjustment!$I$12)</f>
        <v>#REF!</v>
      </c>
      <c r="Y37" s="5"/>
      <c r="Z37" s="5"/>
      <c r="AA37" s="5"/>
      <c r="AB37" s="5"/>
      <c r="AC37" s="5"/>
      <c r="AD37" s="5"/>
      <c r="AE37" s="5"/>
      <c r="AF37" s="5"/>
    </row>
    <row r="38" spans="1:32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487</v>
      </c>
      <c r="F38" s="26" t="e">
        <f>IF(E38="","",E38*Adjustment!$H$36+Adjustment!$H$36*Adjustment!$I$12)</f>
        <v>#REF!</v>
      </c>
      <c r="G38" s="27">
        <v>461</v>
      </c>
      <c r="H38" s="26" t="e">
        <f>IF(G38="","",G38*Adjustment!$H$36+Adjustment!$H$36*Adjustment!$I$12)</f>
        <v>#REF!</v>
      </c>
      <c r="I38" s="27">
        <v>461</v>
      </c>
      <c r="J38" s="26" t="e">
        <f>IF(I38="","",I38*Adjustment!$H$36+Adjustment!$H$36*Adjustment!$I$12)</f>
        <v>#REF!</v>
      </c>
      <c r="K38" s="27">
        <v>492</v>
      </c>
      <c r="L38" s="26" t="e">
        <f>IF(K38="","",K38*Adjustment!$H$36+Adjustment!$H$36*Adjustment!$I$12)</f>
        <v>#REF!</v>
      </c>
      <c r="M38" s="27">
        <v>495</v>
      </c>
      <c r="N38" s="26" t="e">
        <f>IF(M38="","",M38*Adjustment!$H$36+Adjustment!$H$36*Adjustment!$I$12)</f>
        <v>#REF!</v>
      </c>
      <c r="O38" s="27">
        <v>465</v>
      </c>
      <c r="P38" s="26" t="e">
        <f>IF(O38="","",O38*Adjustment!$H$36+Adjustment!$H$36*Adjustment!$I$12)</f>
        <v>#REF!</v>
      </c>
      <c r="Q38" s="27">
        <v>440</v>
      </c>
      <c r="R38" s="26" t="e">
        <f>IF(Q38="","",Q38*Adjustment!$H$36+Adjustment!$H$36*Adjustment!$I$12)</f>
        <v>#REF!</v>
      </c>
      <c r="S38" s="27">
        <v>435</v>
      </c>
      <c r="T38" s="26" t="e">
        <f>IF(S38="","",S38*Adjustment!$H$36+Adjustment!$H$36*Adjustment!$I$12)</f>
        <v>#REF!</v>
      </c>
      <c r="U38" s="27">
        <v>470</v>
      </c>
      <c r="V38" s="26" t="e">
        <f>IF(U38="","",U38*Adjustment!$H$36+Adjustment!$H$36*Adjustment!$I$12)</f>
        <v>#REF!</v>
      </c>
      <c r="W38" s="27"/>
      <c r="X38" s="26" t="str">
        <f>IF(W38="","",W38*Adjustment!$H$36+Adjustment!$H$36*Adjustment!$I$12)</f>
        <v/>
      </c>
      <c r="Y38" s="5"/>
      <c r="Z38" s="5"/>
      <c r="AA38" s="5"/>
      <c r="AB38" s="5"/>
      <c r="AC38" s="5"/>
      <c r="AD38" s="5"/>
      <c r="AE38" s="5"/>
      <c r="AF38" s="5"/>
    </row>
    <row r="39" spans="1:32" s="6" customFormat="1" ht="14.25" customHeight="1" x14ac:dyDescent="0.25">
      <c r="A39" s="9">
        <v>30</v>
      </c>
      <c r="B39" s="131"/>
      <c r="C39" s="131"/>
      <c r="D39" s="9" t="s">
        <v>2</v>
      </c>
      <c r="E39" s="27">
        <v>412</v>
      </c>
      <c r="F39" s="26" t="e">
        <f>IF(E39="","",E39*Adjustment!$H$37+Adjustment!$H$37*Adjustment!$I$12)</f>
        <v>#REF!</v>
      </c>
      <c r="G39" s="27">
        <v>386</v>
      </c>
      <c r="H39" s="26" t="e">
        <f>IF(G39="","",G39*Adjustment!$H$37+Adjustment!$H$37*Adjustment!$I$12)</f>
        <v>#REF!</v>
      </c>
      <c r="I39" s="27">
        <v>386</v>
      </c>
      <c r="J39" s="26" t="e">
        <f>IF(I39="","",I39*Adjustment!$H$37+Adjustment!$H$37*Adjustment!$I$12)</f>
        <v>#REF!</v>
      </c>
      <c r="K39" s="27">
        <v>417</v>
      </c>
      <c r="L39" s="26" t="e">
        <f>IF(K39="","",K39*Adjustment!$H$37+Adjustment!$H$37*Adjustment!$I$12)</f>
        <v>#REF!</v>
      </c>
      <c r="M39" s="27">
        <v>420</v>
      </c>
      <c r="N39" s="26" t="e">
        <f>IF(M39="","",M39*Adjustment!$H$37+Adjustment!$H$37*Adjustment!$I$12)</f>
        <v>#REF!</v>
      </c>
      <c r="O39" s="27">
        <v>395</v>
      </c>
      <c r="P39" s="26" t="e">
        <f>IF(O39="","",O39*Adjustment!$H$37+Adjustment!$H$37*Adjustment!$I$12)</f>
        <v>#REF!</v>
      </c>
      <c r="Q39" s="27">
        <v>370</v>
      </c>
      <c r="R39" s="26" t="e">
        <f>IF(Q39="","",Q39*Adjustment!$H$37+Adjustment!$H$37*Adjustment!$I$12)</f>
        <v>#REF!</v>
      </c>
      <c r="S39" s="27">
        <v>365</v>
      </c>
      <c r="T39" s="26" t="e">
        <f>IF(S39="","",S39*Adjustment!$H$37+Adjustment!$H$37*Adjustment!$I$12)</f>
        <v>#REF!</v>
      </c>
      <c r="U39" s="27">
        <v>400</v>
      </c>
      <c r="V39" s="26" t="e">
        <f>IF(U39="","",U39*Adjustment!$H$37+Adjustment!$H$37*Adjustment!$I$12)</f>
        <v>#REF!</v>
      </c>
      <c r="W39" s="27"/>
      <c r="X39" s="26" t="str">
        <f>IF(W39="","",W39*Adjustment!$H$37+Adjustment!$H$37*Adjustment!$I$12)</f>
        <v/>
      </c>
      <c r="Y39" s="5"/>
      <c r="Z39" s="5"/>
      <c r="AA39" s="5"/>
      <c r="AB39" s="5"/>
      <c r="AC39" s="5"/>
      <c r="AD39" s="5"/>
      <c r="AE39" s="5"/>
      <c r="AF39" s="5"/>
    </row>
    <row r="40" spans="1:32" s="5" customFormat="1" ht="15" customHeight="1" x14ac:dyDescent="0.25">
      <c r="A40" s="9">
        <v>31</v>
      </c>
      <c r="B40" s="131"/>
      <c r="C40" s="131"/>
      <c r="D40" s="9" t="s">
        <v>3</v>
      </c>
      <c r="E40" s="27">
        <v>337</v>
      </c>
      <c r="F40" s="26" t="e">
        <f>IF(E40="","",E40*Adjustment!$H$38+Adjustment!$H$38*Adjustment!$I$12)</f>
        <v>#REF!</v>
      </c>
      <c r="G40" s="27">
        <v>311</v>
      </c>
      <c r="H40" s="26" t="e">
        <f>IF(G40="","",G40*Adjustment!$H$38+Adjustment!$H$38*Adjustment!$I$12)</f>
        <v>#REF!</v>
      </c>
      <c r="I40" s="27">
        <v>311</v>
      </c>
      <c r="J40" s="26" t="e">
        <f>IF(I40="","",I40*Adjustment!$H$38+Adjustment!$H$38*Adjustment!$I$12)</f>
        <v>#REF!</v>
      </c>
      <c r="K40" s="27">
        <v>342</v>
      </c>
      <c r="L40" s="26" t="e">
        <f>IF(K40="","",K40*Adjustment!$H$38+Adjustment!$H$38*Adjustment!$I$12)</f>
        <v>#REF!</v>
      </c>
      <c r="M40" s="27">
        <v>345</v>
      </c>
      <c r="N40" s="26" t="e">
        <f>IF(M40="","",M40*Adjustment!$H$38+Adjustment!$H$38*Adjustment!$I$12)</f>
        <v>#REF!</v>
      </c>
      <c r="O40" s="27">
        <v>325</v>
      </c>
      <c r="P40" s="26" t="e">
        <f>IF(O40="","",O40*Adjustment!$H$38+Adjustment!$H$38*Adjustment!$I$12)</f>
        <v>#REF!</v>
      </c>
      <c r="Q40" s="27">
        <v>300</v>
      </c>
      <c r="R40" s="26" t="e">
        <f>IF(Q40="","",Q40*Adjustment!$H$38+Adjustment!$H$38*Adjustment!$I$12)</f>
        <v>#REF!</v>
      </c>
      <c r="S40" s="27">
        <v>295</v>
      </c>
      <c r="T40" s="26" t="e">
        <f>IF(S40="","",S40*Adjustment!$H$38+Adjustment!$H$38*Adjustment!$I$12)</f>
        <v>#REF!</v>
      </c>
      <c r="U40" s="27">
        <v>330</v>
      </c>
      <c r="V40" s="26" t="e">
        <f>IF(U40="","",U40*Adjustment!$H$38+Adjustment!$H$38*Adjustment!$I$12)</f>
        <v>#REF!</v>
      </c>
      <c r="W40" s="27"/>
      <c r="X40" s="26" t="str">
        <f>IF(W40="","",W40*Adjustment!$H$38+Adjustment!$H$38*Adjustment!$I$12)</f>
        <v/>
      </c>
    </row>
    <row r="41" spans="1:32" s="5" customFormat="1" ht="14.25" customHeight="1" x14ac:dyDescent="0.25">
      <c r="A41" s="9">
        <v>32</v>
      </c>
      <c r="B41" s="131"/>
      <c r="C41" s="131"/>
      <c r="D41" s="9" t="s">
        <v>4</v>
      </c>
      <c r="E41" s="27">
        <v>262</v>
      </c>
      <c r="F41" s="26" t="e">
        <f>IF(E41="","",E41*Adjustment!$H$39+Adjustment!$H$39*Adjustment!$I$12)</f>
        <v>#REF!</v>
      </c>
      <c r="G41" s="27">
        <v>236</v>
      </c>
      <c r="H41" s="26" t="e">
        <f>IF(G41="","",G41*Adjustment!$H$39+Adjustment!$H$39*Adjustment!$I$12)</f>
        <v>#REF!</v>
      </c>
      <c r="I41" s="27">
        <v>236</v>
      </c>
      <c r="J41" s="26" t="e">
        <f>IF(I41="","",I41*Adjustment!$H$39+Adjustment!$H$39*Adjustment!$I$12)</f>
        <v>#REF!</v>
      </c>
      <c r="K41" s="27">
        <v>267</v>
      </c>
      <c r="L41" s="26" t="e">
        <f>IF(K41="","",K41*Adjustment!$H$39+Adjustment!$H$39*Adjustment!$I$12)</f>
        <v>#REF!</v>
      </c>
      <c r="M41" s="27">
        <v>270</v>
      </c>
      <c r="N41" s="26" t="e">
        <f>IF(M41="","",M41*Adjustment!$H$39+Adjustment!$H$39*Adjustment!$I$12)</f>
        <v>#REF!</v>
      </c>
      <c r="O41" s="27">
        <v>255</v>
      </c>
      <c r="P41" s="26" t="e">
        <f>IF(O41="","",O41*Adjustment!$H$39+Adjustment!$H$39*Adjustment!$I$12)</f>
        <v>#REF!</v>
      </c>
      <c r="Q41" s="27">
        <v>230</v>
      </c>
      <c r="R41" s="26" t="e">
        <f>IF(Q41="","",Q41*Adjustment!$H$39+Adjustment!$H$39*Adjustment!$I$12)</f>
        <v>#REF!</v>
      </c>
      <c r="S41" s="27">
        <v>225</v>
      </c>
      <c r="T41" s="26" t="e">
        <f>IF(S41="","",S41*Adjustment!$H$39+Adjustment!$H$39*Adjustment!$I$12)</f>
        <v>#REF!</v>
      </c>
      <c r="U41" s="27">
        <v>260</v>
      </c>
      <c r="V41" s="26" t="e">
        <f>IF(U41="","",U41*Adjustment!$H$39+Adjustment!$H$39*Adjustment!$I$12)</f>
        <v>#REF!</v>
      </c>
      <c r="W41" s="27"/>
      <c r="X41" s="26" t="str">
        <f>IF(W41="","",W41*Adjustment!$H$39+Adjustment!$H$39*Adjustment!$I$12)</f>
        <v/>
      </c>
    </row>
    <row r="42" spans="1:32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</row>
    <row r="43" spans="1:32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</row>
    <row r="44" spans="1:32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</row>
    <row r="45" spans="1:32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</row>
    <row r="46" spans="1:32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400</v>
      </c>
      <c r="F46" s="26" t="e">
        <f>IF(E46="","",E46*Adjustment!$H$44+Adjustment!$H$44*Adjustment!$I$12)</f>
        <v>#REF!</v>
      </c>
      <c r="G46" s="27">
        <v>381</v>
      </c>
      <c r="H46" s="26" t="e">
        <f>IF(G46="","",G46*Adjustment!$H$44+Adjustment!$H$44*Adjustment!$I$12)</f>
        <v>#REF!</v>
      </c>
      <c r="I46" s="27">
        <v>381</v>
      </c>
      <c r="J46" s="26" t="e">
        <f>IF(I46="","",I46*Adjustment!$H$44+Adjustment!$H$44*Adjustment!$I$12)</f>
        <v>#REF!</v>
      </c>
      <c r="K46" s="27">
        <v>405</v>
      </c>
      <c r="L46" s="26" t="e">
        <f>IF(K46="","",K46*Adjustment!$H$44+Adjustment!$H$44*Adjustment!$I$12)</f>
        <v>#REF!</v>
      </c>
      <c r="M46" s="27">
        <v>408</v>
      </c>
      <c r="N46" s="26" t="e">
        <f>IF(M46="","",M46*Adjustment!$H$44+Adjustment!$H$44*Adjustment!$I$12)</f>
        <v>#REF!</v>
      </c>
      <c r="O46" s="27">
        <v>420</v>
      </c>
      <c r="P46" s="26" t="e">
        <f>IF(O46="","",O46*Adjustment!$H$44+Adjustment!$H$44*Adjustment!$I$12)</f>
        <v>#REF!</v>
      </c>
      <c r="Q46" s="27">
        <v>415</v>
      </c>
      <c r="R46" s="26" t="e">
        <f>IF(Q46="","",Q46*Adjustment!$H$44+Adjustment!$H$44*Adjustment!$I$12)</f>
        <v>#REF!</v>
      </c>
      <c r="S46" s="27">
        <v>390</v>
      </c>
      <c r="T46" s="26" t="e">
        <f>IF(S46="","",S46*Adjustment!$H$44+Adjustment!$H$44*Adjustment!$I$12)</f>
        <v>#REF!</v>
      </c>
      <c r="U46" s="27">
        <v>385</v>
      </c>
      <c r="V46" s="26" t="e">
        <f>IF(U46="","",U46*Adjustment!$H$44+Adjustment!$H$44*Adjustment!$I$12)</f>
        <v>#REF!</v>
      </c>
      <c r="W46" s="27">
        <v>445.55</v>
      </c>
      <c r="X46" s="26" t="e">
        <f>IF(W46="","",W46*Adjustment!$H$44+Adjustment!$H$44*Adjustment!$I$12)</f>
        <v>#REF!</v>
      </c>
    </row>
    <row r="47" spans="1:32" s="5" customFormat="1" ht="14.25" customHeight="1" x14ac:dyDescent="0.25">
      <c r="A47" s="9">
        <v>38</v>
      </c>
      <c r="B47" s="130"/>
      <c r="C47" s="130"/>
      <c r="D47" s="9" t="s">
        <v>2</v>
      </c>
      <c r="E47" s="27">
        <v>325</v>
      </c>
      <c r="F47" s="26" t="e">
        <f>IF(E47="","",E47*Adjustment!$H$45+Adjustment!$H$45*Adjustment!$I$12)</f>
        <v>#REF!</v>
      </c>
      <c r="G47" s="27">
        <v>306</v>
      </c>
      <c r="H47" s="26" t="e">
        <f>IF(G47="","",G47*Adjustment!$H$45+Adjustment!$H$45*Adjustment!$I$12)</f>
        <v>#REF!</v>
      </c>
      <c r="I47" s="27">
        <v>306</v>
      </c>
      <c r="J47" s="26" t="e">
        <f>IF(I47="","",I47*Adjustment!$H$45+Adjustment!$H$45*Adjustment!$I$12)</f>
        <v>#REF!</v>
      </c>
      <c r="K47" s="27">
        <v>330</v>
      </c>
      <c r="L47" s="26" t="e">
        <f>IF(K47="","",K47*Adjustment!$H$45+Adjustment!$H$45*Adjustment!$I$12)</f>
        <v>#REF!</v>
      </c>
      <c r="M47" s="27">
        <v>333</v>
      </c>
      <c r="N47" s="26" t="e">
        <f>IF(M47="","",M47*Adjustment!$H$45+Adjustment!$H$45*Adjustment!$I$12)</f>
        <v>#REF!</v>
      </c>
      <c r="O47" s="27">
        <v>350</v>
      </c>
      <c r="P47" s="26" t="e">
        <f>IF(O47="","",O47*Adjustment!$H$45+Adjustment!$H$45*Adjustment!$I$12)</f>
        <v>#REF!</v>
      </c>
      <c r="Q47" s="27">
        <v>345</v>
      </c>
      <c r="R47" s="26" t="e">
        <f>IF(Q47="","",Q47*Adjustment!$H$45+Adjustment!$H$45*Adjustment!$I$12)</f>
        <v>#REF!</v>
      </c>
      <c r="S47" s="27">
        <v>320</v>
      </c>
      <c r="T47" s="26" t="e">
        <f>IF(S47="","",S47*Adjustment!$H$45+Adjustment!$H$45*Adjustment!$I$12)</f>
        <v>#REF!</v>
      </c>
      <c r="U47" s="27">
        <v>315</v>
      </c>
      <c r="V47" s="26" t="e">
        <f>IF(U47="","",U47*Adjustment!$H$45+Adjustment!$H$45*Adjustment!$I$12)</f>
        <v>#REF!</v>
      </c>
      <c r="W47" s="27">
        <v>352.45</v>
      </c>
      <c r="X47" s="26" t="e">
        <f>IF(W47="","",W47*Adjustment!$H$45+Adjustment!$H$45*Adjustment!$I$12)</f>
        <v>#REF!</v>
      </c>
    </row>
    <row r="48" spans="1:32" s="5" customFormat="1" ht="14.25" customHeight="1" x14ac:dyDescent="0.2">
      <c r="A48" s="9">
        <v>39</v>
      </c>
      <c r="B48" s="130"/>
      <c r="C48" s="130"/>
      <c r="D48" s="9" t="s">
        <v>3</v>
      </c>
      <c r="E48" s="27">
        <v>250</v>
      </c>
      <c r="F48" s="26" t="e">
        <f>IF(E48="","",E48*Adjustment!$H$46+Adjustment!$H$46*Adjustment!$I$12)</f>
        <v>#REF!</v>
      </c>
      <c r="G48" s="27">
        <v>231</v>
      </c>
      <c r="H48" s="26" t="e">
        <f>IF(G48="","",G48*Adjustment!$H$46+Adjustment!$H$46*Adjustment!$I$12)</f>
        <v>#REF!</v>
      </c>
      <c r="I48" s="27">
        <v>231</v>
      </c>
      <c r="J48" s="26" t="e">
        <f>IF(I48="","",I48*Adjustment!$H$46+Adjustment!$H$46*Adjustment!$I$12)</f>
        <v>#REF!</v>
      </c>
      <c r="K48" s="27">
        <v>255</v>
      </c>
      <c r="L48" s="26" t="e">
        <f>IF(K48="","",K48*Adjustment!$H$46+Adjustment!$H$46*Adjustment!$I$12)</f>
        <v>#REF!</v>
      </c>
      <c r="M48" s="27">
        <v>258</v>
      </c>
      <c r="N48" s="26" t="e">
        <f>IF(M48="","",M48*Adjustment!$H$46+Adjustment!$H$46*Adjustment!$I$12)</f>
        <v>#REF!</v>
      </c>
      <c r="O48" s="27">
        <v>280</v>
      </c>
      <c r="P48" s="26" t="e">
        <f>IF(O48="","",O48*Adjustment!$H$46+Adjustment!$H$46*Adjustment!$I$12)</f>
        <v>#REF!</v>
      </c>
      <c r="Q48" s="27">
        <v>275</v>
      </c>
      <c r="R48" s="26" t="e">
        <f>IF(Q48="","",Q48*Adjustment!$H$46+Adjustment!$H$46*Adjustment!$I$12)</f>
        <v>#REF!</v>
      </c>
      <c r="S48" s="27">
        <v>250</v>
      </c>
      <c r="T48" s="26" t="e">
        <f>IF(S48="","",S48*Adjustment!$H$46+Adjustment!$H$46*Adjustment!$I$12)</f>
        <v>#REF!</v>
      </c>
      <c r="U48" s="27">
        <v>245</v>
      </c>
      <c r="V48" s="26" t="e">
        <f>IF(U48="","",U48*Adjustment!$H$46+Adjustment!$H$46*Adjustment!$I$12)</f>
        <v>#REF!</v>
      </c>
      <c r="W48" s="27">
        <v>259.35000000000002</v>
      </c>
      <c r="X48" s="26" t="e">
        <f>IF(W48="","",W48*Adjustment!$H$46+Adjustment!$H$46*Adjustment!$I$12)</f>
        <v>#REF!</v>
      </c>
      <c r="Y48" s="2"/>
      <c r="Z48" s="2"/>
      <c r="AA48" s="2"/>
      <c r="AB48" s="2"/>
      <c r="AC48" s="2"/>
      <c r="AD48" s="2"/>
      <c r="AE48" s="2"/>
      <c r="AF48" s="2"/>
    </row>
    <row r="49" spans="1:32" s="5" customFormat="1" ht="14.25" customHeight="1" x14ac:dyDescent="0.2">
      <c r="A49" s="9">
        <v>40</v>
      </c>
      <c r="B49" s="130"/>
      <c r="C49" s="130"/>
      <c r="D49" s="9" t="s">
        <v>4</v>
      </c>
      <c r="E49" s="27">
        <v>175</v>
      </c>
      <c r="F49" s="26" t="e">
        <f>IF(E49="","",E49*Adjustment!$H$47+Adjustment!$H$47*Adjustment!$I$12)</f>
        <v>#REF!</v>
      </c>
      <c r="G49" s="27">
        <v>156</v>
      </c>
      <c r="H49" s="26" t="e">
        <f>IF(G49="","",G49*Adjustment!$H$47+Adjustment!$H$47*Adjustment!$I$12)</f>
        <v>#REF!</v>
      </c>
      <c r="I49" s="27">
        <v>156</v>
      </c>
      <c r="J49" s="26" t="e">
        <f>IF(I49="","",I49*Adjustment!$H$47+Adjustment!$H$47*Adjustment!$I$12)</f>
        <v>#REF!</v>
      </c>
      <c r="K49" s="27">
        <v>180</v>
      </c>
      <c r="L49" s="26" t="e">
        <f>IF(K49="","",K49*Adjustment!$H$47+Adjustment!$H$47*Adjustment!$I$12)</f>
        <v>#REF!</v>
      </c>
      <c r="M49" s="27">
        <v>183</v>
      </c>
      <c r="N49" s="26" t="e">
        <f>IF(M49="","",M49*Adjustment!$H$47+Adjustment!$H$47*Adjustment!$I$12)</f>
        <v>#REF!</v>
      </c>
      <c r="O49" s="27">
        <v>210</v>
      </c>
      <c r="P49" s="26" t="e">
        <f>IF(O49="","",O49*Adjustment!$H$47+Adjustment!$H$47*Adjustment!$I$12)</f>
        <v>#REF!</v>
      </c>
      <c r="Q49" s="27">
        <v>205</v>
      </c>
      <c r="R49" s="26" t="e">
        <f>IF(Q49="","",Q49*Adjustment!$H$47+Adjustment!$H$47*Adjustment!$I$12)</f>
        <v>#REF!</v>
      </c>
      <c r="S49" s="27">
        <v>180</v>
      </c>
      <c r="T49" s="26" t="e">
        <f>IF(S49="","",S49*Adjustment!$H$47+Adjustment!$H$47*Adjustment!$I$12)</f>
        <v>#REF!</v>
      </c>
      <c r="U49" s="27">
        <v>175</v>
      </c>
      <c r="V49" s="26" t="e">
        <f>IF(U49="","",U49*Adjustment!$H$47+Adjustment!$H$47*Adjustment!$I$12)</f>
        <v>#REF!</v>
      </c>
      <c r="W49" s="27">
        <v>172.9</v>
      </c>
      <c r="X49" s="26" t="e">
        <f>IF(W49="","",W49*Adjustment!$H$47+Adjustment!$H$47*Adjustment!$I$12)</f>
        <v>#REF!</v>
      </c>
      <c r="Y49" s="2"/>
      <c r="Z49" s="2"/>
      <c r="AA49" s="2"/>
      <c r="AB49" s="2"/>
      <c r="AC49" s="2"/>
      <c r="AD49" s="2"/>
      <c r="AE49" s="2"/>
      <c r="AF49" s="2"/>
    </row>
    <row r="50" spans="1:32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468</v>
      </c>
      <c r="F50" s="26" t="e">
        <f>IF(E50="","",E50*Adjustment!$H$48+Adjustment!$H$48*Adjustment!$I$12)</f>
        <v>#REF!</v>
      </c>
      <c r="G50" s="27">
        <v>447</v>
      </c>
      <c r="H50" s="26" t="e">
        <f>IF(G50="","",G50*Adjustment!$H$48+Adjustment!$H$48*Adjustment!$I$12)</f>
        <v>#REF!</v>
      </c>
      <c r="I50" s="27">
        <v>447</v>
      </c>
      <c r="J50" s="26" t="e">
        <f>IF(I50="","",I50*Adjustment!$H$48+Adjustment!$H$48*Adjustment!$I$12)</f>
        <v>#REF!</v>
      </c>
      <c r="K50" s="27">
        <v>473</v>
      </c>
      <c r="L50" s="26" t="e">
        <f>IF(K50="","",K50*Adjustment!$H$48+Adjustment!$H$48*Adjustment!$I$12)</f>
        <v>#REF!</v>
      </c>
      <c r="M50" s="27">
        <v>476</v>
      </c>
      <c r="N50" s="26" t="e">
        <f>IF(M50="","",M50*Adjustment!$H$48+Adjustment!$H$48*Adjustment!$I$12)</f>
        <v>#REF!</v>
      </c>
      <c r="O50" s="27">
        <v>450</v>
      </c>
      <c r="P50" s="26" t="e">
        <f>IF(O50="","",O50*Adjustment!$H$48+Adjustment!$H$48*Adjustment!$I$12)</f>
        <v>#REF!</v>
      </c>
      <c r="Q50" s="27">
        <v>425</v>
      </c>
      <c r="R50" s="26" t="e">
        <f>IF(Q50="","",Q50*Adjustment!$H$48+Adjustment!$H$48*Adjustment!$I$12)</f>
        <v>#REF!</v>
      </c>
      <c r="S50" s="27">
        <v>415</v>
      </c>
      <c r="T50" s="26" t="e">
        <f>IF(S50="","",S50*Adjustment!$H$48+Adjustment!$H$48*Adjustment!$I$12)</f>
        <v>#REF!</v>
      </c>
      <c r="U50" s="27">
        <v>448</v>
      </c>
      <c r="V50" s="26" t="e">
        <f>IF(U50="","",U50*Adjustment!$H$48+Adjustment!$H$48*Adjustment!$I$12)</f>
        <v>#REF!</v>
      </c>
      <c r="W50" s="27">
        <v>431.5</v>
      </c>
      <c r="X50" s="26" t="e">
        <f>IF(W50="","",W50*Adjustment!$H$48+Adjustment!$H$48*Adjustment!$I$12)</f>
        <v>#REF!</v>
      </c>
      <c r="Y50" s="2"/>
      <c r="Z50" s="2"/>
      <c r="AA50" s="2"/>
      <c r="AB50" s="2"/>
      <c r="AC50" s="2"/>
      <c r="AD50" s="2"/>
      <c r="AE50" s="2"/>
      <c r="AF50" s="2"/>
    </row>
    <row r="51" spans="1:32" s="5" customFormat="1" ht="14.25" customHeight="1" x14ac:dyDescent="0.2">
      <c r="A51" s="9">
        <v>42</v>
      </c>
      <c r="B51" s="130"/>
      <c r="C51" s="130"/>
      <c r="D51" s="9" t="s">
        <v>2</v>
      </c>
      <c r="E51" s="27">
        <v>393</v>
      </c>
      <c r="F51" s="26" t="e">
        <f>IF(E51="","",E51*Adjustment!$H$49+Adjustment!$H$49*Adjustment!$I$12)</f>
        <v>#REF!</v>
      </c>
      <c r="G51" s="27">
        <v>372</v>
      </c>
      <c r="H51" s="26" t="e">
        <f>IF(G51="","",G51*Adjustment!$H$49+Adjustment!$H$49*Adjustment!$I$12)</f>
        <v>#REF!</v>
      </c>
      <c r="I51" s="27">
        <v>372</v>
      </c>
      <c r="J51" s="26" t="e">
        <f>IF(I51="","",I51*Adjustment!$H$49+Adjustment!$H$49*Adjustment!$I$12)</f>
        <v>#REF!</v>
      </c>
      <c r="K51" s="27">
        <v>398</v>
      </c>
      <c r="L51" s="26" t="e">
        <f>IF(K51="","",K51*Adjustment!$H$49+Adjustment!$H$49*Adjustment!$I$12)</f>
        <v>#REF!</v>
      </c>
      <c r="M51" s="27">
        <v>401</v>
      </c>
      <c r="N51" s="26" t="e">
        <f>IF(M51="","",M51*Adjustment!$H$49+Adjustment!$H$49*Adjustment!$I$12)</f>
        <v>#REF!</v>
      </c>
      <c r="O51" s="27">
        <v>380</v>
      </c>
      <c r="P51" s="26" t="e">
        <f>IF(O51="","",O51*Adjustment!$H$49+Adjustment!$H$49*Adjustment!$I$12)</f>
        <v>#REF!</v>
      </c>
      <c r="Q51" s="27">
        <v>355</v>
      </c>
      <c r="R51" s="26" t="e">
        <f>IF(Q51="","",Q51*Adjustment!$H$49+Adjustment!$H$49*Adjustment!$I$12)</f>
        <v>#REF!</v>
      </c>
      <c r="S51" s="27">
        <v>345</v>
      </c>
      <c r="T51" s="26" t="e">
        <f>IF(S51="","",S51*Adjustment!$H$49+Adjustment!$H$49*Adjustment!$I$12)</f>
        <v>#REF!</v>
      </c>
      <c r="U51" s="27">
        <v>378</v>
      </c>
      <c r="V51" s="26" t="e">
        <f>IF(U51="","",U51*Adjustment!$H$49+Adjustment!$H$49*Adjustment!$I$12)</f>
        <v>#REF!</v>
      </c>
      <c r="W51" s="27">
        <v>368.25</v>
      </c>
      <c r="X51" s="26" t="e">
        <f>IF(W51="","",W51*Adjustment!$H$49+Adjustment!$H$49*Adjustment!$I$12)</f>
        <v>#REF!</v>
      </c>
      <c r="Y51" s="2"/>
      <c r="Z51" s="2"/>
      <c r="AA51" s="2"/>
      <c r="AB51" s="2"/>
      <c r="AC51" s="2"/>
      <c r="AD51" s="2"/>
      <c r="AE51" s="2"/>
      <c r="AF51" s="2"/>
    </row>
    <row r="52" spans="1:32" s="5" customFormat="1" ht="14.25" customHeight="1" x14ac:dyDescent="0.2">
      <c r="A52" s="9">
        <v>43</v>
      </c>
      <c r="B52" s="130"/>
      <c r="C52" s="130"/>
      <c r="D52" s="9" t="s">
        <v>3</v>
      </c>
      <c r="E52" s="27">
        <v>318</v>
      </c>
      <c r="F52" s="26" t="e">
        <f>IF(E52="","",E52*Adjustment!$H$50+Adjustment!$H$50*Adjustment!$I$12)</f>
        <v>#REF!</v>
      </c>
      <c r="G52" s="27">
        <v>297</v>
      </c>
      <c r="H52" s="26" t="e">
        <f>IF(G52="","",G52*Adjustment!$H$50+Adjustment!$H$50*Adjustment!$I$12)</f>
        <v>#REF!</v>
      </c>
      <c r="I52" s="27">
        <v>297</v>
      </c>
      <c r="J52" s="26" t="e">
        <f>IF(I52="","",I52*Adjustment!$H$50+Adjustment!$H$50*Adjustment!$I$12)</f>
        <v>#REF!</v>
      </c>
      <c r="K52" s="27">
        <v>323</v>
      </c>
      <c r="L52" s="26" t="e">
        <f>IF(K52="","",K52*Adjustment!$H$50+Adjustment!$H$50*Adjustment!$I$12)</f>
        <v>#REF!</v>
      </c>
      <c r="M52" s="27">
        <v>326</v>
      </c>
      <c r="N52" s="26" t="e">
        <f>IF(M52="","",M52*Adjustment!$H$50+Adjustment!$H$50*Adjustment!$I$12)</f>
        <v>#REF!</v>
      </c>
      <c r="O52" s="27">
        <v>310</v>
      </c>
      <c r="P52" s="26" t="e">
        <f>IF(O52="","",O52*Adjustment!$H$50+Adjustment!$H$50*Adjustment!$I$12)</f>
        <v>#REF!</v>
      </c>
      <c r="Q52" s="27">
        <v>285</v>
      </c>
      <c r="R52" s="26" t="e">
        <f>IF(Q52="","",Q52*Adjustment!$H$50+Adjustment!$H$50*Adjustment!$I$12)</f>
        <v>#REF!</v>
      </c>
      <c r="S52" s="27">
        <v>275</v>
      </c>
      <c r="T52" s="26" t="e">
        <f>IF(S52="","",S52*Adjustment!$H$50+Adjustment!$H$50*Adjustment!$I$12)</f>
        <v>#REF!</v>
      </c>
      <c r="U52" s="27">
        <v>308</v>
      </c>
      <c r="V52" s="26" t="e">
        <f>IF(U52="","",U52*Adjustment!$H$50+Adjustment!$H$50*Adjustment!$I$12)</f>
        <v>#REF!</v>
      </c>
      <c r="W52" s="27">
        <v>285.35000000000002</v>
      </c>
      <c r="X52" s="26" t="e">
        <f>IF(W52="","",W52*Adjustment!$H$50+Adjustment!$H$50*Adjustment!$I$12)</f>
        <v>#REF!</v>
      </c>
      <c r="Y52" s="2"/>
      <c r="Z52" s="2"/>
      <c r="AA52" s="2"/>
      <c r="AB52" s="2"/>
      <c r="AC52" s="2"/>
      <c r="AD52" s="2"/>
      <c r="AE52" s="2"/>
      <c r="AF52" s="2"/>
    </row>
    <row r="53" spans="1:32" s="5" customFormat="1" ht="14.25" customHeight="1" x14ac:dyDescent="0.2">
      <c r="A53" s="9">
        <v>44</v>
      </c>
      <c r="B53" s="130"/>
      <c r="C53" s="130"/>
      <c r="D53" s="9" t="s">
        <v>4</v>
      </c>
      <c r="E53" s="27">
        <v>243</v>
      </c>
      <c r="F53" s="26" t="e">
        <f>IF(E53="","",E53*Adjustment!$H$51+Adjustment!$H$51*Adjustment!$I$12)</f>
        <v>#REF!</v>
      </c>
      <c r="G53" s="27">
        <v>222</v>
      </c>
      <c r="H53" s="26" t="e">
        <f>IF(G53="","",G53*Adjustment!$H$51+Adjustment!$H$51*Adjustment!$I$12)</f>
        <v>#REF!</v>
      </c>
      <c r="I53" s="27">
        <v>222</v>
      </c>
      <c r="J53" s="26" t="e">
        <f>IF(I53="","",I53*Adjustment!$H$51+Adjustment!$H$51*Adjustment!$I$12)</f>
        <v>#REF!</v>
      </c>
      <c r="K53" s="27">
        <v>248</v>
      </c>
      <c r="L53" s="26" t="e">
        <f>IF(K53="","",K53*Adjustment!$H$51+Adjustment!$H$51*Adjustment!$I$12)</f>
        <v>#REF!</v>
      </c>
      <c r="M53" s="27">
        <v>251</v>
      </c>
      <c r="N53" s="26" t="e">
        <f>IF(M53="","",M53*Adjustment!$H$51+Adjustment!$H$51*Adjustment!$I$12)</f>
        <v>#REF!</v>
      </c>
      <c r="O53" s="27">
        <v>240</v>
      </c>
      <c r="P53" s="26" t="e">
        <f>IF(O53="","",O53*Adjustment!$H$51+Adjustment!$H$51*Adjustment!$I$12)</f>
        <v>#REF!</v>
      </c>
      <c r="Q53" s="27">
        <v>215</v>
      </c>
      <c r="R53" s="26" t="e">
        <f>IF(Q53="","",Q53*Adjustment!$H$51+Adjustment!$H$51*Adjustment!$I$12)</f>
        <v>#REF!</v>
      </c>
      <c r="S53" s="27">
        <v>205</v>
      </c>
      <c r="T53" s="26" t="e">
        <f>IF(S53="","",S53*Adjustment!$H$51+Adjustment!$H$51*Adjustment!$I$12)</f>
        <v>#REF!</v>
      </c>
      <c r="U53" s="27">
        <v>238</v>
      </c>
      <c r="V53" s="26" t="e">
        <f>IF(U53="","",U53*Adjustment!$H$51+Adjustment!$H$51*Adjustment!$I$12)</f>
        <v>#REF!</v>
      </c>
      <c r="W53" s="27">
        <v>206.25</v>
      </c>
      <c r="X53" s="26" t="e">
        <f>IF(W53="","",W53*Adjustment!$H$51+Adjustment!$H$51*Adjustment!$I$12)</f>
        <v>#REF!</v>
      </c>
      <c r="Y53" s="2"/>
      <c r="Z53" s="2"/>
      <c r="AA53" s="2"/>
      <c r="AB53" s="2"/>
      <c r="AC53" s="2"/>
      <c r="AD53" s="2"/>
      <c r="AE53" s="2"/>
      <c r="AF53" s="2"/>
    </row>
    <row r="54" spans="1:32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423</v>
      </c>
      <c r="F54" s="26" t="e">
        <f>IF(E54="","",E54*Adjustment!$H$52+Adjustment!$H$52*Adjustment!$I$12)</f>
        <v>#REF!</v>
      </c>
      <c r="G54" s="27">
        <v>401</v>
      </c>
      <c r="H54" s="26" t="e">
        <f>IF(G54="","",G54*Adjustment!$H$52+Adjustment!$H$52*Adjustment!$I$12)</f>
        <v>#REF!</v>
      </c>
      <c r="I54" s="27">
        <v>401</v>
      </c>
      <c r="J54" s="26" t="e">
        <f>IF(I54="","",I54*Adjustment!$H$52+Adjustment!$H$52*Adjustment!$I$12)</f>
        <v>#REF!</v>
      </c>
      <c r="K54" s="27">
        <v>428</v>
      </c>
      <c r="L54" s="26" t="e">
        <f>IF(K54="","",K54*Adjustment!$H$52+Adjustment!$H$52*Adjustment!$I$12)</f>
        <v>#REF!</v>
      </c>
      <c r="M54" s="27">
        <v>431</v>
      </c>
      <c r="N54" s="26" t="e">
        <f>IF(M54="","",M54*Adjustment!$H$52+Adjustment!$H$52*Adjustment!$I$12)</f>
        <v>#REF!</v>
      </c>
      <c r="O54" s="27">
        <v>425</v>
      </c>
      <c r="P54" s="26" t="e">
        <f>IF(O54="","",O54*Adjustment!$H$52+Adjustment!$H$52*Adjustment!$I$12)</f>
        <v>#REF!</v>
      </c>
      <c r="Q54" s="27">
        <v>435</v>
      </c>
      <c r="R54" s="26" t="e">
        <f>IF(Q54="","",Q54*Adjustment!$H$52+Adjustment!$H$52*Adjustment!$I$12)</f>
        <v>#REF!</v>
      </c>
      <c r="S54" s="27">
        <v>400</v>
      </c>
      <c r="T54" s="26" t="e">
        <f>IF(S54="","",S54*Adjustment!$H$52+Adjustment!$H$52*Adjustment!$I$12)</f>
        <v>#REF!</v>
      </c>
      <c r="U54" s="27">
        <v>405</v>
      </c>
      <c r="V54" s="26" t="e">
        <f>IF(U54="","",U54*Adjustment!$H$52+Adjustment!$H$52*Adjustment!$I$12)</f>
        <v>#REF!</v>
      </c>
      <c r="W54" s="27">
        <v>458.85</v>
      </c>
      <c r="X54" s="26" t="e">
        <f>IF(W54="","",W54*Adjustment!$H$52+Adjustment!$H$52*Adjustment!$I$12)</f>
        <v>#REF!</v>
      </c>
    </row>
    <row r="55" spans="1:32" ht="14.1" customHeight="1" x14ac:dyDescent="0.2">
      <c r="A55" s="9">
        <v>46</v>
      </c>
      <c r="B55" s="130"/>
      <c r="C55" s="166"/>
      <c r="D55" s="9" t="s">
        <v>2</v>
      </c>
      <c r="E55" s="27">
        <v>348</v>
      </c>
      <c r="F55" s="26" t="e">
        <f>IF(E55="","",E55*Adjustment!$H$53+Adjustment!$H$53*Adjustment!$I$12)</f>
        <v>#REF!</v>
      </c>
      <c r="G55" s="27">
        <v>326</v>
      </c>
      <c r="H55" s="26" t="e">
        <f>IF(G55="","",G55*Adjustment!$H$53+Adjustment!$H$53*Adjustment!$I$12)</f>
        <v>#REF!</v>
      </c>
      <c r="I55" s="27">
        <v>326</v>
      </c>
      <c r="J55" s="26" t="e">
        <f>IF(I55="","",I55*Adjustment!$H$53+Adjustment!$H$53*Adjustment!$I$12)</f>
        <v>#REF!</v>
      </c>
      <c r="K55" s="27">
        <v>353</v>
      </c>
      <c r="L55" s="26" t="e">
        <f>IF(K55="","",K55*Adjustment!$H$53+Adjustment!$H$53*Adjustment!$I$12)</f>
        <v>#REF!</v>
      </c>
      <c r="M55" s="27">
        <v>356</v>
      </c>
      <c r="N55" s="26" t="e">
        <f>IF(M55="","",M55*Adjustment!$H$53+Adjustment!$H$53*Adjustment!$I$12)</f>
        <v>#REF!</v>
      </c>
      <c r="O55" s="27">
        <v>355</v>
      </c>
      <c r="P55" s="26" t="e">
        <f>IF(O55="","",O55*Adjustment!$H$53+Adjustment!$H$53*Adjustment!$I$12)</f>
        <v>#REF!</v>
      </c>
      <c r="Q55" s="27">
        <v>365</v>
      </c>
      <c r="R55" s="26" t="e">
        <f>IF(Q55="","",Q55*Adjustment!$H$53+Adjustment!$H$53*Adjustment!$I$12)</f>
        <v>#REF!</v>
      </c>
      <c r="S55" s="27">
        <v>330</v>
      </c>
      <c r="T55" s="26" t="e">
        <f>IF(S55="","",S55*Adjustment!$H$53+Adjustment!$H$53*Adjustment!$I$12)</f>
        <v>#REF!</v>
      </c>
      <c r="U55" s="27">
        <v>335</v>
      </c>
      <c r="V55" s="26" t="e">
        <f>IF(U55="","",U55*Adjustment!$H$53+Adjustment!$H$53*Adjustment!$I$12)</f>
        <v>#REF!</v>
      </c>
      <c r="W55" s="27">
        <v>366.75</v>
      </c>
      <c r="X55" s="26" t="e">
        <f>IF(W55="","",W55*Adjustment!$H$53+Adjustment!$H$53*Adjustment!$I$12)</f>
        <v>#REF!</v>
      </c>
    </row>
    <row r="56" spans="1:32" ht="14.1" customHeight="1" x14ac:dyDescent="0.2">
      <c r="A56" s="9">
        <v>47</v>
      </c>
      <c r="B56" s="130"/>
      <c r="C56" s="166"/>
      <c r="D56" s="9" t="s">
        <v>3</v>
      </c>
      <c r="E56" s="27">
        <v>273</v>
      </c>
      <c r="F56" s="26" t="e">
        <f>IF(E56="","",E56*Adjustment!$H$54+Adjustment!$H$54*Adjustment!$I$12)</f>
        <v>#REF!</v>
      </c>
      <c r="G56" s="27">
        <v>251</v>
      </c>
      <c r="H56" s="26" t="e">
        <f>IF(G56="","",G56*Adjustment!$H$54+Adjustment!$H$54*Adjustment!$I$12)</f>
        <v>#REF!</v>
      </c>
      <c r="I56" s="27">
        <v>251</v>
      </c>
      <c r="J56" s="26" t="e">
        <f>IF(I56="","",I56*Adjustment!$H$54+Adjustment!$H$54*Adjustment!$I$12)</f>
        <v>#REF!</v>
      </c>
      <c r="K56" s="27">
        <v>278</v>
      </c>
      <c r="L56" s="26" t="e">
        <f>IF(K56="","",K56*Adjustment!$H$54+Adjustment!$H$54*Adjustment!$I$12)</f>
        <v>#REF!</v>
      </c>
      <c r="M56" s="27">
        <v>281</v>
      </c>
      <c r="N56" s="26" t="e">
        <f>IF(M56="","",M56*Adjustment!$H$54+Adjustment!$H$54*Adjustment!$I$12)</f>
        <v>#REF!</v>
      </c>
      <c r="O56" s="27">
        <v>285</v>
      </c>
      <c r="P56" s="26" t="e">
        <f>IF(O56="","",O56*Adjustment!$H$54+Adjustment!$H$54*Adjustment!$I$12)</f>
        <v>#REF!</v>
      </c>
      <c r="Q56" s="27">
        <v>295</v>
      </c>
      <c r="R56" s="26" t="e">
        <f>IF(Q56="","",Q56*Adjustment!$H$54+Adjustment!$H$54*Adjustment!$I$12)</f>
        <v>#REF!</v>
      </c>
      <c r="S56" s="27">
        <v>260</v>
      </c>
      <c r="T56" s="26" t="e">
        <f>IF(S56="","",S56*Adjustment!$H$54+Adjustment!$H$54*Adjustment!$I$12)</f>
        <v>#REF!</v>
      </c>
      <c r="U56" s="27">
        <v>265</v>
      </c>
      <c r="V56" s="26" t="e">
        <f>IF(U56="","",U56*Adjustment!$H$54+Adjustment!$H$54*Adjustment!$I$12)</f>
        <v>#REF!</v>
      </c>
      <c r="W56" s="27">
        <v>285.95</v>
      </c>
      <c r="X56" s="26" t="e">
        <f>IF(W56="","",W56*Adjustment!$H$54+Adjustment!$H$54*Adjustment!$I$12)</f>
        <v>#REF!</v>
      </c>
    </row>
    <row r="57" spans="1:32" ht="14.1" customHeight="1" x14ac:dyDescent="0.2">
      <c r="A57" s="9">
        <v>48</v>
      </c>
      <c r="B57" s="130"/>
      <c r="C57" s="166"/>
      <c r="D57" s="9" t="s">
        <v>4</v>
      </c>
      <c r="E57" s="27">
        <v>198</v>
      </c>
      <c r="F57" s="26" t="e">
        <f>IF(E57="","",E57*Adjustment!$H$55+Adjustment!$H$55*Adjustment!$I$12)</f>
        <v>#REF!</v>
      </c>
      <c r="G57" s="27">
        <v>176</v>
      </c>
      <c r="H57" s="26" t="e">
        <f>IF(G57="","",G57*Adjustment!$H$55+Adjustment!$H$55*Adjustment!$I$12)</f>
        <v>#REF!</v>
      </c>
      <c r="I57" s="27">
        <v>176</v>
      </c>
      <c r="J57" s="26" t="e">
        <f>IF(I57="","",I57*Adjustment!$H$55+Adjustment!$H$55*Adjustment!$I$12)</f>
        <v>#REF!</v>
      </c>
      <c r="K57" s="27">
        <v>203</v>
      </c>
      <c r="L57" s="26" t="e">
        <f>IF(K57="","",K57*Adjustment!$H$55+Adjustment!$H$55*Adjustment!$I$12)</f>
        <v>#REF!</v>
      </c>
      <c r="M57" s="27">
        <v>206</v>
      </c>
      <c r="N57" s="26" t="e">
        <f>IF(M57="","",M57*Adjustment!$H$55+Adjustment!$H$55*Adjustment!$I$12)</f>
        <v>#REF!</v>
      </c>
      <c r="O57" s="27">
        <v>215</v>
      </c>
      <c r="P57" s="26" t="e">
        <f>IF(O57="","",O57*Adjustment!$H$55+Adjustment!$H$55*Adjustment!$I$12)</f>
        <v>#REF!</v>
      </c>
      <c r="Q57" s="27">
        <v>225</v>
      </c>
      <c r="R57" s="26" t="e">
        <f>IF(Q57="","",Q57*Adjustment!$H$55+Adjustment!$H$55*Adjustment!$I$12)</f>
        <v>#REF!</v>
      </c>
      <c r="S57" s="27">
        <v>190</v>
      </c>
      <c r="T57" s="26" t="e">
        <f>IF(S57="","",S57*Adjustment!$H$55+Adjustment!$H$55*Adjustment!$I$12)</f>
        <v>#REF!</v>
      </c>
      <c r="U57" s="27">
        <v>195</v>
      </c>
      <c r="V57" s="26" t="e">
        <f>IF(U57="","",U57*Adjustment!$H$55+Adjustment!$H$55*Adjustment!$I$12)</f>
        <v>#REF!</v>
      </c>
      <c r="W57" s="27">
        <v>199.5</v>
      </c>
      <c r="X57" s="26" t="e">
        <f>IF(W57="","",W57*Adjustment!$H$55+Adjustment!$H$55*Adjustment!$I$12)</f>
        <v>#REF!</v>
      </c>
    </row>
    <row r="58" spans="1:32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17.399999999999999</v>
      </c>
      <c r="F58" s="26" t="e">
        <f>IF(E58="","",E58*F7+F7*Adjustment!$I$9)</f>
        <v>#REF!</v>
      </c>
      <c r="G58" s="27">
        <v>14.9</v>
      </c>
      <c r="H58" s="26" t="e">
        <f>IF(G58="","",G58*H7+H7*Adjustment!$I$9)</f>
        <v>#REF!</v>
      </c>
      <c r="I58" s="27">
        <v>17.399999999999999</v>
      </c>
      <c r="J58" s="26" t="e">
        <f>IF(I58="","",I58*J7+J7*Adjustment!$I$9)</f>
        <v>#REF!</v>
      </c>
      <c r="K58" s="27">
        <v>17.399999999999999</v>
      </c>
      <c r="L58" s="26" t="e">
        <f>IF(K58="","",K58*L7+L7*Adjustment!$I$9)</f>
        <v>#REF!</v>
      </c>
      <c r="M58" s="27">
        <v>20.9</v>
      </c>
      <c r="N58" s="26" t="e">
        <f>IF(M58="","",M58*N7+N7*Adjustment!$I$9)</f>
        <v>#REF!</v>
      </c>
      <c r="O58" s="27">
        <v>7</v>
      </c>
      <c r="P58" s="26" t="e">
        <f>IF(O58="","",O58*P7+P7*Adjustment!$I$9)</f>
        <v>#REF!</v>
      </c>
      <c r="Q58" s="27">
        <v>7</v>
      </c>
      <c r="R58" s="26" t="e">
        <f>IF(Q58="","",Q58*R7+R7*Adjustment!$I$9)</f>
        <v>#REF!</v>
      </c>
      <c r="S58" s="27">
        <v>7</v>
      </c>
      <c r="T58" s="26" t="e">
        <f>IF(S58="","",S58*T7+T7*Adjustment!$I$9)</f>
        <v>#REF!</v>
      </c>
      <c r="U58" s="27">
        <v>7</v>
      </c>
      <c r="V58" s="26" t="e">
        <f>IF(U58="","",U58*V7+V7*Adjustment!$I$9)</f>
        <v>#REF!</v>
      </c>
      <c r="W58" s="27">
        <v>14.5</v>
      </c>
      <c r="X58" s="26" t="e">
        <f>IF(W58="","",W58*X7+X7*Adjustment!$I$9)</f>
        <v>#REF!</v>
      </c>
    </row>
    <row r="59" spans="1:32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  <c r="W59" s="27">
        <v>2.5</v>
      </c>
      <c r="X59" s="26">
        <f>IF(W59="","",W59*Adjustment!$H$57)</f>
        <v>0</v>
      </c>
    </row>
    <row r="60" spans="1:32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12</v>
      </c>
      <c r="F60" s="26">
        <f>IF(E60="","",E60*Adjustment!$H$58)</f>
        <v>0</v>
      </c>
      <c r="G60" s="27">
        <v>29</v>
      </c>
      <c r="H60" s="26">
        <f>IF(G60="","",G60*Adjustment!$H$58)</f>
        <v>0</v>
      </c>
      <c r="I60" s="27">
        <v>29</v>
      </c>
      <c r="J60" s="26">
        <f>IF(I60="","",I60*Adjustment!$H$58)</f>
        <v>0</v>
      </c>
      <c r="K60" s="27">
        <v>12</v>
      </c>
      <c r="L60" s="26">
        <f>IF(K60="","",K60*Adjustment!$H$58)</f>
        <v>0</v>
      </c>
      <c r="M60" s="27">
        <v>29</v>
      </c>
      <c r="N60" s="26">
        <f>IF(M60="","",M60*Adjustment!$H$58)</f>
        <v>0</v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  <c r="W60" s="27">
        <v>36</v>
      </c>
      <c r="X60" s="26">
        <f>IF(W60="","",W60*Adjustment!$H$58)</f>
        <v>0</v>
      </c>
    </row>
    <row r="61" spans="1:32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  <c r="W61" s="27">
        <v>0.17</v>
      </c>
      <c r="X61" s="26">
        <f>IF(W61="","",W61*Adjustment!$H$59)</f>
        <v>0</v>
      </c>
    </row>
    <row r="62" spans="1:32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  <c r="W62" s="27">
        <v>0.12</v>
      </c>
      <c r="X62" s="26">
        <f>IF(W62="","",W62*Adjustment!$H$60)</f>
        <v>0</v>
      </c>
    </row>
    <row r="63" spans="1:32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  <c r="W63" s="27">
        <v>0.1</v>
      </c>
      <c r="X63" s="26">
        <f>IF(W63="","",W63*Adjustment!$H$61)</f>
        <v>0</v>
      </c>
    </row>
    <row r="64" spans="1:32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0.18</v>
      </c>
      <c r="X64" s="26">
        <f>IF(W64="","",W64*Adjustment!$H$62)</f>
        <v>0</v>
      </c>
    </row>
    <row r="65" spans="1:2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</row>
    <row r="66" spans="1:2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  <c r="W66" s="27">
        <v>0.19</v>
      </c>
      <c r="X66" s="26">
        <f>IF(W66="","",W66*Adjustment!$H$64)</f>
        <v>0</v>
      </c>
    </row>
    <row r="67" spans="1:2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  <c r="W67" s="27">
        <v>10</v>
      </c>
      <c r="X67" s="26">
        <f>IF(W67="","",W67*Adjustment!$H$65)</f>
        <v>0</v>
      </c>
    </row>
    <row r="68" spans="1:2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</row>
    <row r="69" spans="1:2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</row>
  </sheetData>
  <mergeCells count="75">
    <mergeCell ref="O3:P3"/>
    <mergeCell ref="O4:P4"/>
    <mergeCell ref="O5:P5"/>
    <mergeCell ref="O6:P6"/>
    <mergeCell ref="O8:P8"/>
    <mergeCell ref="Q3:R3"/>
    <mergeCell ref="Q4:R4"/>
    <mergeCell ref="Q5:R5"/>
    <mergeCell ref="Q6:R6"/>
    <mergeCell ref="Q8:R8"/>
    <mergeCell ref="S3:T3"/>
    <mergeCell ref="S4:T4"/>
    <mergeCell ref="S5:T5"/>
    <mergeCell ref="S6:T6"/>
    <mergeCell ref="S8:T8"/>
    <mergeCell ref="U3:V3"/>
    <mergeCell ref="U4:V4"/>
    <mergeCell ref="U5:V5"/>
    <mergeCell ref="U6:V6"/>
    <mergeCell ref="U8:V8"/>
    <mergeCell ref="B7:D7"/>
    <mergeCell ref="M8:N8"/>
    <mergeCell ref="K8:L8"/>
    <mergeCell ref="I8:J8"/>
    <mergeCell ref="G8:H8"/>
    <mergeCell ref="E8:F8"/>
    <mergeCell ref="W5:X5"/>
    <mergeCell ref="W6:X6"/>
    <mergeCell ref="W4:X4"/>
    <mergeCell ref="W3:X3"/>
    <mergeCell ref="W8:X8"/>
    <mergeCell ref="I5:J5"/>
    <mergeCell ref="I6:J6"/>
    <mergeCell ref="K5:L5"/>
    <mergeCell ref="K6:L6"/>
    <mergeCell ref="M6:N6"/>
    <mergeCell ref="M5:N5"/>
    <mergeCell ref="I3:J3"/>
    <mergeCell ref="I4:J4"/>
    <mergeCell ref="K3:L3"/>
    <mergeCell ref="K4:L4"/>
    <mergeCell ref="M3:N3"/>
    <mergeCell ref="M4:N4"/>
    <mergeCell ref="E3:F3"/>
    <mergeCell ref="E4:F4"/>
    <mergeCell ref="E5:F5"/>
    <mergeCell ref="E6:F6"/>
    <mergeCell ref="G3:H3"/>
    <mergeCell ref="G4:H4"/>
    <mergeCell ref="G5:H5"/>
    <mergeCell ref="G6:H6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B1DE-02CE-4E97-8CAA-76031B7B3FCE}">
  <dimension ref="A1:AH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E8" sqref="E8:F8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7" width="9.140625" style="2" customWidth="1"/>
    <col min="28" max="16384" width="8.85546875" style="2"/>
  </cols>
  <sheetData>
    <row r="1" spans="1:34" s="89" customFormat="1" ht="18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  <c r="O1" s="111" t="s">
        <v>310</v>
      </c>
      <c r="Q1" s="111" t="s">
        <v>310</v>
      </c>
      <c r="S1" s="111" t="s">
        <v>310</v>
      </c>
      <c r="U1" s="111" t="s">
        <v>310</v>
      </c>
    </row>
    <row r="2" spans="1:34" ht="15.95" customHeight="1" x14ac:dyDescent="0.2">
      <c r="D2" s="75" t="s">
        <v>215</v>
      </c>
      <c r="E2" s="76"/>
      <c r="F2" s="88" t="e">
        <f>SUM(F10:F69)</f>
        <v>#REF!</v>
      </c>
      <c r="G2" s="76"/>
      <c r="H2" s="88" t="e">
        <f>SUM(H10:H69)</f>
        <v>#REF!</v>
      </c>
      <c r="I2" s="76"/>
      <c r="J2" s="88" t="e">
        <f>SUM(J10:J69)</f>
        <v>#REF!</v>
      </c>
      <c r="K2" s="76"/>
      <c r="L2" s="88" t="e">
        <f>SUM(L10:L69)</f>
        <v>#REF!</v>
      </c>
      <c r="M2" s="76"/>
      <c r="N2" s="88" t="e">
        <f>SUM(N10:N69)</f>
        <v>#REF!</v>
      </c>
      <c r="O2" s="76"/>
      <c r="P2" s="88" t="e">
        <f>SUM(P10:P69)</f>
        <v>#REF!</v>
      </c>
      <c r="Q2" s="76"/>
      <c r="R2" s="88" t="e">
        <f>SUM(R10:R69)</f>
        <v>#REF!</v>
      </c>
      <c r="S2" s="76"/>
      <c r="T2" s="88" t="e">
        <f>SUM(T10:T69)</f>
        <v>#REF!</v>
      </c>
      <c r="U2" s="76"/>
      <c r="V2" s="88" t="e">
        <f>SUM(V10:V69)</f>
        <v>#REF!</v>
      </c>
    </row>
    <row r="3" spans="1:34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78</v>
      </c>
      <c r="N3" s="135"/>
      <c r="O3" s="134" t="s">
        <v>258</v>
      </c>
      <c r="P3" s="135"/>
      <c r="Q3" s="134" t="s">
        <v>258</v>
      </c>
      <c r="R3" s="135"/>
      <c r="S3" s="134" t="s">
        <v>258</v>
      </c>
      <c r="T3" s="135"/>
      <c r="U3" s="134" t="s">
        <v>258</v>
      </c>
      <c r="V3" s="135"/>
      <c r="W3" s="20"/>
    </row>
    <row r="4" spans="1:34" x14ac:dyDescent="0.2">
      <c r="B4" s="16" t="s">
        <v>51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79</v>
      </c>
      <c r="N4" s="137"/>
      <c r="O4" s="136" t="s">
        <v>259</v>
      </c>
      <c r="P4" s="137"/>
      <c r="Q4" s="136" t="s">
        <v>259</v>
      </c>
      <c r="R4" s="137"/>
      <c r="S4" s="136" t="s">
        <v>259</v>
      </c>
      <c r="T4" s="137"/>
      <c r="U4" s="136" t="s">
        <v>259</v>
      </c>
      <c r="V4" s="137"/>
    </row>
    <row r="5" spans="1:34" ht="36" x14ac:dyDescent="0.2">
      <c r="B5" s="18" t="s">
        <v>206</v>
      </c>
      <c r="D5" s="8" t="s">
        <v>7</v>
      </c>
      <c r="E5" s="136" t="s">
        <v>131</v>
      </c>
      <c r="F5" s="137"/>
      <c r="G5" s="136" t="s">
        <v>131</v>
      </c>
      <c r="H5" s="137"/>
      <c r="I5" s="132" t="s">
        <v>144</v>
      </c>
      <c r="J5" s="133"/>
      <c r="K5" s="132" t="s">
        <v>144</v>
      </c>
      <c r="L5" s="133"/>
      <c r="M5" s="132" t="s">
        <v>78</v>
      </c>
      <c r="N5" s="133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AA5" s="5"/>
      <c r="AB5" s="5"/>
      <c r="AC5" s="5"/>
      <c r="AD5" s="5"/>
      <c r="AE5" s="5"/>
      <c r="AF5" s="5"/>
      <c r="AG5" s="5"/>
      <c r="AH5" s="5"/>
    </row>
    <row r="6" spans="1:34" s="3" customFormat="1" ht="56.25" customHeight="1" thickBot="1" x14ac:dyDescent="0.25">
      <c r="A6" s="17"/>
      <c r="B6" s="72" t="s">
        <v>207</v>
      </c>
      <c r="C6" s="18"/>
      <c r="D6" s="12" t="s">
        <v>6</v>
      </c>
      <c r="E6" s="138" t="s">
        <v>61</v>
      </c>
      <c r="F6" s="139"/>
      <c r="G6" s="138" t="s">
        <v>62</v>
      </c>
      <c r="H6" s="139"/>
      <c r="I6" s="138" t="s">
        <v>145</v>
      </c>
      <c r="J6" s="139"/>
      <c r="K6" s="138" t="s">
        <v>145</v>
      </c>
      <c r="L6" s="139"/>
      <c r="M6" s="138" t="s">
        <v>80</v>
      </c>
      <c r="N6" s="139"/>
      <c r="O6" s="138" t="s">
        <v>261</v>
      </c>
      <c r="P6" s="139"/>
      <c r="Q6" s="138" t="s">
        <v>261</v>
      </c>
      <c r="R6" s="139"/>
      <c r="S6" s="138" t="s">
        <v>261</v>
      </c>
      <c r="T6" s="139"/>
      <c r="U6" s="138" t="s">
        <v>261</v>
      </c>
      <c r="V6" s="139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</row>
    <row r="7" spans="1:34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</row>
    <row r="8" spans="1:34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127</v>
      </c>
      <c r="F8" s="143"/>
      <c r="G8" s="142" t="s">
        <v>128</v>
      </c>
      <c r="H8" s="143"/>
      <c r="I8" s="142" t="s">
        <v>129</v>
      </c>
      <c r="J8" s="143"/>
      <c r="K8" s="142" t="s">
        <v>130</v>
      </c>
      <c r="L8" s="143"/>
      <c r="M8" s="142" t="s">
        <v>146</v>
      </c>
      <c r="N8" s="143"/>
      <c r="O8" s="142" t="s">
        <v>127</v>
      </c>
      <c r="P8" s="143"/>
      <c r="Q8" s="142" t="s">
        <v>128</v>
      </c>
      <c r="R8" s="143"/>
      <c r="S8" s="142" t="s">
        <v>129</v>
      </c>
      <c r="T8" s="143"/>
      <c r="U8" s="142" t="s">
        <v>130</v>
      </c>
      <c r="V8" s="143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</row>
    <row r="9" spans="1:3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</row>
    <row r="10" spans="1:34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>
        <v>463</v>
      </c>
      <c r="F10" s="26" t="e">
        <f>IF(E10="","",E10*Adjustment!$H$8+Adjustment!$H$8*Adjustment!$I$12)</f>
        <v>#REF!</v>
      </c>
      <c r="G10" s="27">
        <v>463</v>
      </c>
      <c r="H10" s="26" t="e">
        <f>IF(G10="","",G10*Adjustment!$H$8+Adjustment!$H$8*Adjustment!$I$12)</f>
        <v>#REF!</v>
      </c>
      <c r="I10" s="27">
        <v>451</v>
      </c>
      <c r="J10" s="26" t="e">
        <f>IF(I10="","",I10*Adjustment!$H$8+Adjustment!$H$8*Adjustment!$I$12)</f>
        <v>#REF!</v>
      </c>
      <c r="K10" s="27">
        <v>466</v>
      </c>
      <c r="L10" s="26" t="e">
        <f>IF(K10="","",K10*Adjustment!$H$8+Adjustment!$H$8*Adjustment!$I$12)</f>
        <v>#REF!</v>
      </c>
      <c r="M10" s="27"/>
      <c r="N10" s="26" t="str">
        <f>IF(M10="","",M10*Adjustment!$H$8+Adjustment!$H$8*Adjustment!$I$12)</f>
        <v/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"/>
      <c r="X10" s="2"/>
      <c r="Y10" s="2"/>
      <c r="Z10" s="2"/>
    </row>
    <row r="11" spans="1:34" s="5" customFormat="1" ht="14.1" customHeight="1" x14ac:dyDescent="0.2">
      <c r="A11" s="9">
        <v>2</v>
      </c>
      <c r="B11" s="130"/>
      <c r="C11" s="130"/>
      <c r="D11" s="9" t="s">
        <v>2</v>
      </c>
      <c r="E11" s="27">
        <v>388</v>
      </c>
      <c r="F11" s="26" t="e">
        <f>IF(E11="","",E11*Adjustment!$H$9+Adjustment!$H$9*Adjustment!$I$12)</f>
        <v>#REF!</v>
      </c>
      <c r="G11" s="27">
        <v>388</v>
      </c>
      <c r="H11" s="26" t="e">
        <f>IF(G11="","",G11*Adjustment!$H$9+Adjustment!$H$9*Adjustment!$I$12)</f>
        <v>#REF!</v>
      </c>
      <c r="I11" s="27">
        <v>376</v>
      </c>
      <c r="J11" s="26" t="e">
        <f>IF(I11="","",I11*Adjustment!$H$9+Adjustment!$H$9*Adjustment!$I$12)</f>
        <v>#REF!</v>
      </c>
      <c r="K11" s="27">
        <v>391</v>
      </c>
      <c r="L11" s="26" t="e">
        <f>IF(K11="","",K11*Adjustment!$H$9+Adjustment!$H$9*Adjustment!$I$12)</f>
        <v>#REF!</v>
      </c>
      <c r="M11" s="27"/>
      <c r="N11" s="26" t="str">
        <f>IF(M11="","",M11*Adjustment!$H$9+Adjustment!$H$9*Adjustment!$I$12)</f>
        <v/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"/>
      <c r="X11" s="2"/>
      <c r="Y11" s="2"/>
      <c r="Z11" s="2"/>
    </row>
    <row r="12" spans="1:34" s="5" customFormat="1" ht="14.25" customHeight="1" x14ac:dyDescent="0.2">
      <c r="A12" s="9">
        <v>3</v>
      </c>
      <c r="B12" s="130"/>
      <c r="C12" s="130"/>
      <c r="D12" s="9" t="s">
        <v>3</v>
      </c>
      <c r="E12" s="27">
        <v>313</v>
      </c>
      <c r="F12" s="26" t="e">
        <f>IF(E12="","",E12*Adjustment!$H$10+Adjustment!$H$10*Adjustment!$I$12)</f>
        <v>#REF!</v>
      </c>
      <c r="G12" s="27">
        <v>313</v>
      </c>
      <c r="H12" s="26" t="e">
        <f>IF(G12="","",G12*Adjustment!$H$10+Adjustment!$H$10*Adjustment!$I$12)</f>
        <v>#REF!</v>
      </c>
      <c r="I12" s="27">
        <v>301</v>
      </c>
      <c r="J12" s="26" t="e">
        <f>IF(I12="","",I12*Adjustment!$H$10+Adjustment!$H$10*Adjustment!$I$12)</f>
        <v>#REF!</v>
      </c>
      <c r="K12" s="27">
        <v>316</v>
      </c>
      <c r="L12" s="26" t="e">
        <f>IF(K12="","",K12*Adjustment!$H$10+Adjustment!$H$10*Adjustment!$I$12)</f>
        <v>#REF!</v>
      </c>
      <c r="M12" s="27"/>
      <c r="N12" s="26" t="str">
        <f>IF(M12="","",M12*Adjustment!$H$10+Adjustment!$H$10*Adjustment!$I$12)</f>
        <v/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"/>
      <c r="X12" s="2"/>
      <c r="Y12" s="2"/>
      <c r="Z12" s="2"/>
    </row>
    <row r="13" spans="1:34" s="5" customFormat="1" ht="14.1" customHeight="1" x14ac:dyDescent="0.2">
      <c r="A13" s="9">
        <v>4</v>
      </c>
      <c r="B13" s="130"/>
      <c r="C13" s="130"/>
      <c r="D13" s="9" t="s">
        <v>4</v>
      </c>
      <c r="E13" s="27">
        <v>238</v>
      </c>
      <c r="F13" s="26" t="e">
        <f>IF(E13="","",E13*Adjustment!$H$11+Adjustment!$H$11*Adjustment!$I$12)</f>
        <v>#REF!</v>
      </c>
      <c r="G13" s="27">
        <v>238</v>
      </c>
      <c r="H13" s="26" t="e">
        <f>IF(G13="","",G13*Adjustment!$H$11+Adjustment!$H$11*Adjustment!$I$12)</f>
        <v>#REF!</v>
      </c>
      <c r="I13" s="27">
        <v>226</v>
      </c>
      <c r="J13" s="26" t="e">
        <f>IF(I13="","",I13*Adjustment!$H$11+Adjustment!$H$11*Adjustment!$I$12)</f>
        <v>#REF!</v>
      </c>
      <c r="K13" s="27">
        <v>241</v>
      </c>
      <c r="L13" s="26" t="e">
        <f>IF(K13="","",K13*Adjustment!$H$11+Adjustment!$H$11*Adjustment!$I$12)</f>
        <v>#REF!</v>
      </c>
      <c r="M13" s="27"/>
      <c r="N13" s="26" t="str">
        <f>IF(M13="","",M13*Adjustment!$H$11+Adjustment!$H$11*Adjustment!$I$12)</f>
        <v/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"/>
      <c r="X13" s="2"/>
      <c r="Y13" s="2"/>
      <c r="Z13" s="2"/>
    </row>
    <row r="14" spans="1:34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433</v>
      </c>
      <c r="F14" s="26" t="e">
        <f>IF(E14="","",E14*Adjustment!$H$12+Adjustment!$H$12*Adjustment!$I$12)</f>
        <v>#REF!</v>
      </c>
      <c r="G14" s="27">
        <v>433</v>
      </c>
      <c r="H14" s="26" t="e">
        <f>IF(G14="","",G14*Adjustment!$H$12+Adjustment!$H$12*Adjustment!$I$12)</f>
        <v>#REF!</v>
      </c>
      <c r="I14" s="27">
        <v>433</v>
      </c>
      <c r="J14" s="26" t="e">
        <f>IF(I14="","",I14*Adjustment!$H$12+Adjustment!$H$12*Adjustment!$I$12)</f>
        <v>#REF!</v>
      </c>
      <c r="K14" s="27">
        <v>436</v>
      </c>
      <c r="L14" s="26" t="e">
        <f>IF(K14="","",K14*Adjustment!$H$12+Adjustment!$H$12*Adjustment!$I$12)</f>
        <v>#REF!</v>
      </c>
      <c r="M14" s="27">
        <v>455</v>
      </c>
      <c r="N14" s="26" t="e">
        <f>IF(M14="","",M14*Adjustment!$H$12+Adjustment!$H$12*Adjustment!$I$12)</f>
        <v>#REF!</v>
      </c>
      <c r="O14" s="27">
        <v>408</v>
      </c>
      <c r="P14" s="26" t="e">
        <f>IF(O14="","",O14*Adjustment!$H$12+Adjustment!$H$12*Adjustment!$I$12)</f>
        <v>#REF!</v>
      </c>
      <c r="Q14" s="27">
        <v>400</v>
      </c>
      <c r="R14" s="26" t="e">
        <f>IF(Q14="","",Q14*Adjustment!$H$12+Adjustment!$H$12*Adjustment!$I$12)</f>
        <v>#REF!</v>
      </c>
      <c r="S14" s="27">
        <v>402</v>
      </c>
      <c r="T14" s="26" t="e">
        <f>IF(S14="","",S14*Adjustment!$H$12+Adjustment!$H$12*Adjustment!$I$12)</f>
        <v>#REF!</v>
      </c>
      <c r="U14" s="27">
        <v>425</v>
      </c>
      <c r="V14" s="26" t="e">
        <f>IF(U14="","",U14*Adjustment!$H$12+Adjustment!$H$12*Adjustment!$I$12)</f>
        <v>#REF!</v>
      </c>
      <c r="W14" s="2"/>
      <c r="X14" s="2"/>
      <c r="Y14" s="2"/>
      <c r="Z14" s="2"/>
    </row>
    <row r="15" spans="1:34" s="5" customFormat="1" ht="14.25" customHeight="1" x14ac:dyDescent="0.2">
      <c r="A15" s="9">
        <v>6</v>
      </c>
      <c r="B15" s="130"/>
      <c r="C15" s="130"/>
      <c r="D15" s="9" t="s">
        <v>2</v>
      </c>
      <c r="E15" s="27">
        <v>358</v>
      </c>
      <c r="F15" s="26" t="e">
        <f>IF(E15="","",E15*Adjustment!$H$13+Adjustment!$H$13*Adjustment!$I$12)</f>
        <v>#REF!</v>
      </c>
      <c r="G15" s="27">
        <v>358</v>
      </c>
      <c r="H15" s="26" t="e">
        <f>IF(G15="","",G15*Adjustment!$H$13+Adjustment!$H$13*Adjustment!$I$12)</f>
        <v>#REF!</v>
      </c>
      <c r="I15" s="27">
        <v>358</v>
      </c>
      <c r="J15" s="26" t="e">
        <f>IF(I15="","",I15*Adjustment!$H$13+Adjustment!$H$13*Adjustment!$I$12)</f>
        <v>#REF!</v>
      </c>
      <c r="K15" s="27">
        <v>361</v>
      </c>
      <c r="L15" s="26" t="e">
        <f>IF(K15="","",K15*Adjustment!$H$13+Adjustment!$H$13*Adjustment!$I$12)</f>
        <v>#REF!</v>
      </c>
      <c r="M15" s="27">
        <v>380</v>
      </c>
      <c r="N15" s="26" t="e">
        <f>IF(M15="","",M15*Adjustment!$H$13+Adjustment!$H$13*Adjustment!$I$12)</f>
        <v>#REF!</v>
      </c>
      <c r="O15" s="27">
        <v>338</v>
      </c>
      <c r="P15" s="26" t="e">
        <f>IF(O15="","",O15*Adjustment!$H$13+Adjustment!$H$13*Adjustment!$I$12)</f>
        <v>#REF!</v>
      </c>
      <c r="Q15" s="27">
        <v>330</v>
      </c>
      <c r="R15" s="26" t="e">
        <f>IF(Q15="","",Q15*Adjustment!$H$13+Adjustment!$H$13*Adjustment!$I$12)</f>
        <v>#REF!</v>
      </c>
      <c r="S15" s="27">
        <v>332</v>
      </c>
      <c r="T15" s="26" t="e">
        <f>IF(S15="","",S15*Adjustment!$H$13+Adjustment!$H$13*Adjustment!$I$12)</f>
        <v>#REF!</v>
      </c>
      <c r="U15" s="27">
        <v>355</v>
      </c>
      <c r="V15" s="26" t="e">
        <f>IF(U15="","",U15*Adjustment!$H$13+Adjustment!$H$13*Adjustment!$I$12)</f>
        <v>#REF!</v>
      </c>
      <c r="W15" s="2"/>
      <c r="X15" s="2"/>
      <c r="Y15" s="2"/>
      <c r="Z15" s="2"/>
    </row>
    <row r="16" spans="1:34" s="5" customFormat="1" ht="14.25" customHeight="1" x14ac:dyDescent="0.2">
      <c r="A16" s="9">
        <v>7</v>
      </c>
      <c r="B16" s="130"/>
      <c r="C16" s="130"/>
      <c r="D16" s="9" t="s">
        <v>3</v>
      </c>
      <c r="E16" s="27">
        <v>283</v>
      </c>
      <c r="F16" s="26" t="e">
        <f>IF(E16="","",E16*Adjustment!$H$14+Adjustment!$H$14*Adjustment!$I$12)</f>
        <v>#REF!</v>
      </c>
      <c r="G16" s="27">
        <v>283</v>
      </c>
      <c r="H16" s="26" t="e">
        <f>IF(G16="","",G16*Adjustment!$H$14+Adjustment!$H$14*Adjustment!$I$12)</f>
        <v>#REF!</v>
      </c>
      <c r="I16" s="27">
        <v>283</v>
      </c>
      <c r="J16" s="26" t="e">
        <f>IF(I16="","",I16*Adjustment!$H$14+Adjustment!$H$14*Adjustment!$I$12)</f>
        <v>#REF!</v>
      </c>
      <c r="K16" s="27">
        <v>286</v>
      </c>
      <c r="L16" s="26" t="e">
        <f>IF(K16="","",K16*Adjustment!$H$14+Adjustment!$H$14*Adjustment!$I$12)</f>
        <v>#REF!</v>
      </c>
      <c r="M16" s="27">
        <v>305</v>
      </c>
      <c r="N16" s="26" t="e">
        <f>IF(M16="","",M16*Adjustment!$H$14+Adjustment!$H$14*Adjustment!$I$12)</f>
        <v>#REF!</v>
      </c>
      <c r="O16" s="27">
        <v>268</v>
      </c>
      <c r="P16" s="26" t="e">
        <f>IF(O16="","",O16*Adjustment!$H$14+Adjustment!$H$14*Adjustment!$I$12)</f>
        <v>#REF!</v>
      </c>
      <c r="Q16" s="27">
        <v>260</v>
      </c>
      <c r="R16" s="26" t="e">
        <f>IF(Q16="","",Q16*Adjustment!$H$14+Adjustment!$H$14*Adjustment!$I$12)</f>
        <v>#REF!</v>
      </c>
      <c r="S16" s="27">
        <v>262</v>
      </c>
      <c r="T16" s="26" t="e">
        <f>IF(S16="","",S16*Adjustment!$H$14+Adjustment!$H$14*Adjustment!$I$12)</f>
        <v>#REF!</v>
      </c>
      <c r="U16" s="27">
        <v>285</v>
      </c>
      <c r="V16" s="26" t="e">
        <f>IF(U16="","",U16*Adjustment!$H$14+Adjustment!$H$14*Adjustment!$I$12)</f>
        <v>#REF!</v>
      </c>
      <c r="W16" s="2"/>
      <c r="X16" s="2"/>
      <c r="Y16" s="2"/>
      <c r="Z16" s="2"/>
    </row>
    <row r="17" spans="1:34" s="5" customFormat="1" ht="14.25" customHeight="1" x14ac:dyDescent="0.2">
      <c r="A17" s="9">
        <v>8</v>
      </c>
      <c r="B17" s="130"/>
      <c r="C17" s="130"/>
      <c r="D17" s="9" t="s">
        <v>4</v>
      </c>
      <c r="E17" s="27">
        <v>208</v>
      </c>
      <c r="F17" s="26" t="e">
        <f>IF(E17="","",E17*Adjustment!$H$15+Adjustment!$H$15*Adjustment!$I$12)</f>
        <v>#REF!</v>
      </c>
      <c r="G17" s="27">
        <v>208</v>
      </c>
      <c r="H17" s="26" t="e">
        <f>IF(G17="","",G17*Adjustment!$H$15+Adjustment!$H$15*Adjustment!$I$12)</f>
        <v>#REF!</v>
      </c>
      <c r="I17" s="27">
        <v>208</v>
      </c>
      <c r="J17" s="26" t="e">
        <f>IF(I17="","",I17*Adjustment!$H$15+Adjustment!$H$15*Adjustment!$I$12)</f>
        <v>#REF!</v>
      </c>
      <c r="K17" s="27">
        <v>211</v>
      </c>
      <c r="L17" s="26" t="e">
        <f>IF(K17="","",K17*Adjustment!$H$15+Adjustment!$H$15*Adjustment!$I$12)</f>
        <v>#REF!</v>
      </c>
      <c r="M17" s="27">
        <v>230</v>
      </c>
      <c r="N17" s="26" t="e">
        <f>IF(M17="","",M17*Adjustment!$H$15+Adjustment!$H$15*Adjustment!$I$12)</f>
        <v>#REF!</v>
      </c>
      <c r="O17" s="27">
        <v>198</v>
      </c>
      <c r="P17" s="26" t="e">
        <f>IF(O17="","",O17*Adjustment!$H$15+Adjustment!$H$15*Adjustment!$I$12)</f>
        <v>#REF!</v>
      </c>
      <c r="Q17" s="27">
        <v>190</v>
      </c>
      <c r="R17" s="26" t="e">
        <f>IF(Q17="","",Q17*Adjustment!$H$15+Adjustment!$H$15*Adjustment!$I$12)</f>
        <v>#REF!</v>
      </c>
      <c r="S17" s="27">
        <v>192</v>
      </c>
      <c r="T17" s="26" t="e">
        <f>IF(S17="","",S17*Adjustment!$H$15+Adjustment!$H$15*Adjustment!$I$12)</f>
        <v>#REF!</v>
      </c>
      <c r="U17" s="27">
        <v>215</v>
      </c>
      <c r="V17" s="26" t="e">
        <f>IF(U17="","",U17*Adjustment!$H$15+Adjustment!$H$15*Adjustment!$I$12)</f>
        <v>#REF!</v>
      </c>
      <c r="W17" s="2"/>
      <c r="X17" s="2"/>
      <c r="Y17" s="2"/>
      <c r="Z17" s="2"/>
    </row>
    <row r="18" spans="1:34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"/>
      <c r="X18" s="2"/>
      <c r="Y18" s="2"/>
      <c r="Z18" s="2"/>
    </row>
    <row r="19" spans="1:34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"/>
      <c r="X19" s="2"/>
      <c r="Y19" s="2"/>
      <c r="Z19" s="2"/>
    </row>
    <row r="20" spans="1:34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"/>
      <c r="X20" s="2"/>
      <c r="Y20" s="2"/>
      <c r="Z20" s="2"/>
    </row>
    <row r="21" spans="1:34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"/>
      <c r="X21" s="2"/>
      <c r="Y21" s="2"/>
      <c r="Z21" s="2"/>
    </row>
    <row r="22" spans="1:34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"/>
      <c r="X22" s="2"/>
      <c r="Y22" s="2"/>
      <c r="Z22" s="2"/>
    </row>
    <row r="23" spans="1:34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"/>
      <c r="X23" s="2"/>
      <c r="Y23" s="2"/>
      <c r="Z23" s="2"/>
    </row>
    <row r="24" spans="1:34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"/>
      <c r="X24" s="2"/>
      <c r="Y24" s="2"/>
      <c r="Z24" s="2"/>
    </row>
    <row r="25" spans="1:34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"/>
      <c r="X25" s="2"/>
      <c r="Y25" s="2"/>
      <c r="Z25" s="2"/>
    </row>
    <row r="26" spans="1:34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>
        <v>483</v>
      </c>
      <c r="F26" s="26" t="e">
        <f>IF(E26="","",E26*Adjustment!$H$24+Adjustment!$H$24*Adjustment!$I$12)</f>
        <v>#REF!</v>
      </c>
      <c r="G26" s="28">
        <v>483</v>
      </c>
      <c r="H26" s="26" t="e">
        <f>IF(G26="","",G26*Adjustment!$H$24+Adjustment!$H$24*Adjustment!$I$12)</f>
        <v>#REF!</v>
      </c>
      <c r="I26" s="28">
        <v>483</v>
      </c>
      <c r="J26" s="26" t="e">
        <f>IF(I26="","",I26*Adjustment!$H$24+Adjustment!$H$24*Adjustment!$I$12)</f>
        <v>#REF!</v>
      </c>
      <c r="K26" s="28">
        <v>486</v>
      </c>
      <c r="L26" s="26" t="e">
        <f>IF(K26="","",K26*Adjustment!$H$24+Adjustment!$H$24*Adjustment!$I$12)</f>
        <v>#REF!</v>
      </c>
      <c r="M26" s="28">
        <v>470</v>
      </c>
      <c r="N26" s="26" t="e">
        <f>IF(M26="","",M26*Adjustment!$H$24+Adjustment!$H$24*Adjustment!$I$12)</f>
        <v>#REF!</v>
      </c>
      <c r="O26" s="27">
        <v>458</v>
      </c>
      <c r="P26" s="26" t="e">
        <f>IF(O26="","",O26*Adjustment!$H$24+Adjustment!$H$24*Adjustment!$I$12)</f>
        <v>#REF!</v>
      </c>
      <c r="Q26" s="27">
        <v>453</v>
      </c>
      <c r="R26" s="26" t="e">
        <f>IF(Q26="","",Q26*Adjustment!$H$24+Adjustment!$H$24*Adjustment!$I$12)</f>
        <v>#REF!</v>
      </c>
      <c r="S26" s="27">
        <v>455</v>
      </c>
      <c r="T26" s="26" t="e">
        <f>IF(S26="","",S26*Adjustment!$H$24+Adjustment!$H$24*Adjustment!$I$12)</f>
        <v>#REF!</v>
      </c>
      <c r="U26" s="27">
        <v>485</v>
      </c>
      <c r="V26" s="26" t="e">
        <f>IF(U26="","",U26*Adjustment!$H$24+Adjustment!$H$24*Adjustment!$I$12)</f>
        <v>#REF!</v>
      </c>
      <c r="W26" s="2"/>
      <c r="X26" s="2"/>
      <c r="Y26" s="2"/>
      <c r="Z26" s="2"/>
    </row>
    <row r="27" spans="1:34" s="5" customFormat="1" ht="14.25" customHeight="1" x14ac:dyDescent="0.2">
      <c r="A27" s="9">
        <v>18</v>
      </c>
      <c r="B27" s="130"/>
      <c r="C27" s="130"/>
      <c r="D27" s="9" t="s">
        <v>2</v>
      </c>
      <c r="E27" s="28">
        <v>408</v>
      </c>
      <c r="F27" s="26" t="e">
        <f>IF(E27="","",E27*Adjustment!$H$25+Adjustment!$H$25*Adjustment!$I$12)</f>
        <v>#REF!</v>
      </c>
      <c r="G27" s="28">
        <v>408</v>
      </c>
      <c r="H27" s="26" t="e">
        <f>IF(G27="","",G27*Adjustment!$H$25+Adjustment!$H$25*Adjustment!$I$12)</f>
        <v>#REF!</v>
      </c>
      <c r="I27" s="28">
        <v>408</v>
      </c>
      <c r="J27" s="26" t="e">
        <f>IF(I27="","",I27*Adjustment!$H$25+Adjustment!$H$25*Adjustment!$I$12)</f>
        <v>#REF!</v>
      </c>
      <c r="K27" s="28">
        <v>411</v>
      </c>
      <c r="L27" s="26" t="e">
        <f>IF(K27="","",K27*Adjustment!$H$25+Adjustment!$H$25*Adjustment!$I$12)</f>
        <v>#REF!</v>
      </c>
      <c r="M27" s="28">
        <v>395</v>
      </c>
      <c r="N27" s="26" t="e">
        <f>IF(M27="","",M27*Adjustment!$H$25+Adjustment!$H$25*Adjustment!$I$12)</f>
        <v>#REF!</v>
      </c>
      <c r="O27" s="27">
        <v>388</v>
      </c>
      <c r="P27" s="26" t="e">
        <f>IF(O27="","",O27*Adjustment!$H$25+Adjustment!$H$25*Adjustment!$I$12)</f>
        <v>#REF!</v>
      </c>
      <c r="Q27" s="27">
        <v>383</v>
      </c>
      <c r="R27" s="26" t="e">
        <f>IF(Q27="","",Q27*Adjustment!$H$25+Adjustment!$H$25*Adjustment!$I$12)</f>
        <v>#REF!</v>
      </c>
      <c r="S27" s="27">
        <v>385</v>
      </c>
      <c r="T27" s="26" t="e">
        <f>IF(S27="","",S27*Adjustment!$H$25+Adjustment!$H$25*Adjustment!$I$12)</f>
        <v>#REF!</v>
      </c>
      <c r="U27" s="27">
        <v>415</v>
      </c>
      <c r="V27" s="26" t="e">
        <f>IF(U27="","",U27*Adjustment!$H$25+Adjustment!$H$25*Adjustment!$I$12)</f>
        <v>#REF!</v>
      </c>
      <c r="W27" s="2"/>
      <c r="X27" s="2"/>
      <c r="Y27" s="2"/>
      <c r="Z27" s="2"/>
    </row>
    <row r="28" spans="1:34" s="5" customFormat="1" ht="14.25" customHeight="1" x14ac:dyDescent="0.2">
      <c r="A28" s="9">
        <v>19</v>
      </c>
      <c r="B28" s="130"/>
      <c r="C28" s="130"/>
      <c r="D28" s="9" t="s">
        <v>3</v>
      </c>
      <c r="E28" s="28">
        <v>333</v>
      </c>
      <c r="F28" s="26" t="e">
        <f>IF(E28="","",E28*Adjustment!$H$26+Adjustment!$H$26*Adjustment!$I$12)</f>
        <v>#REF!</v>
      </c>
      <c r="G28" s="28">
        <v>333</v>
      </c>
      <c r="H28" s="26" t="e">
        <f>IF(G28="","",G28*Adjustment!$H$26+Adjustment!$H$26*Adjustment!$I$12)</f>
        <v>#REF!</v>
      </c>
      <c r="I28" s="28">
        <v>333</v>
      </c>
      <c r="J28" s="26" t="e">
        <f>IF(I28="","",I28*Adjustment!$H$26+Adjustment!$H$26*Adjustment!$I$12)</f>
        <v>#REF!</v>
      </c>
      <c r="K28" s="28">
        <v>336</v>
      </c>
      <c r="L28" s="26" t="e">
        <f>IF(K28="","",K28*Adjustment!$H$26+Adjustment!$H$26*Adjustment!$I$12)</f>
        <v>#REF!</v>
      </c>
      <c r="M28" s="28">
        <v>320</v>
      </c>
      <c r="N28" s="26" t="e">
        <f>IF(M28="","",M28*Adjustment!$H$26+Adjustment!$H$26*Adjustment!$I$12)</f>
        <v>#REF!</v>
      </c>
      <c r="O28" s="27">
        <v>318</v>
      </c>
      <c r="P28" s="26" t="e">
        <f>IF(O28="","",O28*Adjustment!$H$26+Adjustment!$H$26*Adjustment!$I$12)</f>
        <v>#REF!</v>
      </c>
      <c r="Q28" s="27">
        <v>313</v>
      </c>
      <c r="R28" s="26" t="e">
        <f>IF(Q28="","",Q28*Adjustment!$H$26+Adjustment!$H$26*Adjustment!$I$12)</f>
        <v>#REF!</v>
      </c>
      <c r="S28" s="27">
        <v>315</v>
      </c>
      <c r="T28" s="26" t="e">
        <f>IF(S28="","",S28*Adjustment!$H$26+Adjustment!$H$26*Adjustment!$I$12)</f>
        <v>#REF!</v>
      </c>
      <c r="U28" s="27">
        <v>345</v>
      </c>
      <c r="V28" s="26" t="e">
        <f>IF(U28="","",U28*Adjustment!$H$26+Adjustment!$H$26*Adjustment!$I$12)</f>
        <v>#REF!</v>
      </c>
      <c r="W28" s="2"/>
      <c r="X28" s="2"/>
      <c r="Y28" s="2"/>
      <c r="Z28" s="2"/>
    </row>
    <row r="29" spans="1:34" s="5" customFormat="1" ht="14.25" customHeight="1" x14ac:dyDescent="0.2">
      <c r="A29" s="9">
        <v>20</v>
      </c>
      <c r="B29" s="130"/>
      <c r="C29" s="130"/>
      <c r="D29" s="9" t="s">
        <v>4</v>
      </c>
      <c r="E29" s="28">
        <v>258</v>
      </c>
      <c r="F29" s="26" t="e">
        <f>IF(E29="","",E29*Adjustment!$H$27+Adjustment!$H$27*Adjustment!$I$12)</f>
        <v>#REF!</v>
      </c>
      <c r="G29" s="28">
        <v>258</v>
      </c>
      <c r="H29" s="26" t="e">
        <f>IF(G29="","",G29*Adjustment!$H$27+Adjustment!$H$27*Adjustment!$I$12)</f>
        <v>#REF!</v>
      </c>
      <c r="I29" s="28">
        <v>258</v>
      </c>
      <c r="J29" s="26" t="e">
        <f>IF(I29="","",I29*Adjustment!$H$27+Adjustment!$H$27*Adjustment!$I$12)</f>
        <v>#REF!</v>
      </c>
      <c r="K29" s="28">
        <v>261</v>
      </c>
      <c r="L29" s="26" t="e">
        <f>IF(K29="","",K29*Adjustment!$H$27+Adjustment!$H$27*Adjustment!$I$12)</f>
        <v>#REF!</v>
      </c>
      <c r="M29" s="28">
        <v>245</v>
      </c>
      <c r="N29" s="26" t="e">
        <f>IF(M29="","",M29*Adjustment!$H$27+Adjustment!$H$27*Adjustment!$I$12)</f>
        <v>#REF!</v>
      </c>
      <c r="O29" s="27">
        <v>248</v>
      </c>
      <c r="P29" s="26" t="e">
        <f>IF(O29="","",O29*Adjustment!$H$27+Adjustment!$H$27*Adjustment!$I$12)</f>
        <v>#REF!</v>
      </c>
      <c r="Q29" s="27">
        <v>243</v>
      </c>
      <c r="R29" s="26" t="e">
        <f>IF(Q29="","",Q29*Adjustment!$H$27+Adjustment!$H$27*Adjustment!$I$12)</f>
        <v>#REF!</v>
      </c>
      <c r="S29" s="27">
        <v>245</v>
      </c>
      <c r="T29" s="26" t="e">
        <f>IF(S29="","",S29*Adjustment!$H$27+Adjustment!$H$27*Adjustment!$I$12)</f>
        <v>#REF!</v>
      </c>
      <c r="U29" s="27">
        <v>275</v>
      </c>
      <c r="V29" s="26" t="e">
        <f>IF(U29="","",U29*Adjustment!$H$27+Adjustment!$H$27*Adjustment!$I$12)</f>
        <v>#REF!</v>
      </c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</row>
    <row r="30" spans="1:34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600</v>
      </c>
      <c r="F30" s="26" t="e">
        <f>IF(E30="","",E30*Adjustment!$H$28+Adjustment!$H$28*Adjustment!$I$12)</f>
        <v>#REF!</v>
      </c>
      <c r="G30" s="27">
        <v>600</v>
      </c>
      <c r="H30" s="26" t="e">
        <f>IF(G30="","",G30*Adjustment!$H$28+Adjustment!$H$28*Adjustment!$I$12)</f>
        <v>#REF!</v>
      </c>
      <c r="I30" s="27">
        <v>574</v>
      </c>
      <c r="J30" s="26" t="e">
        <f>IF(I30="","",I30*Adjustment!$H$28+Adjustment!$H$28*Adjustment!$I$12)</f>
        <v>#REF!</v>
      </c>
      <c r="K30" s="27">
        <v>603</v>
      </c>
      <c r="L30" s="26" t="e">
        <f>IF(K30="","",K30*Adjustment!$H$28+Adjustment!$H$28*Adjustment!$I$12)</f>
        <v>#REF!</v>
      </c>
      <c r="M30" s="27">
        <v>575</v>
      </c>
      <c r="N30" s="26" t="e">
        <f>IF(M30="","",M30*Adjustment!$H$28+Adjustment!$H$28*Adjustment!$I$12)</f>
        <v>#REF!</v>
      </c>
      <c r="O30" s="27">
        <v>566</v>
      </c>
      <c r="P30" s="26" t="e">
        <f>IF(O30="","",O30*Adjustment!$H$28+Adjustment!$H$28*Adjustment!$I$12)</f>
        <v>#REF!</v>
      </c>
      <c r="Q30" s="27">
        <v>566</v>
      </c>
      <c r="R30" s="26" t="e">
        <f>IF(Q30="","",Q30*Adjustment!$H$28+Adjustment!$H$28*Adjustment!$I$12)</f>
        <v>#REF!</v>
      </c>
      <c r="S30" s="27">
        <v>540</v>
      </c>
      <c r="T30" s="26" t="e">
        <f>IF(S30="","",S30*Adjustment!$H$28+Adjustment!$H$28*Adjustment!$I$12)</f>
        <v>#REF!</v>
      </c>
      <c r="U30" s="27">
        <v>580</v>
      </c>
      <c r="V30" s="26" t="e">
        <f>IF(U30="","",U30*Adjustment!$H$28+Adjustment!$H$28*Adjustment!$I$12)</f>
        <v>#REF!</v>
      </c>
      <c r="W30" s="7"/>
      <c r="X30" s="7"/>
      <c r="Y30" s="7"/>
      <c r="Z30" s="7"/>
      <c r="AA30" s="6"/>
      <c r="AB30" s="6"/>
      <c r="AC30" s="6"/>
      <c r="AD30" s="6"/>
      <c r="AE30" s="6"/>
      <c r="AF30" s="6"/>
      <c r="AG30" s="6"/>
      <c r="AH30" s="6"/>
    </row>
    <row r="31" spans="1:34" s="5" customFormat="1" ht="14.25" customHeight="1" x14ac:dyDescent="0.2">
      <c r="A31" s="9">
        <v>22</v>
      </c>
      <c r="B31" s="130"/>
      <c r="C31" s="130"/>
      <c r="D31" s="9" t="s">
        <v>2</v>
      </c>
      <c r="E31" s="27">
        <v>525</v>
      </c>
      <c r="F31" s="26" t="e">
        <f>IF(E31="","",E31*Adjustment!$H$29+Adjustment!$H$29*Adjustment!$I$12)</f>
        <v>#REF!</v>
      </c>
      <c r="G31" s="27">
        <v>525</v>
      </c>
      <c r="H31" s="26" t="e">
        <f>IF(G31="","",G31*Adjustment!$H$29+Adjustment!$H$29*Adjustment!$I$12)</f>
        <v>#REF!</v>
      </c>
      <c r="I31" s="27">
        <v>499</v>
      </c>
      <c r="J31" s="26" t="e">
        <f>IF(I31="","",I31*Adjustment!$H$29+Adjustment!$H$29*Adjustment!$I$12)</f>
        <v>#REF!</v>
      </c>
      <c r="K31" s="27">
        <v>528</v>
      </c>
      <c r="L31" s="26" t="e">
        <f>IF(K31="","",K31*Adjustment!$H$29+Adjustment!$H$29*Adjustment!$I$12)</f>
        <v>#REF!</v>
      </c>
      <c r="M31" s="27">
        <v>500</v>
      </c>
      <c r="N31" s="26" t="e">
        <f>IF(M31="","",M31*Adjustment!$H$29+Adjustment!$H$29*Adjustment!$I$12)</f>
        <v>#REF!</v>
      </c>
      <c r="O31" s="27">
        <v>496</v>
      </c>
      <c r="P31" s="26" t="e">
        <f>IF(O31="","",O31*Adjustment!$H$29+Adjustment!$H$29*Adjustment!$I$12)</f>
        <v>#REF!</v>
      </c>
      <c r="Q31" s="27">
        <v>496</v>
      </c>
      <c r="R31" s="26" t="e">
        <f>IF(Q31="","",Q31*Adjustment!$H$29+Adjustment!$H$29*Adjustment!$I$12)</f>
        <v>#REF!</v>
      </c>
      <c r="S31" s="27">
        <v>470</v>
      </c>
      <c r="T31" s="26" t="e">
        <f>IF(S31="","",S31*Adjustment!$H$29+Adjustment!$H$29*Adjustment!$I$12)</f>
        <v>#REF!</v>
      </c>
      <c r="U31" s="27">
        <v>510</v>
      </c>
      <c r="V31" s="26" t="e">
        <f>IF(U31="","",U31*Adjustment!$H$29+Adjustment!$H$29*Adjustment!$I$12)</f>
        <v>#REF!</v>
      </c>
      <c r="W31" s="7"/>
      <c r="X31" s="7"/>
      <c r="Y31" s="7"/>
      <c r="Z31" s="7"/>
      <c r="AA31" s="6"/>
      <c r="AB31" s="6"/>
      <c r="AC31" s="6"/>
      <c r="AD31" s="6"/>
      <c r="AE31" s="6"/>
      <c r="AF31" s="6"/>
      <c r="AG31" s="6"/>
      <c r="AH31" s="6"/>
    </row>
    <row r="32" spans="1:34" s="5" customFormat="1" ht="15" customHeight="1" x14ac:dyDescent="0.2">
      <c r="A32" s="9">
        <v>23</v>
      </c>
      <c r="B32" s="130"/>
      <c r="C32" s="130"/>
      <c r="D32" s="9" t="s">
        <v>3</v>
      </c>
      <c r="E32" s="27">
        <v>450</v>
      </c>
      <c r="F32" s="26" t="e">
        <f>IF(E32="","",E32*Adjustment!$H$30+Adjustment!$H$30*Adjustment!$I$12)</f>
        <v>#REF!</v>
      </c>
      <c r="G32" s="27">
        <v>450</v>
      </c>
      <c r="H32" s="26" t="e">
        <f>IF(G32="","",G32*Adjustment!$H$30+Adjustment!$H$30*Adjustment!$I$12)</f>
        <v>#REF!</v>
      </c>
      <c r="I32" s="27">
        <v>424</v>
      </c>
      <c r="J32" s="26" t="e">
        <f>IF(I32="","",I32*Adjustment!$H$30+Adjustment!$H$30*Adjustment!$I$12)</f>
        <v>#REF!</v>
      </c>
      <c r="K32" s="27">
        <v>453</v>
      </c>
      <c r="L32" s="26" t="e">
        <f>IF(K32="","",K32*Adjustment!$H$30+Adjustment!$H$30*Adjustment!$I$12)</f>
        <v>#REF!</v>
      </c>
      <c r="M32" s="27">
        <v>425</v>
      </c>
      <c r="N32" s="26" t="e">
        <f>IF(M32="","",M32*Adjustment!$H$30+Adjustment!$H$30*Adjustment!$I$12)</f>
        <v>#REF!</v>
      </c>
      <c r="O32" s="27">
        <v>426</v>
      </c>
      <c r="P32" s="26" t="e">
        <f>IF(O32="","",O32*Adjustment!$H$30+Adjustment!$H$30*Adjustment!$I$12)</f>
        <v>#REF!</v>
      </c>
      <c r="Q32" s="27">
        <v>426</v>
      </c>
      <c r="R32" s="26" t="e">
        <f>IF(Q32="","",Q32*Adjustment!$H$30+Adjustment!$H$30*Adjustment!$I$12)</f>
        <v>#REF!</v>
      </c>
      <c r="S32" s="27">
        <v>400</v>
      </c>
      <c r="T32" s="26" t="e">
        <f>IF(S32="","",S32*Adjustment!$H$30+Adjustment!$H$30*Adjustment!$I$12)</f>
        <v>#REF!</v>
      </c>
      <c r="U32" s="27">
        <v>440</v>
      </c>
      <c r="V32" s="26" t="e">
        <f>IF(U32="","",U32*Adjustment!$H$30+Adjustment!$H$30*Adjustment!$I$12)</f>
        <v>#REF!</v>
      </c>
      <c r="W32" s="7"/>
      <c r="X32" s="7"/>
      <c r="Y32" s="7"/>
      <c r="Z32" s="7"/>
      <c r="AA32" s="6"/>
      <c r="AB32" s="6"/>
      <c r="AC32" s="6"/>
      <c r="AD32" s="6"/>
      <c r="AE32" s="6"/>
      <c r="AF32" s="6"/>
      <c r="AG32" s="6"/>
      <c r="AH32" s="6"/>
    </row>
    <row r="33" spans="1:34" s="5" customFormat="1" ht="14.25" customHeight="1" x14ac:dyDescent="0.2">
      <c r="A33" s="9">
        <v>24</v>
      </c>
      <c r="B33" s="130"/>
      <c r="C33" s="130"/>
      <c r="D33" s="9" t="s">
        <v>4</v>
      </c>
      <c r="E33" s="27">
        <v>375</v>
      </c>
      <c r="F33" s="26" t="e">
        <f>IF(E33="","",E33*Adjustment!$H$31+Adjustment!$H$31*Adjustment!$I$12)</f>
        <v>#REF!</v>
      </c>
      <c r="G33" s="27">
        <v>375</v>
      </c>
      <c r="H33" s="26" t="e">
        <f>IF(G33="","",G33*Adjustment!$H$31+Adjustment!$H$31*Adjustment!$I$12)</f>
        <v>#REF!</v>
      </c>
      <c r="I33" s="27">
        <v>349</v>
      </c>
      <c r="J33" s="26" t="e">
        <f>IF(I33="","",I33*Adjustment!$H$31+Adjustment!$H$31*Adjustment!$I$12)</f>
        <v>#REF!</v>
      </c>
      <c r="K33" s="27">
        <v>378</v>
      </c>
      <c r="L33" s="26" t="e">
        <f>IF(K33="","",K33*Adjustment!$H$31+Adjustment!$H$31*Adjustment!$I$12)</f>
        <v>#REF!</v>
      </c>
      <c r="M33" s="27">
        <v>350</v>
      </c>
      <c r="N33" s="26" t="e">
        <f>IF(M33="","",M33*Adjustment!$H$31+Adjustment!$H$31*Adjustment!$I$12)</f>
        <v>#REF!</v>
      </c>
      <c r="O33" s="27">
        <v>356</v>
      </c>
      <c r="P33" s="26" t="e">
        <f>IF(O33="","",O33*Adjustment!$H$31+Adjustment!$H$31*Adjustment!$I$12)</f>
        <v>#REF!</v>
      </c>
      <c r="Q33" s="27">
        <v>356</v>
      </c>
      <c r="R33" s="26" t="e">
        <f>IF(Q33="","",Q33*Adjustment!$H$31+Adjustment!$H$31*Adjustment!$I$12)</f>
        <v>#REF!</v>
      </c>
      <c r="S33" s="27">
        <v>330</v>
      </c>
      <c r="T33" s="26" t="e">
        <f>IF(S33="","",S33*Adjustment!$H$31+Adjustment!$H$31*Adjustment!$I$12)</f>
        <v>#REF!</v>
      </c>
      <c r="U33" s="27">
        <v>370</v>
      </c>
      <c r="V33" s="26" t="e">
        <f>IF(U33="","",U33*Adjustment!$H$31+Adjustment!$H$31*Adjustment!$I$12)</f>
        <v>#REF!</v>
      </c>
      <c r="W33" s="7"/>
      <c r="X33" s="7"/>
      <c r="Y33" s="7"/>
      <c r="Z33" s="7"/>
      <c r="AA33" s="6"/>
      <c r="AB33" s="6"/>
      <c r="AC33" s="6"/>
      <c r="AD33" s="6"/>
      <c r="AE33" s="6"/>
      <c r="AF33" s="6"/>
      <c r="AG33" s="6"/>
      <c r="AH33" s="6"/>
    </row>
    <row r="34" spans="1:34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465</v>
      </c>
      <c r="F34" s="26" t="e">
        <f>IF(E34="","",E34*Adjustment!$H$32+Adjustment!$H$32*Adjustment!$I$12)</f>
        <v>#REF!</v>
      </c>
      <c r="G34" s="27">
        <v>465</v>
      </c>
      <c r="H34" s="26" t="e">
        <f>IF(G34="","",G34*Adjustment!$H$32+Adjustment!$H$32*Adjustment!$I$12)</f>
        <v>#REF!</v>
      </c>
      <c r="I34" s="27">
        <v>449</v>
      </c>
      <c r="J34" s="26" t="e">
        <f>IF(I34="","",I34*Adjustment!$H$32+Adjustment!$H$32*Adjustment!$I$12)</f>
        <v>#REF!</v>
      </c>
      <c r="K34" s="27">
        <v>468</v>
      </c>
      <c r="L34" s="26" t="e">
        <f>IF(K34="","",K34*Adjustment!$H$32+Adjustment!$H$32*Adjustment!$I$12)</f>
        <v>#REF!</v>
      </c>
      <c r="M34" s="27">
        <v>460</v>
      </c>
      <c r="N34" s="26" t="e">
        <f>IF(M34="","",M34*Adjustment!$H$32+Adjustment!$H$32*Adjustment!$I$12)</f>
        <v>#REF!</v>
      </c>
      <c r="O34" s="27">
        <v>435</v>
      </c>
      <c r="P34" s="26" t="e">
        <f>IF(O34="","",O34*Adjustment!$H$32+Adjustment!$H$32*Adjustment!$I$12)</f>
        <v>#REF!</v>
      </c>
      <c r="Q34" s="27">
        <v>431</v>
      </c>
      <c r="R34" s="26" t="e">
        <f>IF(Q34="","",Q34*Adjustment!$H$32+Adjustment!$H$32*Adjustment!$I$12)</f>
        <v>#REF!</v>
      </c>
      <c r="S34" s="27">
        <v>420</v>
      </c>
      <c r="T34" s="26" t="e">
        <f>IF(S34="","",S34*Adjustment!$H$32+Adjustment!$H$32*Adjustment!$I$12)</f>
        <v>#REF!</v>
      </c>
      <c r="U34" s="27">
        <v>445</v>
      </c>
      <c r="V34" s="26" t="e">
        <f>IF(U34="","",U34*Adjustment!$H$32+Adjustment!$H$32*Adjustment!$I$12)</f>
        <v>#REF!</v>
      </c>
      <c r="W34" s="2"/>
      <c r="X34" s="2"/>
      <c r="Y34" s="2"/>
      <c r="Z34" s="2"/>
    </row>
    <row r="35" spans="1:34" s="6" customFormat="1" ht="14.25" customHeight="1" x14ac:dyDescent="0.2">
      <c r="A35" s="9">
        <v>26</v>
      </c>
      <c r="B35" s="130"/>
      <c r="C35" s="130"/>
      <c r="D35" s="9" t="s">
        <v>2</v>
      </c>
      <c r="E35" s="27">
        <v>390</v>
      </c>
      <c r="F35" s="26" t="e">
        <f>IF(E35="","",E35*Adjustment!$H$33+Adjustment!$H$33*Adjustment!$I$12)</f>
        <v>#REF!</v>
      </c>
      <c r="G35" s="27">
        <v>390</v>
      </c>
      <c r="H35" s="26" t="e">
        <f>IF(G35="","",G35*Adjustment!$H$33+Adjustment!$H$33*Adjustment!$I$12)</f>
        <v>#REF!</v>
      </c>
      <c r="I35" s="27">
        <v>374</v>
      </c>
      <c r="J35" s="26" t="e">
        <f>IF(I35="","",I35*Adjustment!$H$33+Adjustment!$H$33*Adjustment!$I$12)</f>
        <v>#REF!</v>
      </c>
      <c r="K35" s="27">
        <v>393</v>
      </c>
      <c r="L35" s="26" t="e">
        <f>IF(K35="","",K35*Adjustment!$H$33+Adjustment!$H$33*Adjustment!$I$12)</f>
        <v>#REF!</v>
      </c>
      <c r="M35" s="27">
        <v>385</v>
      </c>
      <c r="N35" s="26" t="e">
        <f>IF(M35="","",M35*Adjustment!$H$33+Adjustment!$H$33*Adjustment!$I$12)</f>
        <v>#REF!</v>
      </c>
      <c r="O35" s="27">
        <v>365</v>
      </c>
      <c r="P35" s="26" t="e">
        <f>IF(O35="","",O35*Adjustment!$H$33+Adjustment!$H$33*Adjustment!$I$12)</f>
        <v>#REF!</v>
      </c>
      <c r="Q35" s="27">
        <v>361</v>
      </c>
      <c r="R35" s="26" t="e">
        <f>IF(Q35="","",Q35*Adjustment!$H$33+Adjustment!$H$33*Adjustment!$I$12)</f>
        <v>#REF!</v>
      </c>
      <c r="S35" s="27">
        <v>350</v>
      </c>
      <c r="T35" s="26" t="e">
        <f>IF(S35="","",S35*Adjustment!$H$33+Adjustment!$H$33*Adjustment!$I$12)</f>
        <v>#REF!</v>
      </c>
      <c r="U35" s="27">
        <v>375</v>
      </c>
      <c r="V35" s="26" t="e">
        <f>IF(U35="","",U35*Adjustment!$H$33+Adjustment!$H$33*Adjustment!$I$12)</f>
        <v>#REF!</v>
      </c>
      <c r="W35" s="2"/>
      <c r="X35" s="2"/>
      <c r="Y35" s="2"/>
      <c r="Z35" s="2"/>
      <c r="AA35" s="5"/>
      <c r="AB35" s="5"/>
      <c r="AC35" s="5"/>
      <c r="AD35" s="5"/>
      <c r="AE35" s="5"/>
      <c r="AF35" s="5"/>
      <c r="AG35" s="5"/>
      <c r="AH35" s="5"/>
    </row>
    <row r="36" spans="1:34" s="6" customFormat="1" ht="14.25" customHeight="1" x14ac:dyDescent="0.2">
      <c r="A36" s="9">
        <v>27</v>
      </c>
      <c r="B36" s="130"/>
      <c r="C36" s="130"/>
      <c r="D36" s="9" t="s">
        <v>3</v>
      </c>
      <c r="E36" s="27">
        <v>315</v>
      </c>
      <c r="F36" s="26" t="e">
        <f>IF(E36="","",E36*Adjustment!$H$34+Adjustment!$H$34*Adjustment!$I$12)</f>
        <v>#REF!</v>
      </c>
      <c r="G36" s="27">
        <v>315</v>
      </c>
      <c r="H36" s="26" t="e">
        <f>IF(G36="","",G36*Adjustment!$H$34+Adjustment!$H$34*Adjustment!$I$12)</f>
        <v>#REF!</v>
      </c>
      <c r="I36" s="27">
        <v>299</v>
      </c>
      <c r="J36" s="26" t="e">
        <f>IF(I36="","",I36*Adjustment!$H$34+Adjustment!$H$34*Adjustment!$I$12)</f>
        <v>#REF!</v>
      </c>
      <c r="K36" s="27">
        <v>318</v>
      </c>
      <c r="L36" s="26" t="e">
        <f>IF(K36="","",K36*Adjustment!$H$34+Adjustment!$H$34*Adjustment!$I$12)</f>
        <v>#REF!</v>
      </c>
      <c r="M36" s="27">
        <v>310</v>
      </c>
      <c r="N36" s="26" t="e">
        <f>IF(M36="","",M36*Adjustment!$H$34+Adjustment!$H$34*Adjustment!$I$12)</f>
        <v>#REF!</v>
      </c>
      <c r="O36" s="27">
        <v>295</v>
      </c>
      <c r="P36" s="26" t="e">
        <f>IF(O36="","",O36*Adjustment!$H$34+Adjustment!$H$34*Adjustment!$I$12)</f>
        <v>#REF!</v>
      </c>
      <c r="Q36" s="27">
        <v>291</v>
      </c>
      <c r="R36" s="26" t="e">
        <f>IF(Q36="","",Q36*Adjustment!$H$34+Adjustment!$H$34*Adjustment!$I$12)</f>
        <v>#REF!</v>
      </c>
      <c r="S36" s="27">
        <v>280</v>
      </c>
      <c r="T36" s="26" t="e">
        <f>IF(S36="","",S36*Adjustment!$H$34+Adjustment!$H$34*Adjustment!$I$12)</f>
        <v>#REF!</v>
      </c>
      <c r="U36" s="27">
        <v>305</v>
      </c>
      <c r="V36" s="26" t="e">
        <f>IF(U36="","",U36*Adjustment!$H$34+Adjustment!$H$34*Adjustment!$I$12)</f>
        <v>#REF!</v>
      </c>
      <c r="W36" s="2"/>
      <c r="X36" s="2"/>
      <c r="Y36" s="2"/>
      <c r="Z36" s="2"/>
      <c r="AA36" s="5"/>
      <c r="AB36" s="5"/>
      <c r="AC36" s="5"/>
      <c r="AD36" s="5"/>
      <c r="AE36" s="5"/>
      <c r="AF36" s="5"/>
      <c r="AG36" s="5"/>
      <c r="AH36" s="5"/>
    </row>
    <row r="37" spans="1:34" s="6" customFormat="1" ht="14.25" customHeight="1" x14ac:dyDescent="0.2">
      <c r="A37" s="9">
        <v>28</v>
      </c>
      <c r="B37" s="130"/>
      <c r="C37" s="130"/>
      <c r="D37" s="9" t="s">
        <v>4</v>
      </c>
      <c r="E37" s="27">
        <v>240</v>
      </c>
      <c r="F37" s="26" t="e">
        <f>IF(E37="","",E37*Adjustment!$H$35+Adjustment!$H$35*Adjustment!$I$12)</f>
        <v>#REF!</v>
      </c>
      <c r="G37" s="27">
        <v>240</v>
      </c>
      <c r="H37" s="26" t="e">
        <f>IF(G37="","",G37*Adjustment!$H$35+Adjustment!$H$35*Adjustment!$I$12)</f>
        <v>#REF!</v>
      </c>
      <c r="I37" s="27">
        <v>224</v>
      </c>
      <c r="J37" s="26" t="e">
        <f>IF(I37="","",I37*Adjustment!$H$35+Adjustment!$H$35*Adjustment!$I$12)</f>
        <v>#REF!</v>
      </c>
      <c r="K37" s="27">
        <v>243</v>
      </c>
      <c r="L37" s="26" t="e">
        <f>IF(K37="","",K37*Adjustment!$H$35+Adjustment!$H$35*Adjustment!$I$12)</f>
        <v>#REF!</v>
      </c>
      <c r="M37" s="27">
        <v>235</v>
      </c>
      <c r="N37" s="26" t="e">
        <f>IF(M37="","",M37*Adjustment!$H$35+Adjustment!$H$35*Adjustment!$I$12)</f>
        <v>#REF!</v>
      </c>
      <c r="O37" s="27">
        <v>225</v>
      </c>
      <c r="P37" s="26" t="e">
        <f>IF(O37="","",O37*Adjustment!$H$35+Adjustment!$H$35*Adjustment!$I$12)</f>
        <v>#REF!</v>
      </c>
      <c r="Q37" s="27">
        <v>221</v>
      </c>
      <c r="R37" s="26" t="e">
        <f>IF(Q37="","",Q37*Adjustment!$H$35+Adjustment!$H$35*Adjustment!$I$12)</f>
        <v>#REF!</v>
      </c>
      <c r="S37" s="27">
        <v>210</v>
      </c>
      <c r="T37" s="26" t="e">
        <f>IF(S37="","",S37*Adjustment!$H$35+Adjustment!$H$35*Adjustment!$I$12)</f>
        <v>#REF!</v>
      </c>
      <c r="U37" s="27">
        <v>235</v>
      </c>
      <c r="V37" s="26" t="e">
        <f>IF(U37="","",U37*Adjustment!$H$35+Adjustment!$H$35*Adjustment!$I$12)</f>
        <v>#REF!</v>
      </c>
      <c r="W37" s="2"/>
      <c r="X37" s="2"/>
      <c r="Y37" s="2"/>
      <c r="Z37" s="2"/>
      <c r="AA37" s="5"/>
      <c r="AB37" s="5"/>
      <c r="AC37" s="5"/>
      <c r="AD37" s="5"/>
      <c r="AE37" s="5"/>
      <c r="AF37" s="5"/>
      <c r="AG37" s="5"/>
      <c r="AH37" s="5"/>
    </row>
    <row r="38" spans="1:34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>
        <v>486</v>
      </c>
      <c r="F38" s="26" t="e">
        <f>IF(E38="","",E38*Adjustment!$H$36+Adjustment!$H$36*Adjustment!$I$12)</f>
        <v>#REF!</v>
      </c>
      <c r="G38" s="27">
        <v>486</v>
      </c>
      <c r="H38" s="26" t="e">
        <f>IF(G38="","",G38*Adjustment!$H$36+Adjustment!$H$36*Adjustment!$I$12)</f>
        <v>#REF!</v>
      </c>
      <c r="I38" s="27">
        <v>493</v>
      </c>
      <c r="J38" s="26" t="e">
        <f>IF(I38="","",I38*Adjustment!$H$36+Adjustment!$H$36*Adjustment!$I$12)</f>
        <v>#REF!</v>
      </c>
      <c r="K38" s="27">
        <v>489</v>
      </c>
      <c r="L38" s="26" t="e">
        <f>IF(K38="","",K38*Adjustment!$H$36+Adjustment!$H$36*Adjustment!$I$12)</f>
        <v>#REF!</v>
      </c>
      <c r="M38" s="27"/>
      <c r="N38" s="26" t="str">
        <f>IF(M38="","",M38*Adjustment!$H$36+Adjustment!$H$36*Adjustment!$I$12)</f>
        <v/>
      </c>
      <c r="O38" s="27">
        <v>455</v>
      </c>
      <c r="P38" s="26" t="e">
        <f>IF(O38="","",O38*Adjustment!$H$36+Adjustment!$H$36*Adjustment!$I$12)</f>
        <v>#REF!</v>
      </c>
      <c r="Q38" s="27">
        <v>452</v>
      </c>
      <c r="R38" s="26" t="e">
        <f>IF(Q38="","",Q38*Adjustment!$H$36+Adjustment!$H$36*Adjustment!$I$12)</f>
        <v>#REF!</v>
      </c>
      <c r="S38" s="27">
        <v>459</v>
      </c>
      <c r="T38" s="26" t="e">
        <f>IF(S38="","",S38*Adjustment!$H$36+Adjustment!$H$36*Adjustment!$I$12)</f>
        <v>#REF!</v>
      </c>
      <c r="U38" s="27">
        <v>485</v>
      </c>
      <c r="V38" s="26" t="e">
        <f>IF(U38="","",U38*Adjustment!$H$36+Adjustment!$H$36*Adjustment!$I$12)</f>
        <v>#REF!</v>
      </c>
      <c r="W38" s="2"/>
      <c r="X38" s="2"/>
      <c r="Y38" s="2"/>
      <c r="Z38" s="2"/>
      <c r="AA38" s="5"/>
      <c r="AB38" s="5"/>
      <c r="AC38" s="5"/>
      <c r="AD38" s="5"/>
      <c r="AE38" s="5"/>
      <c r="AF38" s="5"/>
      <c r="AG38" s="5"/>
      <c r="AH38" s="5"/>
    </row>
    <row r="39" spans="1:34" s="6" customFormat="1" ht="14.25" customHeight="1" x14ac:dyDescent="0.2">
      <c r="A39" s="9">
        <v>30</v>
      </c>
      <c r="B39" s="131"/>
      <c r="C39" s="131"/>
      <c r="D39" s="9" t="s">
        <v>2</v>
      </c>
      <c r="E39" s="27">
        <v>411</v>
      </c>
      <c r="F39" s="26" t="e">
        <f>IF(E39="","",E39*Adjustment!$H$37+Adjustment!$H$37*Adjustment!$I$12)</f>
        <v>#REF!</v>
      </c>
      <c r="G39" s="27">
        <v>411</v>
      </c>
      <c r="H39" s="26" t="e">
        <f>IF(G39="","",G39*Adjustment!$H$37+Adjustment!$H$37*Adjustment!$I$12)</f>
        <v>#REF!</v>
      </c>
      <c r="I39" s="27">
        <v>418</v>
      </c>
      <c r="J39" s="26" t="e">
        <f>IF(I39="","",I39*Adjustment!$H$37+Adjustment!$H$37*Adjustment!$I$12)</f>
        <v>#REF!</v>
      </c>
      <c r="K39" s="27">
        <v>414</v>
      </c>
      <c r="L39" s="26" t="e">
        <f>IF(K39="","",K39*Adjustment!$H$37+Adjustment!$H$37*Adjustment!$I$12)</f>
        <v>#REF!</v>
      </c>
      <c r="M39" s="27"/>
      <c r="N39" s="26" t="str">
        <f>IF(M39="","",M39*Adjustment!$H$37+Adjustment!$H$37*Adjustment!$I$12)</f>
        <v/>
      </c>
      <c r="O39" s="27">
        <v>385</v>
      </c>
      <c r="P39" s="26" t="e">
        <f>IF(O39="","",O39*Adjustment!$H$37+Adjustment!$H$37*Adjustment!$I$12)</f>
        <v>#REF!</v>
      </c>
      <c r="Q39" s="27">
        <v>382</v>
      </c>
      <c r="R39" s="26" t="e">
        <f>IF(Q39="","",Q39*Adjustment!$H$37+Adjustment!$H$37*Adjustment!$I$12)</f>
        <v>#REF!</v>
      </c>
      <c r="S39" s="27">
        <v>389</v>
      </c>
      <c r="T39" s="26" t="e">
        <f>IF(S39="","",S39*Adjustment!$H$37+Adjustment!$H$37*Adjustment!$I$12)</f>
        <v>#REF!</v>
      </c>
      <c r="U39" s="27">
        <v>415</v>
      </c>
      <c r="V39" s="26" t="e">
        <f>IF(U39="","",U39*Adjustment!$H$37+Adjustment!$H$37*Adjustment!$I$12)</f>
        <v>#REF!</v>
      </c>
      <c r="W39" s="2"/>
      <c r="X39" s="2"/>
      <c r="Y39" s="2"/>
      <c r="Z39" s="2"/>
      <c r="AA39" s="5"/>
      <c r="AB39" s="5"/>
      <c r="AC39" s="5"/>
      <c r="AD39" s="5"/>
      <c r="AE39" s="5"/>
      <c r="AF39" s="5"/>
      <c r="AG39" s="5"/>
      <c r="AH39" s="5"/>
    </row>
    <row r="40" spans="1:34" s="5" customFormat="1" ht="15" customHeight="1" x14ac:dyDescent="0.2">
      <c r="A40" s="9">
        <v>31</v>
      </c>
      <c r="B40" s="131"/>
      <c r="C40" s="131"/>
      <c r="D40" s="9" t="s">
        <v>3</v>
      </c>
      <c r="E40" s="27">
        <v>336</v>
      </c>
      <c r="F40" s="26" t="e">
        <f>IF(E40="","",E40*Adjustment!$H$38+Adjustment!$H$38*Adjustment!$I$12)</f>
        <v>#REF!</v>
      </c>
      <c r="G40" s="27">
        <v>336</v>
      </c>
      <c r="H40" s="26" t="e">
        <f>IF(G40="","",G40*Adjustment!$H$38+Adjustment!$H$38*Adjustment!$I$12)</f>
        <v>#REF!</v>
      </c>
      <c r="I40" s="27">
        <v>343</v>
      </c>
      <c r="J40" s="26" t="e">
        <f>IF(I40="","",I40*Adjustment!$H$38+Adjustment!$H$38*Adjustment!$I$12)</f>
        <v>#REF!</v>
      </c>
      <c r="K40" s="27">
        <v>339</v>
      </c>
      <c r="L40" s="26" t="e">
        <f>IF(K40="","",K40*Adjustment!$H$38+Adjustment!$H$38*Adjustment!$I$12)</f>
        <v>#REF!</v>
      </c>
      <c r="M40" s="27"/>
      <c r="N40" s="26" t="str">
        <f>IF(M40="","",M40*Adjustment!$H$38+Adjustment!$H$38*Adjustment!$I$12)</f>
        <v/>
      </c>
      <c r="O40" s="27">
        <v>315</v>
      </c>
      <c r="P40" s="26" t="e">
        <f>IF(O40="","",O40*Adjustment!$H$38+Adjustment!$H$38*Adjustment!$I$12)</f>
        <v>#REF!</v>
      </c>
      <c r="Q40" s="27">
        <v>312</v>
      </c>
      <c r="R40" s="26" t="e">
        <f>IF(Q40="","",Q40*Adjustment!$H$38+Adjustment!$H$38*Adjustment!$I$12)</f>
        <v>#REF!</v>
      </c>
      <c r="S40" s="27">
        <v>319</v>
      </c>
      <c r="T40" s="26" t="e">
        <f>IF(S40="","",S40*Adjustment!$H$38+Adjustment!$H$38*Adjustment!$I$12)</f>
        <v>#REF!</v>
      </c>
      <c r="U40" s="27">
        <v>345</v>
      </c>
      <c r="V40" s="26" t="e">
        <f>IF(U40="","",U40*Adjustment!$H$38+Adjustment!$H$38*Adjustment!$I$12)</f>
        <v>#REF!</v>
      </c>
      <c r="W40" s="2"/>
      <c r="X40" s="2"/>
      <c r="Y40" s="2"/>
      <c r="Z40" s="2"/>
    </row>
    <row r="41" spans="1:34" s="5" customFormat="1" ht="14.25" customHeight="1" x14ac:dyDescent="0.2">
      <c r="A41" s="9">
        <v>32</v>
      </c>
      <c r="B41" s="131"/>
      <c r="C41" s="131"/>
      <c r="D41" s="9" t="s">
        <v>4</v>
      </c>
      <c r="E41" s="27">
        <v>261</v>
      </c>
      <c r="F41" s="26" t="e">
        <f>IF(E41="","",E41*Adjustment!$H$39+Adjustment!$H$39*Adjustment!$I$12)</f>
        <v>#REF!</v>
      </c>
      <c r="G41" s="27">
        <v>261</v>
      </c>
      <c r="H41" s="26" t="e">
        <f>IF(G41="","",G41*Adjustment!$H$39+Adjustment!$H$39*Adjustment!$I$12)</f>
        <v>#REF!</v>
      </c>
      <c r="I41" s="27">
        <v>268</v>
      </c>
      <c r="J41" s="26" t="e">
        <f>IF(I41="","",I41*Adjustment!$H$39+Adjustment!$H$39*Adjustment!$I$12)</f>
        <v>#REF!</v>
      </c>
      <c r="K41" s="27">
        <v>264</v>
      </c>
      <c r="L41" s="26" t="e">
        <f>IF(K41="","",K41*Adjustment!$H$39+Adjustment!$H$39*Adjustment!$I$12)</f>
        <v>#REF!</v>
      </c>
      <c r="M41" s="27"/>
      <c r="N41" s="26" t="str">
        <f>IF(M41="","",M41*Adjustment!$H$39+Adjustment!$H$39*Adjustment!$I$12)</f>
        <v/>
      </c>
      <c r="O41" s="27">
        <v>245</v>
      </c>
      <c r="P41" s="26" t="e">
        <f>IF(O41="","",O41*Adjustment!$H$39+Adjustment!$H$39*Adjustment!$I$12)</f>
        <v>#REF!</v>
      </c>
      <c r="Q41" s="27">
        <v>242</v>
      </c>
      <c r="R41" s="26" t="e">
        <f>IF(Q41="","",Q41*Adjustment!$H$39+Adjustment!$H$39*Adjustment!$I$12)</f>
        <v>#REF!</v>
      </c>
      <c r="S41" s="27">
        <v>249</v>
      </c>
      <c r="T41" s="26" t="e">
        <f>IF(S41="","",S41*Adjustment!$H$39+Adjustment!$H$39*Adjustment!$I$12)</f>
        <v>#REF!</v>
      </c>
      <c r="U41" s="27">
        <v>275</v>
      </c>
      <c r="V41" s="26" t="e">
        <f>IF(U41="","",U41*Adjustment!$H$39+Adjustment!$H$39*Adjustment!$I$12)</f>
        <v>#REF!</v>
      </c>
      <c r="W41" s="2"/>
      <c r="X41" s="2"/>
      <c r="Y41" s="2"/>
      <c r="Z41" s="2"/>
    </row>
    <row r="42" spans="1:34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"/>
      <c r="X42" s="2"/>
      <c r="Y42" s="2"/>
      <c r="Z42" s="2"/>
    </row>
    <row r="43" spans="1:34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"/>
      <c r="X43" s="2"/>
      <c r="Y43" s="2"/>
      <c r="Z43" s="2"/>
    </row>
    <row r="44" spans="1:34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"/>
      <c r="X44" s="2"/>
      <c r="Y44" s="2"/>
      <c r="Z44" s="2"/>
    </row>
    <row r="45" spans="1:34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"/>
      <c r="X45" s="2"/>
      <c r="Y45" s="2"/>
      <c r="Z45" s="2"/>
    </row>
    <row r="46" spans="1:34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413</v>
      </c>
      <c r="F46" s="26" t="e">
        <f>IF(E46="","",E46*Adjustment!$H$44+Adjustment!$H$44*Adjustment!$I$12)</f>
        <v>#REF!</v>
      </c>
      <c r="G46" s="27">
        <v>413</v>
      </c>
      <c r="H46" s="26" t="e">
        <f>IF(G46="","",G46*Adjustment!$H$44+Adjustment!$H$44*Adjustment!$I$12)</f>
        <v>#REF!</v>
      </c>
      <c r="I46" s="27">
        <v>406</v>
      </c>
      <c r="J46" s="26" t="e">
        <f>IF(I46="","",I46*Adjustment!$H$44+Adjustment!$H$44*Adjustment!$I$12)</f>
        <v>#REF!</v>
      </c>
      <c r="K46" s="27">
        <v>416</v>
      </c>
      <c r="L46" s="26" t="e">
        <f>IF(K46="","",K46*Adjustment!$H$44+Adjustment!$H$44*Adjustment!$I$12)</f>
        <v>#REF!</v>
      </c>
      <c r="M46" s="27"/>
      <c r="N46" s="26" t="str">
        <f>IF(M46="","",M46*Adjustment!$H$44+Adjustment!$H$44*Adjustment!$I$12)</f>
        <v/>
      </c>
      <c r="O46" s="27">
        <v>389</v>
      </c>
      <c r="P46" s="26" t="e">
        <f>IF(O46="","",O46*Adjustment!$H$44+Adjustment!$H$44*Adjustment!$I$12)</f>
        <v>#REF!</v>
      </c>
      <c r="Q46" s="27">
        <v>380</v>
      </c>
      <c r="R46" s="26" t="e">
        <f>IF(Q46="","",Q46*Adjustment!$H$44+Adjustment!$H$44*Adjustment!$I$12)</f>
        <v>#REF!</v>
      </c>
      <c r="S46" s="27">
        <v>382</v>
      </c>
      <c r="T46" s="26" t="e">
        <f>IF(S46="","",S46*Adjustment!$H$44+Adjustment!$H$44*Adjustment!$I$12)</f>
        <v>#REF!</v>
      </c>
      <c r="U46" s="27">
        <v>420</v>
      </c>
      <c r="V46" s="26" t="e">
        <f>IF(U46="","",U46*Adjustment!$H$44+Adjustment!$H$44*Adjustment!$I$12)</f>
        <v>#REF!</v>
      </c>
      <c r="W46" s="2"/>
      <c r="X46" s="2"/>
      <c r="Y46" s="2"/>
      <c r="Z46" s="2"/>
    </row>
    <row r="47" spans="1:34" s="5" customFormat="1" ht="14.25" customHeight="1" x14ac:dyDescent="0.2">
      <c r="A47" s="9">
        <v>38</v>
      </c>
      <c r="B47" s="130"/>
      <c r="C47" s="130"/>
      <c r="D47" s="9" t="s">
        <v>2</v>
      </c>
      <c r="E47" s="27">
        <v>338</v>
      </c>
      <c r="F47" s="26" t="e">
        <f>IF(E47="","",E47*Adjustment!$H$45+Adjustment!$H$45*Adjustment!$I$12)</f>
        <v>#REF!</v>
      </c>
      <c r="G47" s="27">
        <v>338</v>
      </c>
      <c r="H47" s="26" t="e">
        <f>IF(G47="","",G47*Adjustment!$H$45+Adjustment!$H$45*Adjustment!$I$12)</f>
        <v>#REF!</v>
      </c>
      <c r="I47" s="27">
        <v>331</v>
      </c>
      <c r="J47" s="26" t="e">
        <f>IF(I47="","",I47*Adjustment!$H$45+Adjustment!$H$45*Adjustment!$I$12)</f>
        <v>#REF!</v>
      </c>
      <c r="K47" s="27">
        <v>341</v>
      </c>
      <c r="L47" s="26" t="e">
        <f>IF(K47="","",K47*Adjustment!$H$45+Adjustment!$H$45*Adjustment!$I$12)</f>
        <v>#REF!</v>
      </c>
      <c r="M47" s="27"/>
      <c r="N47" s="26" t="str">
        <f>IF(M47="","",M47*Adjustment!$H$45+Adjustment!$H$45*Adjustment!$I$12)</f>
        <v/>
      </c>
      <c r="O47" s="27">
        <v>319</v>
      </c>
      <c r="P47" s="26" t="e">
        <f>IF(O47="","",O47*Adjustment!$H$45+Adjustment!$H$45*Adjustment!$I$12)</f>
        <v>#REF!</v>
      </c>
      <c r="Q47" s="27">
        <v>310</v>
      </c>
      <c r="R47" s="26" t="e">
        <f>IF(Q47="","",Q47*Adjustment!$H$45+Adjustment!$H$45*Adjustment!$I$12)</f>
        <v>#REF!</v>
      </c>
      <c r="S47" s="27">
        <v>312</v>
      </c>
      <c r="T47" s="26" t="e">
        <f>IF(S47="","",S47*Adjustment!$H$45+Adjustment!$H$45*Adjustment!$I$12)</f>
        <v>#REF!</v>
      </c>
      <c r="U47" s="27">
        <v>350</v>
      </c>
      <c r="V47" s="26" t="e">
        <f>IF(U47="","",U47*Adjustment!$H$45+Adjustment!$H$45*Adjustment!$I$12)</f>
        <v>#REF!</v>
      </c>
      <c r="W47" s="2"/>
      <c r="X47" s="2"/>
      <c r="Y47" s="2"/>
      <c r="Z47" s="2"/>
    </row>
    <row r="48" spans="1:34" s="5" customFormat="1" ht="14.25" customHeight="1" x14ac:dyDescent="0.2">
      <c r="A48" s="9">
        <v>39</v>
      </c>
      <c r="B48" s="130"/>
      <c r="C48" s="130"/>
      <c r="D48" s="9" t="s">
        <v>3</v>
      </c>
      <c r="E48" s="27">
        <v>263</v>
      </c>
      <c r="F48" s="26" t="e">
        <f>IF(E48="","",E48*Adjustment!$H$46+Adjustment!$H$46*Adjustment!$I$12)</f>
        <v>#REF!</v>
      </c>
      <c r="G48" s="27">
        <v>263</v>
      </c>
      <c r="H48" s="26" t="e">
        <f>IF(G48="","",G48*Adjustment!$H$46+Adjustment!$H$46*Adjustment!$I$12)</f>
        <v>#REF!</v>
      </c>
      <c r="I48" s="27">
        <v>256</v>
      </c>
      <c r="J48" s="26" t="e">
        <f>IF(I48="","",I48*Adjustment!$H$46+Adjustment!$H$46*Adjustment!$I$12)</f>
        <v>#REF!</v>
      </c>
      <c r="K48" s="27">
        <v>266</v>
      </c>
      <c r="L48" s="26" t="e">
        <f>IF(K48="","",K48*Adjustment!$H$46+Adjustment!$H$46*Adjustment!$I$12)</f>
        <v>#REF!</v>
      </c>
      <c r="M48" s="27"/>
      <c r="N48" s="26" t="str">
        <f>IF(M48="","",M48*Adjustment!$H$46+Adjustment!$H$46*Adjustment!$I$12)</f>
        <v/>
      </c>
      <c r="O48" s="27">
        <v>249</v>
      </c>
      <c r="P48" s="26" t="e">
        <f>IF(O48="","",O48*Adjustment!$H$46+Adjustment!$H$46*Adjustment!$I$12)</f>
        <v>#REF!</v>
      </c>
      <c r="Q48" s="27">
        <v>240</v>
      </c>
      <c r="R48" s="26" t="e">
        <f>IF(Q48="","",Q48*Adjustment!$H$46+Adjustment!$H$46*Adjustment!$I$12)</f>
        <v>#REF!</v>
      </c>
      <c r="S48" s="27">
        <v>242</v>
      </c>
      <c r="T48" s="26" t="e">
        <f>IF(S48="","",S48*Adjustment!$H$46+Adjustment!$H$46*Adjustment!$I$12)</f>
        <v>#REF!</v>
      </c>
      <c r="U48" s="27">
        <v>280</v>
      </c>
      <c r="V48" s="26" t="e">
        <f>IF(U48="","",U48*Adjustment!$H$46+Adjustment!$H$46*Adjustment!$I$12)</f>
        <v>#REF!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5" customFormat="1" ht="14.25" customHeight="1" x14ac:dyDescent="0.2">
      <c r="A49" s="9">
        <v>40</v>
      </c>
      <c r="B49" s="130"/>
      <c r="C49" s="130"/>
      <c r="D49" s="9" t="s">
        <v>4</v>
      </c>
      <c r="E49" s="27">
        <v>188</v>
      </c>
      <c r="F49" s="26" t="e">
        <f>IF(E49="","",E49*Adjustment!$H$47+Adjustment!$H$47*Adjustment!$I$12)</f>
        <v>#REF!</v>
      </c>
      <c r="G49" s="27">
        <v>188</v>
      </c>
      <c r="H49" s="26" t="e">
        <f>IF(G49="","",G49*Adjustment!$H$47+Adjustment!$H$47*Adjustment!$I$12)</f>
        <v>#REF!</v>
      </c>
      <c r="I49" s="27">
        <v>181</v>
      </c>
      <c r="J49" s="26" t="e">
        <f>IF(I49="","",I49*Adjustment!$H$47+Adjustment!$H$47*Adjustment!$I$12)</f>
        <v>#REF!</v>
      </c>
      <c r="K49" s="27">
        <v>191</v>
      </c>
      <c r="L49" s="26" t="e">
        <f>IF(K49="","",K49*Adjustment!$H$47+Adjustment!$H$47*Adjustment!$I$12)</f>
        <v>#REF!</v>
      </c>
      <c r="M49" s="27"/>
      <c r="N49" s="26" t="str">
        <f>IF(M49="","",M49*Adjustment!$H$47+Adjustment!$H$47*Adjustment!$I$12)</f>
        <v/>
      </c>
      <c r="O49" s="27">
        <v>179</v>
      </c>
      <c r="P49" s="26" t="e">
        <f>IF(O49="","",O49*Adjustment!$H$47+Adjustment!$H$47*Adjustment!$I$12)</f>
        <v>#REF!</v>
      </c>
      <c r="Q49" s="27">
        <v>170</v>
      </c>
      <c r="R49" s="26" t="e">
        <f>IF(Q49="","",Q49*Adjustment!$H$47+Adjustment!$H$47*Adjustment!$I$12)</f>
        <v>#REF!</v>
      </c>
      <c r="S49" s="27">
        <v>172</v>
      </c>
      <c r="T49" s="26" t="e">
        <f>IF(S49="","",S49*Adjustment!$H$47+Adjustment!$H$47*Adjustment!$I$12)</f>
        <v>#REF!</v>
      </c>
      <c r="U49" s="27">
        <v>210</v>
      </c>
      <c r="V49" s="26" t="e">
        <f>IF(U49="","",U49*Adjustment!$H$47+Adjustment!$H$47*Adjustment!$I$12)</f>
        <v>#REF!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475</v>
      </c>
      <c r="F50" s="26" t="e">
        <f>IF(E50="","",E50*Adjustment!$H$48+Adjustment!$H$48*Adjustment!$I$12)</f>
        <v>#REF!</v>
      </c>
      <c r="G50" s="27">
        <v>475</v>
      </c>
      <c r="H50" s="26" t="e">
        <f>IF(G50="","",G50*Adjustment!$H$48+Adjustment!$H$48*Adjustment!$I$12)</f>
        <v>#REF!</v>
      </c>
      <c r="I50" s="27">
        <v>474</v>
      </c>
      <c r="J50" s="26" t="e">
        <f>IF(I50="","",I50*Adjustment!$H$48+Adjustment!$H$48*Adjustment!$I$12)</f>
        <v>#REF!</v>
      </c>
      <c r="K50" s="27">
        <v>478</v>
      </c>
      <c r="L50" s="26" t="e">
        <f>IF(K50="","",K50*Adjustment!$H$48+Adjustment!$H$48*Adjustment!$I$12)</f>
        <v>#REF!</v>
      </c>
      <c r="M50" s="27"/>
      <c r="N50" s="26" t="str">
        <f>IF(M50="","",M50*Adjustment!$H$48+Adjustment!$H$48*Adjustment!$I$12)</f>
        <v/>
      </c>
      <c r="O50" s="27">
        <v>448</v>
      </c>
      <c r="P50" s="26" t="e">
        <f>IF(O50="","",O50*Adjustment!$H$48+Adjustment!$H$48*Adjustment!$I$12)</f>
        <v>#REF!</v>
      </c>
      <c r="Q50" s="27">
        <v>441</v>
      </c>
      <c r="R50" s="26" t="e">
        <f>IF(Q50="","",Q50*Adjustment!$H$48+Adjustment!$H$48*Adjustment!$I$12)</f>
        <v>#REF!</v>
      </c>
      <c r="S50" s="27">
        <v>440</v>
      </c>
      <c r="T50" s="26" t="e">
        <f>IF(S50="","",S50*Adjustment!$H$48+Adjustment!$H$48*Adjustment!$I$12)</f>
        <v>#REF!</v>
      </c>
      <c r="U50" s="27">
        <v>455</v>
      </c>
      <c r="V50" s="26" t="e">
        <f>IF(U50="","",U50*Adjustment!$H$48+Adjustment!$H$48*Adjustment!$I$12)</f>
        <v>#REF!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5" customFormat="1" ht="14.25" customHeight="1" x14ac:dyDescent="0.2">
      <c r="A51" s="9">
        <v>42</v>
      </c>
      <c r="B51" s="130"/>
      <c r="C51" s="130"/>
      <c r="D51" s="9" t="s">
        <v>2</v>
      </c>
      <c r="E51" s="27">
        <v>400</v>
      </c>
      <c r="F51" s="26" t="e">
        <f>IF(E51="","",E51*Adjustment!$H$49+Adjustment!$H$49*Adjustment!$I$12)</f>
        <v>#REF!</v>
      </c>
      <c r="G51" s="27">
        <v>400</v>
      </c>
      <c r="H51" s="26" t="e">
        <f>IF(G51="","",G51*Adjustment!$H$49+Adjustment!$H$49*Adjustment!$I$12)</f>
        <v>#REF!</v>
      </c>
      <c r="I51" s="27">
        <v>399</v>
      </c>
      <c r="J51" s="26" t="e">
        <f>IF(I51="","",I51*Adjustment!$H$49+Adjustment!$H$49*Adjustment!$I$12)</f>
        <v>#REF!</v>
      </c>
      <c r="K51" s="27">
        <v>403</v>
      </c>
      <c r="L51" s="26" t="e">
        <f>IF(K51="","",K51*Adjustment!$H$49+Adjustment!$H$49*Adjustment!$I$12)</f>
        <v>#REF!</v>
      </c>
      <c r="M51" s="27"/>
      <c r="N51" s="26" t="str">
        <f>IF(M51="","",M51*Adjustment!$H$49+Adjustment!$H$49*Adjustment!$I$12)</f>
        <v/>
      </c>
      <c r="O51" s="27">
        <v>378</v>
      </c>
      <c r="P51" s="26" t="e">
        <f>IF(O51="","",O51*Adjustment!$H$49+Adjustment!$H$49*Adjustment!$I$12)</f>
        <v>#REF!</v>
      </c>
      <c r="Q51" s="27">
        <v>371</v>
      </c>
      <c r="R51" s="26" t="e">
        <f>IF(Q51="","",Q51*Adjustment!$H$49+Adjustment!$H$49*Adjustment!$I$12)</f>
        <v>#REF!</v>
      </c>
      <c r="S51" s="27">
        <v>370</v>
      </c>
      <c r="T51" s="26" t="e">
        <f>IF(S51="","",S51*Adjustment!$H$49+Adjustment!$H$49*Adjustment!$I$12)</f>
        <v>#REF!</v>
      </c>
      <c r="U51" s="27">
        <v>385</v>
      </c>
      <c r="V51" s="26" t="e">
        <f>IF(U51="","",U51*Adjustment!$H$49+Adjustment!$H$49*Adjustment!$I$12)</f>
        <v>#REF!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5" customFormat="1" ht="14.25" customHeight="1" x14ac:dyDescent="0.2">
      <c r="A52" s="9">
        <v>43</v>
      </c>
      <c r="B52" s="130"/>
      <c r="C52" s="130"/>
      <c r="D52" s="9" t="s">
        <v>3</v>
      </c>
      <c r="E52" s="27">
        <v>325</v>
      </c>
      <c r="F52" s="26" t="e">
        <f>IF(E52="","",E52*Adjustment!$H$50+Adjustment!$H$50*Adjustment!$I$12)</f>
        <v>#REF!</v>
      </c>
      <c r="G52" s="27">
        <v>325</v>
      </c>
      <c r="H52" s="26" t="e">
        <f>IF(G52="","",G52*Adjustment!$H$50+Adjustment!$H$50*Adjustment!$I$12)</f>
        <v>#REF!</v>
      </c>
      <c r="I52" s="27">
        <v>324</v>
      </c>
      <c r="J52" s="26" t="e">
        <f>IF(I52="","",I52*Adjustment!$H$50+Adjustment!$H$50*Adjustment!$I$12)</f>
        <v>#REF!</v>
      </c>
      <c r="K52" s="27">
        <v>328</v>
      </c>
      <c r="L52" s="26" t="e">
        <f>IF(K52="","",K52*Adjustment!$H$50+Adjustment!$H$50*Adjustment!$I$12)</f>
        <v>#REF!</v>
      </c>
      <c r="M52" s="27"/>
      <c r="N52" s="26" t="str">
        <f>IF(M52="","",M52*Adjustment!$H$50+Adjustment!$H$50*Adjustment!$I$12)</f>
        <v/>
      </c>
      <c r="O52" s="27">
        <v>308</v>
      </c>
      <c r="P52" s="26" t="e">
        <f>IF(O52="","",O52*Adjustment!$H$50+Adjustment!$H$50*Adjustment!$I$12)</f>
        <v>#REF!</v>
      </c>
      <c r="Q52" s="27">
        <v>301</v>
      </c>
      <c r="R52" s="26" t="e">
        <f>IF(Q52="","",Q52*Adjustment!$H$50+Adjustment!$H$50*Adjustment!$I$12)</f>
        <v>#REF!</v>
      </c>
      <c r="S52" s="27">
        <v>300</v>
      </c>
      <c r="T52" s="26" t="e">
        <f>IF(S52="","",S52*Adjustment!$H$50+Adjustment!$H$50*Adjustment!$I$12)</f>
        <v>#REF!</v>
      </c>
      <c r="U52" s="27">
        <v>315</v>
      </c>
      <c r="V52" s="26" t="e">
        <f>IF(U52="","",U52*Adjustment!$H$50+Adjustment!$H$50*Adjustment!$I$12)</f>
        <v>#REF!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5" customFormat="1" ht="14.25" customHeight="1" x14ac:dyDescent="0.2">
      <c r="A53" s="9">
        <v>44</v>
      </c>
      <c r="B53" s="130"/>
      <c r="C53" s="130"/>
      <c r="D53" s="9" t="s">
        <v>4</v>
      </c>
      <c r="E53" s="27">
        <v>250</v>
      </c>
      <c r="F53" s="26" t="e">
        <f>IF(E53="","",E53*Adjustment!$H$51+Adjustment!$H$51*Adjustment!$I$12)</f>
        <v>#REF!</v>
      </c>
      <c r="G53" s="27">
        <v>250</v>
      </c>
      <c r="H53" s="26" t="e">
        <f>IF(G53="","",G53*Adjustment!$H$51+Adjustment!$H$51*Adjustment!$I$12)</f>
        <v>#REF!</v>
      </c>
      <c r="I53" s="27">
        <v>249</v>
      </c>
      <c r="J53" s="26" t="e">
        <f>IF(I53="","",I53*Adjustment!$H$51+Adjustment!$H$51*Adjustment!$I$12)</f>
        <v>#REF!</v>
      </c>
      <c r="K53" s="27">
        <v>253</v>
      </c>
      <c r="L53" s="26" t="e">
        <f>IF(K53="","",K53*Adjustment!$H$51+Adjustment!$H$51*Adjustment!$I$12)</f>
        <v>#REF!</v>
      </c>
      <c r="M53" s="27"/>
      <c r="N53" s="26" t="str">
        <f>IF(M53="","",M53*Adjustment!$H$51+Adjustment!$H$51*Adjustment!$I$12)</f>
        <v/>
      </c>
      <c r="O53" s="27">
        <v>238</v>
      </c>
      <c r="P53" s="26" t="e">
        <f>IF(O53="","",O53*Adjustment!$H$51+Adjustment!$H$51*Adjustment!$I$12)</f>
        <v>#REF!</v>
      </c>
      <c r="Q53" s="27">
        <v>231</v>
      </c>
      <c r="R53" s="26" t="e">
        <f>IF(Q53="","",Q53*Adjustment!$H$51+Adjustment!$H$51*Adjustment!$I$12)</f>
        <v>#REF!</v>
      </c>
      <c r="S53" s="27">
        <v>230</v>
      </c>
      <c r="T53" s="26" t="e">
        <f>IF(S53="","",S53*Adjustment!$H$51+Adjustment!$H$51*Adjustment!$I$12)</f>
        <v>#REF!</v>
      </c>
      <c r="U53" s="27">
        <v>245</v>
      </c>
      <c r="V53" s="26" t="e">
        <f>IF(U53="","",U53*Adjustment!$H$51+Adjustment!$H$51*Adjustment!$I$12)</f>
        <v>#REF!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435</v>
      </c>
      <c r="F54" s="26" t="e">
        <f>IF(E54="","",E54*Adjustment!$H$52+Adjustment!$H$52*Adjustment!$I$12)</f>
        <v>#REF!</v>
      </c>
      <c r="G54" s="27">
        <v>435</v>
      </c>
      <c r="H54" s="26" t="e">
        <f>IF(G54="","",G54*Adjustment!$H$52+Adjustment!$H$52*Adjustment!$I$12)</f>
        <v>#REF!</v>
      </c>
      <c r="I54" s="27">
        <v>422</v>
      </c>
      <c r="J54" s="26" t="e">
        <f>IF(I54="","",I54*Adjustment!$H$52+Adjustment!$H$52*Adjustment!$I$12)</f>
        <v>#REF!</v>
      </c>
      <c r="K54" s="27">
        <v>438</v>
      </c>
      <c r="L54" s="26" t="e">
        <f>IF(K54="","",K54*Adjustment!$H$52+Adjustment!$H$52*Adjustment!$I$12)</f>
        <v>#REF!</v>
      </c>
      <c r="M54" s="27">
        <v>425</v>
      </c>
      <c r="N54" s="26" t="e">
        <f>IF(M54="","",M54*Adjustment!$H$52+Adjustment!$H$52*Adjustment!$I$12)</f>
        <v>#REF!</v>
      </c>
      <c r="O54" s="27">
        <v>408</v>
      </c>
      <c r="P54" s="26" t="e">
        <f>IF(O54="","",O54*Adjustment!$H$52+Adjustment!$H$52*Adjustment!$I$12)</f>
        <v>#REF!</v>
      </c>
      <c r="Q54" s="27">
        <v>401</v>
      </c>
      <c r="R54" s="26" t="e">
        <f>IF(Q54="","",Q54*Adjustment!$H$52+Adjustment!$H$52*Adjustment!$I$12)</f>
        <v>#REF!</v>
      </c>
      <c r="S54" s="27">
        <v>397</v>
      </c>
      <c r="T54" s="26" t="e">
        <f>IF(S54="","",S54*Adjustment!$H$52+Adjustment!$H$52*Adjustment!$I$12)</f>
        <v>#REF!</v>
      </c>
      <c r="U54" s="27">
        <v>435</v>
      </c>
      <c r="V54" s="26" t="e">
        <f>IF(U54="","",U54*Adjustment!$H$52+Adjustment!$H$52*Adjustment!$I$12)</f>
        <v>#REF!</v>
      </c>
    </row>
    <row r="55" spans="1:34" ht="14.1" customHeight="1" x14ac:dyDescent="0.2">
      <c r="A55" s="9">
        <v>46</v>
      </c>
      <c r="B55" s="130"/>
      <c r="C55" s="166"/>
      <c r="D55" s="9" t="s">
        <v>2</v>
      </c>
      <c r="E55" s="27">
        <v>360</v>
      </c>
      <c r="F55" s="26" t="e">
        <f>IF(E55="","",E55*Adjustment!$H$53+Adjustment!$H$53*Adjustment!$I$12)</f>
        <v>#REF!</v>
      </c>
      <c r="G55" s="27">
        <v>360</v>
      </c>
      <c r="H55" s="26" t="e">
        <f>IF(G55="","",G55*Adjustment!$H$53+Adjustment!$H$53*Adjustment!$I$12)</f>
        <v>#REF!</v>
      </c>
      <c r="I55" s="27">
        <v>347</v>
      </c>
      <c r="J55" s="26" t="e">
        <f>IF(I55="","",I55*Adjustment!$H$53+Adjustment!$H$53*Adjustment!$I$12)</f>
        <v>#REF!</v>
      </c>
      <c r="K55" s="27">
        <v>363</v>
      </c>
      <c r="L55" s="26" t="e">
        <f>IF(K55="","",K55*Adjustment!$H$53+Adjustment!$H$53*Adjustment!$I$12)</f>
        <v>#REF!</v>
      </c>
      <c r="M55" s="27">
        <v>350</v>
      </c>
      <c r="N55" s="26" t="e">
        <f>IF(M55="","",M55*Adjustment!$H$53+Adjustment!$H$53*Adjustment!$I$12)</f>
        <v>#REF!</v>
      </c>
      <c r="O55" s="27">
        <v>338</v>
      </c>
      <c r="P55" s="26" t="e">
        <f>IF(O55="","",O55*Adjustment!$H$53+Adjustment!$H$53*Adjustment!$I$12)</f>
        <v>#REF!</v>
      </c>
      <c r="Q55" s="27">
        <v>331</v>
      </c>
      <c r="R55" s="26" t="e">
        <f>IF(Q55="","",Q55*Adjustment!$H$53+Adjustment!$H$53*Adjustment!$I$12)</f>
        <v>#REF!</v>
      </c>
      <c r="S55" s="27">
        <v>327</v>
      </c>
      <c r="T55" s="26" t="e">
        <f>IF(S55="","",S55*Adjustment!$H$53+Adjustment!$H$53*Adjustment!$I$12)</f>
        <v>#REF!</v>
      </c>
      <c r="U55" s="27">
        <v>365</v>
      </c>
      <c r="V55" s="26" t="e">
        <f>IF(U55="","",U55*Adjustment!$H$53+Adjustment!$H$53*Adjustment!$I$12)</f>
        <v>#REF!</v>
      </c>
    </row>
    <row r="56" spans="1:34" ht="14.1" customHeight="1" x14ac:dyDescent="0.2">
      <c r="A56" s="9">
        <v>47</v>
      </c>
      <c r="B56" s="130"/>
      <c r="C56" s="166"/>
      <c r="D56" s="9" t="s">
        <v>3</v>
      </c>
      <c r="E56" s="27">
        <v>285</v>
      </c>
      <c r="F56" s="26" t="e">
        <f>IF(E56="","",E56*Adjustment!$H$54+Adjustment!$H$54*Adjustment!$I$12)</f>
        <v>#REF!</v>
      </c>
      <c r="G56" s="27">
        <v>285</v>
      </c>
      <c r="H56" s="26" t="e">
        <f>IF(G56="","",G56*Adjustment!$H$54+Adjustment!$H$54*Adjustment!$I$12)</f>
        <v>#REF!</v>
      </c>
      <c r="I56" s="27">
        <v>272</v>
      </c>
      <c r="J56" s="26" t="e">
        <f>IF(I56="","",I56*Adjustment!$H$54+Adjustment!$H$54*Adjustment!$I$12)</f>
        <v>#REF!</v>
      </c>
      <c r="K56" s="27">
        <v>288</v>
      </c>
      <c r="L56" s="26" t="e">
        <f>IF(K56="","",K56*Adjustment!$H$54+Adjustment!$H$54*Adjustment!$I$12)</f>
        <v>#REF!</v>
      </c>
      <c r="M56" s="27">
        <v>275</v>
      </c>
      <c r="N56" s="26" t="e">
        <f>IF(M56="","",M56*Adjustment!$H$54+Adjustment!$H$54*Adjustment!$I$12)</f>
        <v>#REF!</v>
      </c>
      <c r="O56" s="27">
        <v>268</v>
      </c>
      <c r="P56" s="26" t="e">
        <f>IF(O56="","",O56*Adjustment!$H$54+Adjustment!$H$54*Adjustment!$I$12)</f>
        <v>#REF!</v>
      </c>
      <c r="Q56" s="27">
        <v>261</v>
      </c>
      <c r="R56" s="26" t="e">
        <f>IF(Q56="","",Q56*Adjustment!$H$54+Adjustment!$H$54*Adjustment!$I$12)</f>
        <v>#REF!</v>
      </c>
      <c r="S56" s="27">
        <v>257</v>
      </c>
      <c r="T56" s="26" t="e">
        <f>IF(S56="","",S56*Adjustment!$H$54+Adjustment!$H$54*Adjustment!$I$12)</f>
        <v>#REF!</v>
      </c>
      <c r="U56" s="27">
        <v>295</v>
      </c>
      <c r="V56" s="26" t="e">
        <f>IF(U56="","",U56*Adjustment!$H$54+Adjustment!$H$54*Adjustment!$I$12)</f>
        <v>#REF!</v>
      </c>
    </row>
    <row r="57" spans="1:34" ht="14.1" customHeight="1" x14ac:dyDescent="0.2">
      <c r="A57" s="9">
        <v>48</v>
      </c>
      <c r="B57" s="130"/>
      <c r="C57" s="166"/>
      <c r="D57" s="9" t="s">
        <v>4</v>
      </c>
      <c r="E57" s="27">
        <v>210</v>
      </c>
      <c r="F57" s="26" t="e">
        <f>IF(E57="","",E57*Adjustment!$H$55+Adjustment!$H$55*Adjustment!$I$12)</f>
        <v>#REF!</v>
      </c>
      <c r="G57" s="27">
        <v>210</v>
      </c>
      <c r="H57" s="26" t="e">
        <f>IF(G57="","",G57*Adjustment!$H$55+Adjustment!$H$55*Adjustment!$I$12)</f>
        <v>#REF!</v>
      </c>
      <c r="I57" s="27">
        <v>197</v>
      </c>
      <c r="J57" s="26" t="e">
        <f>IF(I57="","",I57*Adjustment!$H$55+Adjustment!$H$55*Adjustment!$I$12)</f>
        <v>#REF!</v>
      </c>
      <c r="K57" s="27">
        <v>213</v>
      </c>
      <c r="L57" s="26" t="e">
        <f>IF(K57="","",K57*Adjustment!$H$55+Adjustment!$H$55*Adjustment!$I$12)</f>
        <v>#REF!</v>
      </c>
      <c r="M57" s="27">
        <v>200</v>
      </c>
      <c r="N57" s="26" t="e">
        <f>IF(M57="","",M57*Adjustment!$H$55+Adjustment!$H$55*Adjustment!$I$12)</f>
        <v>#REF!</v>
      </c>
      <c r="O57" s="27">
        <v>198</v>
      </c>
      <c r="P57" s="26" t="e">
        <f>IF(O57="","",O57*Adjustment!$H$55+Adjustment!$H$55*Adjustment!$I$12)</f>
        <v>#REF!</v>
      </c>
      <c r="Q57" s="27">
        <v>191</v>
      </c>
      <c r="R57" s="26" t="e">
        <f>IF(Q57="","",Q57*Adjustment!$H$55+Adjustment!$H$55*Adjustment!$I$12)</f>
        <v>#REF!</v>
      </c>
      <c r="S57" s="27">
        <v>187</v>
      </c>
      <c r="T57" s="26" t="e">
        <f>IF(S57="","",S57*Adjustment!$H$55+Adjustment!$H$55*Adjustment!$I$12)</f>
        <v>#REF!</v>
      </c>
      <c r="U57" s="27">
        <v>225</v>
      </c>
      <c r="V57" s="26" t="e">
        <f>IF(U57="","",U57*Adjustment!$H$55+Adjustment!$H$55*Adjustment!$I$12)</f>
        <v>#REF!</v>
      </c>
    </row>
    <row r="58" spans="1:3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26.1</v>
      </c>
      <c r="F58" s="26" t="e">
        <f>IF(E58="","",E58*F7+F7*Adjustment!$I$9)</f>
        <v>#REF!</v>
      </c>
      <c r="G58" s="27">
        <v>17.399999999999999</v>
      </c>
      <c r="H58" s="26" t="e">
        <f>IF(G58="","",G58*H7+H7*Adjustment!$I$9)</f>
        <v>#REF!</v>
      </c>
      <c r="I58" s="27">
        <v>17.399999999999999</v>
      </c>
      <c r="J58" s="26" t="e">
        <f>IF(I58="","",I58*J7+J7*Adjustment!$I$9)</f>
        <v>#REF!</v>
      </c>
      <c r="K58" s="27">
        <v>20.9</v>
      </c>
      <c r="L58" s="26" t="e">
        <f>IF(K58="","",K58*L7+L7*Adjustment!$I$9)</f>
        <v>#REF!</v>
      </c>
      <c r="M58" s="27">
        <v>15</v>
      </c>
      <c r="N58" s="26" t="e">
        <f>IF(M58="","",M58*N7+N7*Adjustment!$I$9)</f>
        <v>#REF!</v>
      </c>
      <c r="O58" s="27">
        <v>7</v>
      </c>
      <c r="P58" s="26" t="e">
        <f>IF(O58="","",O58*P7+P7*Adjustment!$I$9)</f>
        <v>#REF!</v>
      </c>
      <c r="Q58" s="27">
        <v>7</v>
      </c>
      <c r="R58" s="26" t="e">
        <f>IF(Q58="","",Q58*R7+R7*Adjustment!$I$9)</f>
        <v>#REF!</v>
      </c>
      <c r="S58" s="27">
        <v>7</v>
      </c>
      <c r="T58" s="26" t="e">
        <f>IF(S58="","",S58*T7+T7*Adjustment!$I$9)</f>
        <v>#REF!</v>
      </c>
      <c r="U58" s="27">
        <v>7</v>
      </c>
      <c r="V58" s="26" t="e">
        <f>IF(U58="","",U58*V7+V7*Adjustment!$I$9)</f>
        <v>#REF!</v>
      </c>
    </row>
    <row r="59" spans="1:3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</row>
    <row r="60" spans="1:3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22</v>
      </c>
      <c r="F60" s="26">
        <f>IF(E60="","",E60*Adjustment!$H$58)</f>
        <v>0</v>
      </c>
      <c r="G60" s="27">
        <v>22</v>
      </c>
      <c r="H60" s="26">
        <f>IF(G60="","",G60*Adjustment!$H$58)</f>
        <v>0</v>
      </c>
      <c r="I60" s="27">
        <v>22</v>
      </c>
      <c r="J60" s="26">
        <f>IF(I60="","",I60*Adjustment!$H$58)</f>
        <v>0</v>
      </c>
      <c r="K60" s="27">
        <v>22</v>
      </c>
      <c r="L60" s="26">
        <f>IF(K60="","",K60*Adjustment!$H$58)</f>
        <v>0</v>
      </c>
      <c r="M60" s="27"/>
      <c r="N60" s="26" t="str">
        <f>IF(M60="","",M60*Adjustment!$H$58)</f>
        <v/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</row>
    <row r="61" spans="1:3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</row>
    <row r="62" spans="1:3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</row>
    <row r="63" spans="1:3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</row>
    <row r="64" spans="1:3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3</v>
      </c>
      <c r="N65" s="26">
        <f>IF(M65="","",M65*Adjustment!$H$63)</f>
        <v>0</v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3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</row>
  </sheetData>
  <mergeCells count="70">
    <mergeCell ref="O8:P8"/>
    <mergeCell ref="Q8:R8"/>
    <mergeCell ref="S8:T8"/>
    <mergeCell ref="U8:V8"/>
    <mergeCell ref="O5:P5"/>
    <mergeCell ref="Q5:R5"/>
    <mergeCell ref="S5:T5"/>
    <mergeCell ref="U5:V5"/>
    <mergeCell ref="O6:P6"/>
    <mergeCell ref="Q6:R6"/>
    <mergeCell ref="S6:T6"/>
    <mergeCell ref="U6:V6"/>
    <mergeCell ref="O3:P3"/>
    <mergeCell ref="Q3:R3"/>
    <mergeCell ref="S3:T3"/>
    <mergeCell ref="U3:V3"/>
    <mergeCell ref="O4:P4"/>
    <mergeCell ref="Q4:R4"/>
    <mergeCell ref="S4:T4"/>
    <mergeCell ref="U4:V4"/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DAF0-193B-4F53-B763-EDB5585D85C0}">
  <sheetPr>
    <pageSetUpPr fitToPage="1"/>
  </sheetPr>
  <dimension ref="A1:K12"/>
  <sheetViews>
    <sheetView showGridLines="0" zoomScale="85" zoomScaleNormal="85" zoomScalePageLayoutView="70" workbookViewId="0">
      <selection activeCell="G7" sqref="G7"/>
    </sheetView>
  </sheetViews>
  <sheetFormatPr defaultRowHeight="15" x14ac:dyDescent="0.25"/>
  <cols>
    <col min="1" max="1" width="4.28515625" style="101" customWidth="1"/>
    <col min="2" max="2" width="43.5703125" style="101" bestFit="1" customWidth="1"/>
    <col min="3" max="3" width="14.28515625" style="101" customWidth="1"/>
    <col min="4" max="4" width="36.28515625" style="101" customWidth="1"/>
    <col min="5" max="7" width="7.42578125" style="101" customWidth="1"/>
    <col min="8" max="8" width="6.7109375" style="101" customWidth="1"/>
    <col min="9" max="10" width="6.85546875" style="101" customWidth="1"/>
    <col min="11" max="11" width="50.85546875" style="102" customWidth="1"/>
    <col min="12" max="16384" width="9.140625" style="101"/>
  </cols>
  <sheetData>
    <row r="1" spans="1:11" x14ac:dyDescent="0.25">
      <c r="A1" s="100"/>
      <c r="B1" s="100" t="s">
        <v>266</v>
      </c>
    </row>
    <row r="2" spans="1:11" x14ac:dyDescent="0.25">
      <c r="B2" s="103" t="s">
        <v>267</v>
      </c>
    </row>
    <row r="3" spans="1:11" x14ac:dyDescent="0.25">
      <c r="A3" s="104" t="s">
        <v>268</v>
      </c>
      <c r="B3" s="104" t="s">
        <v>269</v>
      </c>
      <c r="C3" s="104" t="s">
        <v>270</v>
      </c>
      <c r="D3" s="104" t="s">
        <v>271</v>
      </c>
      <c r="E3" s="104" t="s">
        <v>272</v>
      </c>
      <c r="F3" s="104" t="s">
        <v>273</v>
      </c>
      <c r="G3" s="104" t="s">
        <v>274</v>
      </c>
      <c r="H3" s="104" t="s">
        <v>275</v>
      </c>
      <c r="I3" s="104" t="s">
        <v>276</v>
      </c>
      <c r="J3" s="104" t="s">
        <v>277</v>
      </c>
      <c r="K3" s="104" t="s">
        <v>278</v>
      </c>
    </row>
    <row r="4" spans="1:11" x14ac:dyDescent="0.25">
      <c r="A4" s="104">
        <v>1</v>
      </c>
      <c r="B4" s="104" t="s">
        <v>240</v>
      </c>
      <c r="C4" s="104" t="s">
        <v>53</v>
      </c>
      <c r="D4" s="104" t="s">
        <v>279</v>
      </c>
      <c r="E4" s="104" t="s">
        <v>280</v>
      </c>
      <c r="F4" s="104" t="s">
        <v>280</v>
      </c>
      <c r="G4" s="105" t="s">
        <v>281</v>
      </c>
      <c r="H4" s="104" t="s">
        <v>280</v>
      </c>
      <c r="I4" s="104" t="s">
        <v>280</v>
      </c>
      <c r="J4" s="104" t="s">
        <v>280</v>
      </c>
      <c r="K4" s="104" t="s">
        <v>282</v>
      </c>
    </row>
    <row r="5" spans="1:11" ht="90" x14ac:dyDescent="0.25">
      <c r="A5" s="104">
        <v>2</v>
      </c>
      <c r="B5" s="104" t="s">
        <v>226</v>
      </c>
      <c r="C5" s="104" t="s">
        <v>56</v>
      </c>
      <c r="D5" s="106" t="s">
        <v>283</v>
      </c>
      <c r="E5" s="104" t="s">
        <v>280</v>
      </c>
      <c r="F5" s="104" t="s">
        <v>280</v>
      </c>
      <c r="G5" s="104" t="s">
        <v>280</v>
      </c>
      <c r="H5" s="104" t="s">
        <v>280</v>
      </c>
      <c r="I5" s="104" t="s">
        <v>280</v>
      </c>
      <c r="J5" s="104" t="s">
        <v>280</v>
      </c>
      <c r="K5" s="104"/>
    </row>
    <row r="6" spans="1:11" ht="150" x14ac:dyDescent="0.25">
      <c r="A6" s="104">
        <v>3</v>
      </c>
      <c r="B6" s="107" t="s">
        <v>284</v>
      </c>
      <c r="C6" s="104" t="s">
        <v>68</v>
      </c>
      <c r="D6" s="104" t="s">
        <v>285</v>
      </c>
      <c r="E6" s="104" t="s">
        <v>280</v>
      </c>
      <c r="F6" s="104" t="s">
        <v>280</v>
      </c>
      <c r="G6" s="105" t="s">
        <v>281</v>
      </c>
      <c r="H6" s="105" t="s">
        <v>281</v>
      </c>
      <c r="I6" s="105" t="s">
        <v>281</v>
      </c>
      <c r="J6" s="105" t="s">
        <v>281</v>
      </c>
      <c r="K6" s="106" t="s">
        <v>286</v>
      </c>
    </row>
    <row r="7" spans="1:11" ht="45" x14ac:dyDescent="0.25">
      <c r="A7" s="108">
        <v>4</v>
      </c>
      <c r="B7" s="108" t="s">
        <v>287</v>
      </c>
      <c r="C7" s="108" t="s">
        <v>76</v>
      </c>
      <c r="D7" s="109" t="s">
        <v>288</v>
      </c>
      <c r="E7" s="108" t="s">
        <v>280</v>
      </c>
      <c r="F7" s="108" t="s">
        <v>280</v>
      </c>
      <c r="G7" s="108" t="s">
        <v>280</v>
      </c>
      <c r="H7" s="108" t="s">
        <v>280</v>
      </c>
      <c r="I7" s="108" t="s">
        <v>280</v>
      </c>
      <c r="J7" s="108" t="s">
        <v>280</v>
      </c>
      <c r="K7" s="108"/>
    </row>
    <row r="8" spans="1:11" x14ac:dyDescent="0.25">
      <c r="A8" s="108">
        <v>5</v>
      </c>
      <c r="B8" s="108" t="s">
        <v>78</v>
      </c>
      <c r="C8" s="108" t="s">
        <v>79</v>
      </c>
      <c r="D8" s="108" t="s">
        <v>289</v>
      </c>
      <c r="E8" s="108" t="s">
        <v>280</v>
      </c>
      <c r="F8" s="108" t="s">
        <v>280</v>
      </c>
      <c r="G8" s="108" t="s">
        <v>280</v>
      </c>
      <c r="H8" s="110" t="s">
        <v>290</v>
      </c>
      <c r="I8" s="108" t="s">
        <v>280</v>
      </c>
      <c r="J8" s="108" t="s">
        <v>280</v>
      </c>
      <c r="K8" s="108" t="s">
        <v>291</v>
      </c>
    </row>
    <row r="9" spans="1:11" ht="45" x14ac:dyDescent="0.25">
      <c r="A9" s="108">
        <v>6</v>
      </c>
      <c r="B9" s="108" t="s">
        <v>292</v>
      </c>
      <c r="C9" s="108" t="s">
        <v>259</v>
      </c>
      <c r="D9" s="109" t="s">
        <v>293</v>
      </c>
      <c r="E9" s="108" t="s">
        <v>280</v>
      </c>
      <c r="F9" s="108" t="s">
        <v>280</v>
      </c>
      <c r="G9" s="108" t="s">
        <v>280</v>
      </c>
      <c r="H9" s="108" t="s">
        <v>280</v>
      </c>
      <c r="I9" s="108" t="s">
        <v>280</v>
      </c>
      <c r="J9" s="108" t="s">
        <v>280</v>
      </c>
      <c r="K9" s="108"/>
    </row>
    <row r="10" spans="1:11" x14ac:dyDescent="0.25">
      <c r="A10" s="108">
        <v>7</v>
      </c>
      <c r="B10" s="108" t="s">
        <v>81</v>
      </c>
      <c r="C10" s="108" t="s">
        <v>82</v>
      </c>
      <c r="D10" s="108" t="s">
        <v>294</v>
      </c>
      <c r="E10" s="108" t="s">
        <v>280</v>
      </c>
      <c r="F10" s="108" t="s">
        <v>280</v>
      </c>
      <c r="G10" s="108" t="s">
        <v>280</v>
      </c>
      <c r="H10" s="108" t="s">
        <v>280</v>
      </c>
      <c r="I10" s="108" t="s">
        <v>280</v>
      </c>
      <c r="J10" s="108" t="s">
        <v>280</v>
      </c>
      <c r="K10" s="108" t="s">
        <v>295</v>
      </c>
    </row>
    <row r="11" spans="1:11" ht="63" customHeight="1" x14ac:dyDescent="0.25">
      <c r="A11" s="108">
        <v>8</v>
      </c>
      <c r="B11" s="108" t="s">
        <v>134</v>
      </c>
      <c r="C11" s="108" t="s">
        <v>135</v>
      </c>
      <c r="D11" s="109" t="s">
        <v>296</v>
      </c>
      <c r="E11" s="108" t="s">
        <v>280</v>
      </c>
      <c r="F11" s="108" t="s">
        <v>280</v>
      </c>
      <c r="G11" s="108" t="s">
        <v>280</v>
      </c>
      <c r="H11" s="108" t="s">
        <v>280</v>
      </c>
      <c r="I11" s="108" t="s">
        <v>280</v>
      </c>
      <c r="J11" s="108" t="s">
        <v>280</v>
      </c>
      <c r="K11" s="108"/>
    </row>
    <row r="12" spans="1:11" ht="140.25" customHeight="1" x14ac:dyDescent="0.25">
      <c r="A12" s="108">
        <v>9</v>
      </c>
      <c r="B12" s="108" t="s">
        <v>297</v>
      </c>
      <c r="C12" s="108" t="s">
        <v>85</v>
      </c>
      <c r="D12" s="109" t="s">
        <v>298</v>
      </c>
      <c r="E12" s="108" t="s">
        <v>280</v>
      </c>
      <c r="F12" s="108" t="s">
        <v>280</v>
      </c>
      <c r="G12" s="108" t="s">
        <v>280</v>
      </c>
      <c r="H12" s="110" t="s">
        <v>281</v>
      </c>
      <c r="I12" s="108" t="s">
        <v>280</v>
      </c>
      <c r="J12" s="108" t="s">
        <v>280</v>
      </c>
      <c r="K12" s="109" t="s">
        <v>299</v>
      </c>
    </row>
  </sheetData>
  <pageMargins left="0.25" right="0" top="0.75" bottom="0.25" header="0.3" footer="0.3"/>
  <pageSetup scale="70" fitToHeight="0" orientation="landscape" r:id="rId1"/>
  <headerFooter>
    <oddHeader>&amp;CReady Mixed Portland Cement Concrete and CLSM # 6625C016
Bid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8E4E-64E3-4733-B85A-98C9E351E51A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M1" sqref="M1"/>
    </sheetView>
  </sheetViews>
  <sheetFormatPr defaultColWidth="8.85546875" defaultRowHeight="16.5" x14ac:dyDescent="0.3"/>
  <cols>
    <col min="1" max="1" width="8.5703125" style="2" bestFit="1" customWidth="1"/>
    <col min="2" max="2" width="38.85546875" style="2" bestFit="1" customWidth="1"/>
    <col min="3" max="3" width="7.42578125" style="2" bestFit="1" customWidth="1"/>
    <col min="4" max="4" width="13.570312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11" t="s">
        <v>301</v>
      </c>
      <c r="M1" s="111" t="s">
        <v>301</v>
      </c>
    </row>
    <row r="2" spans="1:21" ht="15.95" customHeight="1" x14ac:dyDescent="0.2">
      <c r="D2" s="86" t="s">
        <v>215</v>
      </c>
      <c r="E2" s="87"/>
      <c r="F2" s="88" t="e">
        <f>SUM(F10:F69)</f>
        <v>#REF!</v>
      </c>
      <c r="G2" s="87"/>
      <c r="H2" s="88" t="e">
        <f>SUM(H10:H69)</f>
        <v>#REF!</v>
      </c>
      <c r="I2" s="87"/>
      <c r="J2" s="88" t="e">
        <f>SUM(J10:J69)</f>
        <v>#REF!</v>
      </c>
      <c r="K2" s="87"/>
      <c r="L2" s="88" t="e">
        <f>SUM(L10:L69)</f>
        <v>#REF!</v>
      </c>
      <c r="M2" s="87"/>
      <c r="N2" s="88" t="e">
        <f>SUM(N10:N69)</f>
        <v>#REF!</v>
      </c>
    </row>
    <row r="3" spans="1:21" ht="14.25" x14ac:dyDescent="0.2">
      <c r="D3" s="8" t="s">
        <v>9</v>
      </c>
      <c r="E3" s="132" t="s">
        <v>226</v>
      </c>
      <c r="F3" s="133"/>
      <c r="G3" s="132" t="s">
        <v>226</v>
      </c>
      <c r="H3" s="133"/>
      <c r="I3" s="134" t="s">
        <v>55</v>
      </c>
      <c r="J3" s="135"/>
      <c r="K3" s="134" t="s">
        <v>67</v>
      </c>
      <c r="L3" s="135"/>
      <c r="M3" s="134" t="s">
        <v>67</v>
      </c>
      <c r="N3" s="135"/>
    </row>
    <row r="4" spans="1:21" ht="14.25" x14ac:dyDescent="0.2">
      <c r="B4" s="16" t="s">
        <v>42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68</v>
      </c>
      <c r="L4" s="137"/>
      <c r="M4" s="136" t="s">
        <v>68</v>
      </c>
      <c r="N4" s="137"/>
    </row>
    <row r="5" spans="1:21" ht="36" x14ac:dyDescent="0.2">
      <c r="B5" s="18" t="s">
        <v>206</v>
      </c>
      <c r="D5" s="8" t="s">
        <v>7</v>
      </c>
      <c r="E5" s="136" t="s">
        <v>227</v>
      </c>
      <c r="F5" s="137"/>
      <c r="G5" s="136" t="s">
        <v>228</v>
      </c>
      <c r="H5" s="137"/>
      <c r="I5" s="132" t="s">
        <v>147</v>
      </c>
      <c r="J5" s="133"/>
      <c r="K5" s="132" t="s">
        <v>69</v>
      </c>
      <c r="L5" s="133"/>
      <c r="M5" s="132" t="s">
        <v>72</v>
      </c>
      <c r="N5" s="133"/>
      <c r="O5" s="5"/>
      <c r="P5" s="5"/>
      <c r="Q5" s="5"/>
      <c r="R5" s="5"/>
      <c r="S5" s="5"/>
      <c r="T5" s="5"/>
      <c r="U5" s="5"/>
    </row>
    <row r="6" spans="1:21" s="3" customFormat="1" ht="39.75" customHeight="1" thickBot="1" x14ac:dyDescent="0.3">
      <c r="A6" s="17"/>
      <c r="B6" s="72" t="s">
        <v>207</v>
      </c>
      <c r="C6" s="18"/>
      <c r="D6" s="12" t="s">
        <v>6</v>
      </c>
      <c r="E6" s="138" t="s">
        <v>229</v>
      </c>
      <c r="F6" s="139"/>
      <c r="G6" s="138" t="s">
        <v>230</v>
      </c>
      <c r="H6" s="139"/>
      <c r="I6" s="140" t="s">
        <v>148</v>
      </c>
      <c r="J6" s="141"/>
      <c r="K6" s="140" t="s">
        <v>70</v>
      </c>
      <c r="L6" s="141"/>
      <c r="M6" s="140" t="s">
        <v>73</v>
      </c>
      <c r="N6" s="141"/>
      <c r="O6" s="5"/>
      <c r="P6" s="5"/>
      <c r="Q6" s="5"/>
      <c r="R6" s="5"/>
      <c r="S6" s="5"/>
      <c r="T6" s="5"/>
      <c r="U6" s="5"/>
    </row>
    <row r="7" spans="1:21" s="3" customFormat="1" ht="14.25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22" t="s">
        <v>0</v>
      </c>
      <c r="E8" s="142" t="s">
        <v>88</v>
      </c>
      <c r="F8" s="143"/>
      <c r="G8" s="142" t="s">
        <v>231</v>
      </c>
      <c r="H8" s="143"/>
      <c r="I8" s="142" t="s">
        <v>232</v>
      </c>
      <c r="J8" s="143"/>
      <c r="K8" s="142" t="s">
        <v>213</v>
      </c>
      <c r="L8" s="143"/>
      <c r="M8" s="142" t="s">
        <v>89</v>
      </c>
      <c r="N8" s="143"/>
      <c r="O8" s="5"/>
      <c r="P8" s="5"/>
      <c r="Q8" s="5"/>
      <c r="R8" s="5"/>
      <c r="S8" s="5"/>
      <c r="T8" s="5"/>
      <c r="U8" s="5"/>
    </row>
    <row r="9" spans="1:21" s="3" customFormat="1" ht="14.25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21" t="s">
        <v>10</v>
      </c>
      <c r="C10" s="121" t="s">
        <v>12</v>
      </c>
      <c r="D10" s="23" t="s">
        <v>1</v>
      </c>
      <c r="E10" s="26">
        <v>503.25</v>
      </c>
      <c r="F10" s="26" t="e">
        <f>IF(E10="","",E10*Adjustment!$H$8+Adjustment!$H$8*Adjustment!$I$12)</f>
        <v>#REF!</v>
      </c>
      <c r="G10" s="26">
        <v>485.5</v>
      </c>
      <c r="H10" s="26" t="e">
        <f>IF(G10="","",G10*Adjustment!$H$8+Adjustment!$H$8*Adjustment!$I$12)</f>
        <v>#REF!</v>
      </c>
      <c r="I10" s="27">
        <v>470.75</v>
      </c>
      <c r="J10" s="26" t="e">
        <f>IF(I10="","",I10*Adjustment!$H$8+Adjustment!$H$8*Adjustment!$I$12)</f>
        <v>#REF!</v>
      </c>
      <c r="K10" s="27" t="s">
        <v>71</v>
      </c>
      <c r="L10" s="26" t="str">
        <f>IF(K10="","",K10*Adjustment!$H$8+Adjustment!$H$8*Adjustment!$I$12)</f>
        <v/>
      </c>
      <c r="M10" s="27" t="s">
        <v>71</v>
      </c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22"/>
      <c r="C11" s="122"/>
      <c r="D11" s="23" t="s">
        <v>2</v>
      </c>
      <c r="E11" s="26">
        <v>428.25</v>
      </c>
      <c r="F11" s="26" t="e">
        <f>IF(E11="","",E11*Adjustment!$H$9+Adjustment!$H$9*Adjustment!$I$12)</f>
        <v>#REF!</v>
      </c>
      <c r="G11" s="26">
        <v>410.5</v>
      </c>
      <c r="H11" s="26" t="e">
        <f>IF(G11="","",G11*Adjustment!$H$9+Adjustment!$H$9*Adjustment!$I$12)</f>
        <v>#REF!</v>
      </c>
      <c r="I11" s="27">
        <v>395.75</v>
      </c>
      <c r="J11" s="26" t="e">
        <f>IF(I11="","",I11*Adjustment!$H$9+Adjustment!$H$9*Adjustment!$I$12)</f>
        <v>#REF!</v>
      </c>
      <c r="K11" s="27" t="s">
        <v>71</v>
      </c>
      <c r="L11" s="26" t="str">
        <f>IF(K11="","",K11*Adjustment!$H$9+Adjustment!$H$9*Adjustment!$I$12)</f>
        <v/>
      </c>
      <c r="M11" s="27" t="s">
        <v>71</v>
      </c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22"/>
      <c r="C12" s="122"/>
      <c r="D12" s="23" t="s">
        <v>3</v>
      </c>
      <c r="E12" s="26">
        <v>353.25</v>
      </c>
      <c r="F12" s="26" t="e">
        <f>IF(E12="","",E12*Adjustment!$H$10+Adjustment!$H$10*Adjustment!$I$12)</f>
        <v>#REF!</v>
      </c>
      <c r="G12" s="26">
        <v>335.5</v>
      </c>
      <c r="H12" s="26" t="e">
        <f>IF(G12="","",G12*Adjustment!$H$10+Adjustment!$H$10*Adjustment!$I$12)</f>
        <v>#REF!</v>
      </c>
      <c r="I12" s="27">
        <v>320.75</v>
      </c>
      <c r="J12" s="26" t="e">
        <f>IF(I12="","",I12*Adjustment!$H$10+Adjustment!$H$10*Adjustment!$I$12)</f>
        <v>#REF!</v>
      </c>
      <c r="K12" s="27" t="s">
        <v>71</v>
      </c>
      <c r="L12" s="26" t="str">
        <f>IF(K12="","",K12*Adjustment!$H$10+Adjustment!$H$10*Adjustment!$I$12)</f>
        <v/>
      </c>
      <c r="M12" s="27" t="s">
        <v>71</v>
      </c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23"/>
      <c r="C13" s="123"/>
      <c r="D13" s="23" t="s">
        <v>4</v>
      </c>
      <c r="E13" s="26">
        <v>278.25</v>
      </c>
      <c r="F13" s="26" t="e">
        <f>IF(E13="","",E13*Adjustment!$H$11+Adjustment!$H$11*Adjustment!$I$12)</f>
        <v>#REF!</v>
      </c>
      <c r="G13" s="26">
        <v>260.5</v>
      </c>
      <c r="H13" s="26" t="e">
        <f>IF(G13="","",G13*Adjustment!$H$11+Adjustment!$H$11*Adjustment!$I$12)</f>
        <v>#REF!</v>
      </c>
      <c r="I13" s="27">
        <v>245.75</v>
      </c>
      <c r="J13" s="26" t="e">
        <f>IF(I13="","",I13*Adjustment!$H$11+Adjustment!$H$11*Adjustment!$I$12)</f>
        <v>#REF!</v>
      </c>
      <c r="K13" s="27" t="s">
        <v>71</v>
      </c>
      <c r="L13" s="26" t="str">
        <f>IF(K13="","",K13*Adjustment!$H$11+Adjustment!$H$11*Adjustment!$I$12)</f>
        <v/>
      </c>
      <c r="M13" s="27" t="s">
        <v>71</v>
      </c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21" t="s">
        <v>15</v>
      </c>
      <c r="C14" s="130" t="s">
        <v>12</v>
      </c>
      <c r="D14" s="23" t="s">
        <v>1</v>
      </c>
      <c r="E14" s="26">
        <v>485.25</v>
      </c>
      <c r="F14" s="26" t="e">
        <f>IF(E14="","",E14*Adjustment!$H$12+Adjustment!$H$12*Adjustment!$I$12)</f>
        <v>#REF!</v>
      </c>
      <c r="G14" s="26">
        <v>467.5</v>
      </c>
      <c r="H14" s="26" t="e">
        <f>IF(G14="","",G14*Adjustment!$H$12+Adjustment!$H$12*Adjustment!$I$12)</f>
        <v>#REF!</v>
      </c>
      <c r="I14" s="27">
        <v>470.75</v>
      </c>
      <c r="J14" s="26" t="e">
        <f>IF(I14="","",I14*Adjustment!$H$12+Adjustment!$H$12*Adjustment!$I$12)</f>
        <v>#REF!</v>
      </c>
      <c r="K14" s="27">
        <v>517.5</v>
      </c>
      <c r="L14" s="26" t="e">
        <f>IF(K14="","",K14*Adjustment!$H$12+Adjustment!$H$12*Adjustment!$I$12)</f>
        <v>#REF!</v>
      </c>
      <c r="M14" s="27">
        <v>517.5</v>
      </c>
      <c r="N14" s="26" t="e">
        <f>IF(M14="","",M14*Adjustment!$H$12+Adjustment!$H$12*Adjustment!$I$12)</f>
        <v>#REF!</v>
      </c>
    </row>
    <row r="15" spans="1:21" s="5" customFormat="1" ht="14.25" customHeight="1" x14ac:dyDescent="0.25">
      <c r="A15" s="9">
        <v>6</v>
      </c>
      <c r="B15" s="122"/>
      <c r="C15" s="130"/>
      <c r="D15" s="23" t="s">
        <v>2</v>
      </c>
      <c r="E15" s="26">
        <v>410.25</v>
      </c>
      <c r="F15" s="26" t="e">
        <f>IF(E15="","",E15*Adjustment!$H$13+Adjustment!$H$13*Adjustment!$I$12)</f>
        <v>#REF!</v>
      </c>
      <c r="G15" s="26">
        <v>392.5</v>
      </c>
      <c r="H15" s="26" t="e">
        <f>IF(G15="","",G15*Adjustment!$H$13+Adjustment!$H$13*Adjustment!$I$12)</f>
        <v>#REF!</v>
      </c>
      <c r="I15" s="27">
        <v>395.75</v>
      </c>
      <c r="J15" s="26" t="e">
        <f>IF(I15="","",I15*Adjustment!$H$13+Adjustment!$H$13*Adjustment!$I$12)</f>
        <v>#REF!</v>
      </c>
      <c r="K15" s="27">
        <v>371.67</v>
      </c>
      <c r="L15" s="26" t="e">
        <f>IF(K15="","",K15*Adjustment!$H$13+Adjustment!$H$13*Adjustment!$I$12)</f>
        <v>#REF!</v>
      </c>
      <c r="M15" s="27">
        <v>371.67</v>
      </c>
      <c r="N15" s="26" t="e">
        <f>IF(M15="","",M15*Adjustment!$H$13+Adjustment!$H$13*Adjustment!$I$12)</f>
        <v>#REF!</v>
      </c>
    </row>
    <row r="16" spans="1:21" s="5" customFormat="1" ht="14.25" customHeight="1" x14ac:dyDescent="0.25">
      <c r="A16" s="9">
        <v>7</v>
      </c>
      <c r="B16" s="122"/>
      <c r="C16" s="130"/>
      <c r="D16" s="23" t="s">
        <v>3</v>
      </c>
      <c r="E16" s="26">
        <v>335.25</v>
      </c>
      <c r="F16" s="26" t="e">
        <f>IF(E16="","",E16*Adjustment!$H$14+Adjustment!$H$14*Adjustment!$I$12)</f>
        <v>#REF!</v>
      </c>
      <c r="G16" s="26">
        <v>317.5</v>
      </c>
      <c r="H16" s="26" t="e">
        <f>IF(G16="","",G16*Adjustment!$H$14+Adjustment!$H$14*Adjustment!$I$12)</f>
        <v>#REF!</v>
      </c>
      <c r="I16" s="27">
        <v>320.75</v>
      </c>
      <c r="J16" s="26" t="e">
        <f>IF(I16="","",I16*Adjustment!$H$14+Adjustment!$H$14*Adjustment!$I$12)</f>
        <v>#REF!</v>
      </c>
      <c r="K16" s="27">
        <v>298.75</v>
      </c>
      <c r="L16" s="26" t="e">
        <f>IF(K16="","",K16*Adjustment!$H$14+Adjustment!$H$14*Adjustment!$I$12)</f>
        <v>#REF!</v>
      </c>
      <c r="M16" s="27">
        <v>298.75</v>
      </c>
      <c r="N16" s="26" t="e">
        <f>IF(M16="","",M16*Adjustment!$H$14+Adjustment!$H$14*Adjustment!$I$12)</f>
        <v>#REF!</v>
      </c>
    </row>
    <row r="17" spans="1:21" s="5" customFormat="1" ht="14.25" customHeight="1" x14ac:dyDescent="0.25">
      <c r="A17" s="9">
        <v>8</v>
      </c>
      <c r="B17" s="123"/>
      <c r="C17" s="130"/>
      <c r="D17" s="23" t="s">
        <v>4</v>
      </c>
      <c r="E17" s="26">
        <v>260.25</v>
      </c>
      <c r="F17" s="26" t="e">
        <f>IF(E17="","",E17*Adjustment!$H$15+Adjustment!$H$15*Adjustment!$I$12)</f>
        <v>#REF!</v>
      </c>
      <c r="G17" s="26">
        <v>242.5</v>
      </c>
      <c r="H17" s="26" t="e">
        <f>IF(G17="","",G17*Adjustment!$H$15+Adjustment!$H$15*Adjustment!$I$12)</f>
        <v>#REF!</v>
      </c>
      <c r="I17" s="27">
        <v>245.75</v>
      </c>
      <c r="J17" s="26" t="e">
        <f>IF(I17="","",I17*Adjustment!$H$15+Adjustment!$H$15*Adjustment!$I$12)</f>
        <v>#REF!</v>
      </c>
      <c r="K17" s="27">
        <v>255</v>
      </c>
      <c r="L17" s="26" t="e">
        <f>IF(K17="","",K17*Adjustment!$H$15+Adjustment!$H$15*Adjustment!$I$12)</f>
        <v>#REF!</v>
      </c>
      <c r="M17" s="27">
        <v>255</v>
      </c>
      <c r="N17" s="26" t="e">
        <f>IF(M17="","",M17*Adjustment!$H$15+Adjustment!$H$15*Adjustment!$I$12)</f>
        <v>#REF!</v>
      </c>
    </row>
    <row r="18" spans="1:21" s="5" customFormat="1" ht="14.25" customHeight="1" x14ac:dyDescent="0.25">
      <c r="A18" s="9">
        <v>9</v>
      </c>
      <c r="B18" s="121" t="s">
        <v>16</v>
      </c>
      <c r="C18" s="130" t="s">
        <v>12</v>
      </c>
      <c r="D18" s="23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 t="s">
        <v>71</v>
      </c>
      <c r="L18" s="26" t="str">
        <f>IF(K18="","",K18*Adjustment!$H$16+Adjustment!$H$16*Adjustment!$I$12)</f>
        <v/>
      </c>
      <c r="M18" s="27" t="s">
        <v>71</v>
      </c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22"/>
      <c r="C19" s="130"/>
      <c r="D19" s="23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 t="s">
        <v>71</v>
      </c>
      <c r="L19" s="26" t="str">
        <f>IF(K19="","",K19*Adjustment!$H$17+Adjustment!$H$17*Adjustment!$I$12)</f>
        <v/>
      </c>
      <c r="M19" s="27" t="s">
        <v>71</v>
      </c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22"/>
      <c r="C20" s="130"/>
      <c r="D20" s="23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 t="s">
        <v>71</v>
      </c>
      <c r="L20" s="26" t="str">
        <f>IF(K20="","",K20*Adjustment!$H$18+Adjustment!$H$18*Adjustment!$I$12)</f>
        <v/>
      </c>
      <c r="M20" s="27" t="s">
        <v>71</v>
      </c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23"/>
      <c r="C21" s="130"/>
      <c r="D21" s="23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 t="s">
        <v>71</v>
      </c>
      <c r="L21" s="26" t="str">
        <f>IF(K21="","",K21*Adjustment!$H$19+Adjustment!$H$19*Adjustment!$I$12)</f>
        <v/>
      </c>
      <c r="M21" s="27" t="s">
        <v>71</v>
      </c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21" t="s">
        <v>17</v>
      </c>
      <c r="C22" s="130" t="s">
        <v>12</v>
      </c>
      <c r="D22" s="23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27" t="s">
        <v>71</v>
      </c>
      <c r="L22" s="26" t="str">
        <f>IF(K22="","",K22*Adjustment!$H$20+Adjustment!$H$20*Adjustment!$I$12)</f>
        <v/>
      </c>
      <c r="M22" s="27" t="s">
        <v>71</v>
      </c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22"/>
      <c r="C23" s="130"/>
      <c r="D23" s="23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27" t="s">
        <v>71</v>
      </c>
      <c r="L23" s="26" t="str">
        <f>IF(K23="","",K23*Adjustment!$H$21+Adjustment!$H$21*Adjustment!$I$12)</f>
        <v/>
      </c>
      <c r="M23" s="27" t="s">
        <v>71</v>
      </c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22"/>
      <c r="C24" s="130"/>
      <c r="D24" s="23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27" t="s">
        <v>71</v>
      </c>
      <c r="L24" s="26" t="str">
        <f>IF(K24="","",K24*Adjustment!$H$22+Adjustment!$H$22*Adjustment!$I$12)</f>
        <v/>
      </c>
      <c r="M24" s="27" t="s">
        <v>71</v>
      </c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23"/>
      <c r="C25" s="130"/>
      <c r="D25" s="23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21" t="s">
        <v>18</v>
      </c>
      <c r="C26" s="130" t="s">
        <v>12</v>
      </c>
      <c r="D26" s="23" t="s">
        <v>1</v>
      </c>
      <c r="E26" s="26">
        <v>535.25</v>
      </c>
      <c r="F26" s="26" t="e">
        <f>IF(E26="","",E26*Adjustment!$H$24+Adjustment!$H$24*Adjustment!$I$12)</f>
        <v>#REF!</v>
      </c>
      <c r="G26" s="26">
        <v>517.5</v>
      </c>
      <c r="H26" s="26" t="e">
        <f>IF(G26="","",G26*Adjustment!$H$24+Adjustment!$H$24*Adjustment!$I$12)</f>
        <v>#REF!</v>
      </c>
      <c r="I26" s="28">
        <v>520.75</v>
      </c>
      <c r="J26" s="26" t="e">
        <f>IF(I26="","",I26*Adjustment!$H$24+Adjustment!$H$24*Adjustment!$I$12)</f>
        <v>#REF!</v>
      </c>
      <c r="K26" s="27">
        <v>537.5</v>
      </c>
      <c r="L26" s="26" t="e">
        <f>IF(K26="","",K26*Adjustment!$H$24+Adjustment!$H$24*Adjustment!$I$12)</f>
        <v>#REF!</v>
      </c>
      <c r="M26" s="27">
        <v>537.5</v>
      </c>
      <c r="N26" s="26" t="e">
        <f>IF(M26="","",M26*Adjustment!$H$24+Adjustment!$H$24*Adjustment!$I$12)</f>
        <v>#REF!</v>
      </c>
    </row>
    <row r="27" spans="1:21" s="5" customFormat="1" ht="14.25" customHeight="1" x14ac:dyDescent="0.25">
      <c r="A27" s="9">
        <v>18</v>
      </c>
      <c r="B27" s="122"/>
      <c r="C27" s="130"/>
      <c r="D27" s="23" t="s">
        <v>2</v>
      </c>
      <c r="E27" s="26">
        <v>460.25</v>
      </c>
      <c r="F27" s="26" t="e">
        <f>IF(E27="","",E27*Adjustment!$H$25+Adjustment!$H$25*Adjustment!$I$12)</f>
        <v>#REF!</v>
      </c>
      <c r="G27" s="26">
        <v>442.5</v>
      </c>
      <c r="H27" s="26" t="e">
        <f>IF(G27="","",G27*Adjustment!$H$25+Adjustment!$H$25*Adjustment!$I$12)</f>
        <v>#REF!</v>
      </c>
      <c r="I27" s="28">
        <v>445.75</v>
      </c>
      <c r="J27" s="26" t="e">
        <f>IF(I27="","",I27*Adjustment!$H$25+Adjustment!$H$25*Adjustment!$I$12)</f>
        <v>#REF!</v>
      </c>
      <c r="K27" s="27">
        <v>391.67</v>
      </c>
      <c r="L27" s="26" t="e">
        <f>IF(K27="","",K27*Adjustment!$H$25+Adjustment!$H$25*Adjustment!$I$12)</f>
        <v>#REF!</v>
      </c>
      <c r="M27" s="27">
        <v>391.67</v>
      </c>
      <c r="N27" s="26" t="e">
        <f>IF(M27="","",M27*Adjustment!$H$25+Adjustment!$H$25*Adjustment!$I$12)</f>
        <v>#REF!</v>
      </c>
    </row>
    <row r="28" spans="1:21" s="5" customFormat="1" ht="14.25" customHeight="1" x14ac:dyDescent="0.25">
      <c r="A28" s="9">
        <v>19</v>
      </c>
      <c r="B28" s="122"/>
      <c r="C28" s="130"/>
      <c r="D28" s="23" t="s">
        <v>3</v>
      </c>
      <c r="E28" s="26">
        <v>385.25</v>
      </c>
      <c r="F28" s="26" t="e">
        <f>IF(E28="","",E28*Adjustment!$H$26+Adjustment!$H$26*Adjustment!$I$12)</f>
        <v>#REF!</v>
      </c>
      <c r="G28" s="26">
        <v>367.5</v>
      </c>
      <c r="H28" s="26" t="e">
        <f>IF(G28="","",G28*Adjustment!$H$26+Adjustment!$H$26*Adjustment!$I$12)</f>
        <v>#REF!</v>
      </c>
      <c r="I28" s="28">
        <v>370.75</v>
      </c>
      <c r="J28" s="26" t="e">
        <f>IF(I28="","",I28*Adjustment!$H$26+Adjustment!$H$26*Adjustment!$I$12)</f>
        <v>#REF!</v>
      </c>
      <c r="K28" s="27">
        <v>318.75</v>
      </c>
      <c r="L28" s="26" t="e">
        <f>IF(K28="","",K28*Adjustment!$H$26+Adjustment!$H$26*Adjustment!$I$12)</f>
        <v>#REF!</v>
      </c>
      <c r="M28" s="27">
        <v>318.75</v>
      </c>
      <c r="N28" s="26" t="e">
        <f>IF(M28="","",M28*Adjustment!$H$26+Adjustment!$H$26*Adjustment!$I$12)</f>
        <v>#REF!</v>
      </c>
    </row>
    <row r="29" spans="1:21" s="5" customFormat="1" ht="14.25" customHeight="1" x14ac:dyDescent="0.25">
      <c r="A29" s="9">
        <v>20</v>
      </c>
      <c r="B29" s="123"/>
      <c r="C29" s="130"/>
      <c r="D29" s="23" t="s">
        <v>4</v>
      </c>
      <c r="E29" s="26">
        <v>310.25</v>
      </c>
      <c r="F29" s="26" t="e">
        <f>IF(E29="","",E29*Adjustment!$H$27+Adjustment!$H$27*Adjustment!$I$12)</f>
        <v>#REF!</v>
      </c>
      <c r="G29" s="26">
        <v>292.5</v>
      </c>
      <c r="H29" s="26" t="e">
        <f>IF(G29="","",G29*Adjustment!$H$27+Adjustment!$H$27*Adjustment!$I$12)</f>
        <v>#REF!</v>
      </c>
      <c r="I29" s="28">
        <v>295.75</v>
      </c>
      <c r="J29" s="26" t="e">
        <f>IF(I29="","",I29*Adjustment!$H$27+Adjustment!$H$27*Adjustment!$I$12)</f>
        <v>#REF!</v>
      </c>
      <c r="K29" s="27">
        <v>275</v>
      </c>
      <c r="L29" s="26" t="e">
        <f>IF(K29="","",K29*Adjustment!$H$27+Adjustment!$H$27*Adjustment!$I$12)</f>
        <v>#REF!</v>
      </c>
      <c r="M29" s="27">
        <v>275</v>
      </c>
      <c r="N29" s="26" t="e">
        <f>IF(M29="","",M29*Adjustment!$H$27+Adjustment!$H$27*Adjustment!$I$12)</f>
        <v>#REF!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21" t="s">
        <v>19</v>
      </c>
      <c r="C30" s="130" t="s">
        <v>12</v>
      </c>
      <c r="D30" s="23" t="s">
        <v>1</v>
      </c>
      <c r="E30" s="26">
        <v>618.25</v>
      </c>
      <c r="F30" s="26" t="e">
        <f>IF(E30="","",E30*Adjustment!$H$28+Adjustment!$H$28*Adjustment!$I$12)</f>
        <v>#REF!</v>
      </c>
      <c r="G30" s="26">
        <v>600.5</v>
      </c>
      <c r="H30" s="26" t="e">
        <f>IF(G30="","",G30*Adjustment!$H$28+Adjustment!$H$28*Adjustment!$I$12)</f>
        <v>#REF!</v>
      </c>
      <c r="I30" s="27">
        <v>603.75</v>
      </c>
      <c r="J30" s="26" t="e">
        <f>IF(I30="","",I30*Adjustment!$H$28+Adjustment!$H$28*Adjustment!$I$12)</f>
        <v>#REF!</v>
      </c>
      <c r="K30" s="27">
        <v>527.5</v>
      </c>
      <c r="L30" s="26" t="e">
        <f>IF(K30="","",K30*Adjustment!$H$28+Adjustment!$H$28*Adjustment!$I$12)</f>
        <v>#REF!</v>
      </c>
      <c r="M30" s="27">
        <v>527.5</v>
      </c>
      <c r="N30" s="26" t="e">
        <f>IF(M30="","",M30*Adjustment!$H$28+Adjustment!$H$28*Adjustment!$I$12)</f>
        <v>#REF!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22"/>
      <c r="C31" s="130"/>
      <c r="D31" s="23" t="s">
        <v>2</v>
      </c>
      <c r="E31" s="26">
        <v>543.25</v>
      </c>
      <c r="F31" s="26" t="e">
        <f>IF(E31="","",E31*Adjustment!$H$29+Adjustment!$H$29*Adjustment!$I$12)</f>
        <v>#REF!</v>
      </c>
      <c r="G31" s="26">
        <v>525.5</v>
      </c>
      <c r="H31" s="26" t="e">
        <f>IF(G31="","",G31*Adjustment!$H$29+Adjustment!$H$29*Adjustment!$I$12)</f>
        <v>#REF!</v>
      </c>
      <c r="I31" s="27">
        <v>528.75</v>
      </c>
      <c r="J31" s="26" t="e">
        <f>IF(I31="","",I31*Adjustment!$H$29+Adjustment!$H$29*Adjustment!$I$12)</f>
        <v>#REF!</v>
      </c>
      <c r="K31" s="27">
        <v>381.67</v>
      </c>
      <c r="L31" s="26" t="e">
        <f>IF(K31="","",K31*Adjustment!$H$29+Adjustment!$H$29*Adjustment!$I$12)</f>
        <v>#REF!</v>
      </c>
      <c r="M31" s="27">
        <v>381.67</v>
      </c>
      <c r="N31" s="26" t="e">
        <f>IF(M31="","",M31*Adjustment!$H$29+Adjustment!$H$29*Adjustment!$I$12)</f>
        <v>#REF!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22"/>
      <c r="C32" s="130"/>
      <c r="D32" s="23" t="s">
        <v>3</v>
      </c>
      <c r="E32" s="26">
        <v>468.25</v>
      </c>
      <c r="F32" s="26" t="e">
        <f>IF(E32="","",E32*Adjustment!$H$30+Adjustment!$H$30*Adjustment!$I$12)</f>
        <v>#REF!</v>
      </c>
      <c r="G32" s="26">
        <v>450.5</v>
      </c>
      <c r="H32" s="26" t="e">
        <f>IF(G32="","",G32*Adjustment!$H$30+Adjustment!$H$30*Adjustment!$I$12)</f>
        <v>#REF!</v>
      </c>
      <c r="I32" s="27">
        <v>453.75</v>
      </c>
      <c r="J32" s="26" t="e">
        <f>IF(I32="","",I32*Adjustment!$H$30+Adjustment!$H$30*Adjustment!$I$12)</f>
        <v>#REF!</v>
      </c>
      <c r="K32" s="27">
        <v>308.75</v>
      </c>
      <c r="L32" s="26" t="e">
        <f>IF(K32="","",K32*Adjustment!$H$30+Adjustment!$H$30*Adjustment!$I$12)</f>
        <v>#REF!</v>
      </c>
      <c r="M32" s="27">
        <v>308.75</v>
      </c>
      <c r="N32" s="26" t="e">
        <f>IF(M32="","",M32*Adjustment!$H$30+Adjustment!$H$30*Adjustment!$I$12)</f>
        <v>#REF!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23"/>
      <c r="C33" s="130"/>
      <c r="D33" s="23" t="s">
        <v>4</v>
      </c>
      <c r="E33" s="26">
        <v>393.25</v>
      </c>
      <c r="F33" s="26" t="e">
        <f>IF(E33="","",E33*Adjustment!$H$31+Adjustment!$H$31*Adjustment!$I$12)</f>
        <v>#REF!</v>
      </c>
      <c r="G33" s="26">
        <v>375.5</v>
      </c>
      <c r="H33" s="26" t="e">
        <f>IF(G33="","",G33*Adjustment!$H$31+Adjustment!$H$31*Adjustment!$I$12)</f>
        <v>#REF!</v>
      </c>
      <c r="I33" s="27">
        <v>378.75</v>
      </c>
      <c r="J33" s="26" t="e">
        <f>IF(I33="","",I33*Adjustment!$H$31+Adjustment!$H$31*Adjustment!$I$12)</f>
        <v>#REF!</v>
      </c>
      <c r="K33" s="27">
        <v>265</v>
      </c>
      <c r="L33" s="26" t="e">
        <f>IF(K33="","",K33*Adjustment!$H$31+Adjustment!$H$31*Adjustment!$I$12)</f>
        <v>#REF!</v>
      </c>
      <c r="M33" s="27">
        <v>265</v>
      </c>
      <c r="N33" s="26" t="e">
        <f>IF(M33="","",M33*Adjustment!$H$31+Adjustment!$H$31*Adjustment!$I$12)</f>
        <v>#REF!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21" t="s">
        <v>20</v>
      </c>
      <c r="C34" s="130" t="s">
        <v>12</v>
      </c>
      <c r="D34" s="23" t="s">
        <v>1</v>
      </c>
      <c r="E34" s="26">
        <v>495.25</v>
      </c>
      <c r="F34" s="26" t="e">
        <f>IF(E34="","",E34*Adjustment!$H$32+Adjustment!$H$32*Adjustment!$I$12)</f>
        <v>#REF!</v>
      </c>
      <c r="G34" s="26">
        <v>478.5</v>
      </c>
      <c r="H34" s="26" t="e">
        <f>IF(G34="","",G34*Adjustment!$H$32+Adjustment!$H$32*Adjustment!$I$12)</f>
        <v>#REF!</v>
      </c>
      <c r="I34" s="27">
        <v>481.75</v>
      </c>
      <c r="J34" s="26" t="e">
        <f>IF(I34="","",I34*Adjustment!$H$32+Adjustment!$H$32*Adjustment!$I$12)</f>
        <v>#REF!</v>
      </c>
      <c r="K34" s="27">
        <v>527.5</v>
      </c>
      <c r="L34" s="26" t="e">
        <f>IF(K34="","",K34*Adjustment!$H$32+Adjustment!$H$32*Adjustment!$I$12)</f>
        <v>#REF!</v>
      </c>
      <c r="M34" s="27">
        <v>527.5</v>
      </c>
      <c r="N34" s="26" t="e">
        <f>IF(M34="","",M34*Adjustment!$H$32+Adjustment!$H$32*Adjustment!$I$12)</f>
        <v>#REF!</v>
      </c>
    </row>
    <row r="35" spans="1:21" s="6" customFormat="1" ht="14.25" customHeight="1" x14ac:dyDescent="0.25">
      <c r="A35" s="9">
        <v>26</v>
      </c>
      <c r="B35" s="122"/>
      <c r="C35" s="130"/>
      <c r="D35" s="23" t="s">
        <v>2</v>
      </c>
      <c r="E35" s="26">
        <v>420.25</v>
      </c>
      <c r="F35" s="26" t="e">
        <f>IF(E35="","",E35*Adjustment!$H$33+Adjustment!$H$33*Adjustment!$I$12)</f>
        <v>#REF!</v>
      </c>
      <c r="G35" s="26">
        <v>403.5</v>
      </c>
      <c r="H35" s="26" t="e">
        <f>IF(G35="","",G35*Adjustment!$H$33+Adjustment!$H$33*Adjustment!$I$12)</f>
        <v>#REF!</v>
      </c>
      <c r="I35" s="27">
        <v>406.75</v>
      </c>
      <c r="J35" s="26" t="e">
        <f>IF(I35="","",I35*Adjustment!$H$33+Adjustment!$H$33*Adjustment!$I$12)</f>
        <v>#REF!</v>
      </c>
      <c r="K35" s="27">
        <v>381.67</v>
      </c>
      <c r="L35" s="26" t="e">
        <f>IF(K35="","",K35*Adjustment!$H$33+Adjustment!$H$33*Adjustment!$I$12)</f>
        <v>#REF!</v>
      </c>
      <c r="M35" s="27">
        <v>381.67</v>
      </c>
      <c r="N35" s="26" t="e">
        <f>IF(M35="","",M35*Adjustment!$H$33+Adjustment!$H$33*Adjustment!$I$12)</f>
        <v>#REF!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22"/>
      <c r="C36" s="130"/>
      <c r="D36" s="23" t="s">
        <v>3</v>
      </c>
      <c r="E36" s="26">
        <v>345.25</v>
      </c>
      <c r="F36" s="26" t="e">
        <f>IF(E36="","",E36*Adjustment!$H$34+Adjustment!$H$34*Adjustment!$I$12)</f>
        <v>#REF!</v>
      </c>
      <c r="G36" s="26">
        <v>328.5</v>
      </c>
      <c r="H36" s="26" t="e">
        <f>IF(G36="","",G36*Adjustment!$H$34+Adjustment!$H$34*Adjustment!$I$12)</f>
        <v>#REF!</v>
      </c>
      <c r="I36" s="27">
        <v>331.75</v>
      </c>
      <c r="J36" s="26" t="e">
        <f>IF(I36="","",I36*Adjustment!$H$34+Adjustment!$H$34*Adjustment!$I$12)</f>
        <v>#REF!</v>
      </c>
      <c r="K36" s="27">
        <v>308.75</v>
      </c>
      <c r="L36" s="26" t="e">
        <f>IF(K36="","",K36*Adjustment!$H$34+Adjustment!$H$34*Adjustment!$I$12)</f>
        <v>#REF!</v>
      </c>
      <c r="M36" s="27">
        <v>308.75</v>
      </c>
      <c r="N36" s="26" t="e">
        <f>IF(M36="","",M36*Adjustment!$H$34+Adjustment!$H$34*Adjustment!$I$12)</f>
        <v>#REF!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23"/>
      <c r="C37" s="130"/>
      <c r="D37" s="23" t="s">
        <v>4</v>
      </c>
      <c r="E37" s="26">
        <v>270.25</v>
      </c>
      <c r="F37" s="26" t="e">
        <f>IF(E37="","",E37*Adjustment!$H$35+Adjustment!$H$35*Adjustment!$I$12)</f>
        <v>#REF!</v>
      </c>
      <c r="G37" s="26">
        <v>253.5</v>
      </c>
      <c r="H37" s="26" t="e">
        <f>IF(G37="","",G37*Adjustment!$H$35+Adjustment!$H$35*Adjustment!$I$12)</f>
        <v>#REF!</v>
      </c>
      <c r="I37" s="27">
        <v>256.75</v>
      </c>
      <c r="J37" s="26" t="e">
        <f>IF(I37="","",I37*Adjustment!$H$35+Adjustment!$H$35*Adjustment!$I$12)</f>
        <v>#REF!</v>
      </c>
      <c r="K37" s="27">
        <v>265</v>
      </c>
      <c r="L37" s="26" t="e">
        <f>IF(K37="","",K37*Adjustment!$H$35+Adjustment!$H$35*Adjustment!$I$12)</f>
        <v>#REF!</v>
      </c>
      <c r="M37" s="27">
        <v>265</v>
      </c>
      <c r="N37" s="26" t="e">
        <f>IF(M37="","",M37*Adjustment!$H$35+Adjustment!$H$35*Adjustment!$I$12)</f>
        <v>#REF!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27" t="s">
        <v>21</v>
      </c>
      <c r="C38" s="131" t="s">
        <v>12</v>
      </c>
      <c r="D38" s="23" t="s">
        <v>1</v>
      </c>
      <c r="E38" s="26">
        <v>578.25</v>
      </c>
      <c r="F38" s="26" t="e">
        <f>IF(E38="","",E38*Adjustment!$H$36+Adjustment!$H$36*Adjustment!$I$12)</f>
        <v>#REF!</v>
      </c>
      <c r="G38" s="26">
        <v>560.5</v>
      </c>
      <c r="H38" s="26" t="e">
        <f>IF(G38="","",G38*Adjustment!$H$36+Adjustment!$H$36*Adjustment!$I$12)</f>
        <v>#REF!</v>
      </c>
      <c r="I38" s="27">
        <v>563.75</v>
      </c>
      <c r="J38" s="26" t="e">
        <f>IF(I38="","",I38*Adjustment!$H$36+Adjustment!$H$36*Adjustment!$I$12)</f>
        <v>#REF!</v>
      </c>
      <c r="K38" s="27">
        <v>537.5</v>
      </c>
      <c r="L38" s="26" t="e">
        <f>IF(K38="","",K38*Adjustment!$H$36+Adjustment!$H$36*Adjustment!$I$12)</f>
        <v>#REF!</v>
      </c>
      <c r="M38" s="27">
        <v>537.5</v>
      </c>
      <c r="N38" s="26" t="e">
        <f>IF(M38="","",M38*Adjustment!$H$36+Adjustment!$H$36*Adjustment!$I$12)</f>
        <v>#REF!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28"/>
      <c r="C39" s="131"/>
      <c r="D39" s="23" t="s">
        <v>2</v>
      </c>
      <c r="E39" s="26">
        <v>503.25</v>
      </c>
      <c r="F39" s="26" t="e">
        <f>IF(E39="","",E39*Adjustment!$H$37+Adjustment!$H$37*Adjustment!$I$12)</f>
        <v>#REF!</v>
      </c>
      <c r="G39" s="26">
        <v>485.5</v>
      </c>
      <c r="H39" s="26" t="e">
        <f>IF(G39="","",G39*Adjustment!$H$37+Adjustment!$H$37*Adjustment!$I$12)</f>
        <v>#REF!</v>
      </c>
      <c r="I39" s="27">
        <v>488.75</v>
      </c>
      <c r="J39" s="26" t="e">
        <f>IF(I39="","",I39*Adjustment!$H$37+Adjustment!$H$37*Adjustment!$I$12)</f>
        <v>#REF!</v>
      </c>
      <c r="K39" s="27">
        <v>391.67</v>
      </c>
      <c r="L39" s="26" t="e">
        <f>IF(K39="","",K39*Adjustment!$H$37+Adjustment!$H$37*Adjustment!$I$12)</f>
        <v>#REF!</v>
      </c>
      <c r="M39" s="27">
        <v>391.67</v>
      </c>
      <c r="N39" s="26" t="e">
        <f>IF(M39="","",M39*Adjustment!$H$37+Adjustment!$H$37*Adjustment!$I$12)</f>
        <v>#REF!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28"/>
      <c r="C40" s="131"/>
      <c r="D40" s="23" t="s">
        <v>3</v>
      </c>
      <c r="E40" s="26">
        <v>428.25</v>
      </c>
      <c r="F40" s="26" t="e">
        <f>IF(E40="","",E40*Adjustment!$H$38+Adjustment!$H$38*Adjustment!$I$12)</f>
        <v>#REF!</v>
      </c>
      <c r="G40" s="26">
        <v>410.5</v>
      </c>
      <c r="H40" s="26" t="e">
        <f>IF(G40="","",G40*Adjustment!$H$38+Adjustment!$H$38*Adjustment!$I$12)</f>
        <v>#REF!</v>
      </c>
      <c r="I40" s="27">
        <v>413.75</v>
      </c>
      <c r="J40" s="26" t="e">
        <f>IF(I40="","",I40*Adjustment!$H$38+Adjustment!$H$38*Adjustment!$I$12)</f>
        <v>#REF!</v>
      </c>
      <c r="K40" s="27">
        <v>318.75</v>
      </c>
      <c r="L40" s="26" t="e">
        <f>IF(K40="","",K40*Adjustment!$H$38+Adjustment!$H$38*Adjustment!$I$12)</f>
        <v>#REF!</v>
      </c>
      <c r="M40" s="27">
        <v>318.75</v>
      </c>
      <c r="N40" s="26" t="e">
        <f>IF(M40="","",M40*Adjustment!$H$38+Adjustment!$H$38*Adjustment!$I$12)</f>
        <v>#REF!</v>
      </c>
    </row>
    <row r="41" spans="1:21" s="5" customFormat="1" ht="14.25" customHeight="1" x14ac:dyDescent="0.25">
      <c r="A41" s="9">
        <v>32</v>
      </c>
      <c r="B41" s="129"/>
      <c r="C41" s="131"/>
      <c r="D41" s="23" t="s">
        <v>4</v>
      </c>
      <c r="E41" s="26">
        <v>353.25</v>
      </c>
      <c r="F41" s="26" t="e">
        <f>IF(E41="","",E41*Adjustment!$H$39+Adjustment!$H$39*Adjustment!$I$12)</f>
        <v>#REF!</v>
      </c>
      <c r="G41" s="26">
        <v>335.5</v>
      </c>
      <c r="H41" s="26" t="e">
        <f>IF(G41="","",G41*Adjustment!$H$39+Adjustment!$H$39*Adjustment!$I$12)</f>
        <v>#REF!</v>
      </c>
      <c r="I41" s="27">
        <v>338.75</v>
      </c>
      <c r="J41" s="26" t="e">
        <f>IF(I41="","",I41*Adjustment!$H$39+Adjustment!$H$39*Adjustment!$I$12)</f>
        <v>#REF!</v>
      </c>
      <c r="K41" s="27">
        <v>275</v>
      </c>
      <c r="L41" s="26" t="e">
        <f>IF(K41="","",K41*Adjustment!$H$39+Adjustment!$H$39*Adjustment!$I$12)</f>
        <v>#REF!</v>
      </c>
      <c r="M41" s="27">
        <v>275</v>
      </c>
      <c r="N41" s="26" t="e">
        <f>IF(M41="","",M41*Adjustment!$H$39+Adjustment!$H$39*Adjustment!$I$12)</f>
        <v>#REF!</v>
      </c>
    </row>
    <row r="42" spans="1:21" s="5" customFormat="1" ht="14.25" customHeight="1" x14ac:dyDescent="0.25">
      <c r="A42" s="9">
        <v>33</v>
      </c>
      <c r="B42" s="121" t="s">
        <v>22</v>
      </c>
      <c r="C42" s="121" t="s">
        <v>12</v>
      </c>
      <c r="D42" s="23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466.5</v>
      </c>
      <c r="L42" s="26" t="e">
        <f>IF(K42="","",K42*Adjustment!$H$40+Adjustment!$H$40*Adjustment!$I$12)</f>
        <v>#REF!</v>
      </c>
      <c r="M42" s="27">
        <v>466.5</v>
      </c>
      <c r="N42" s="26" t="e">
        <f>IF(M42="","",M42*Adjustment!$H$40+Adjustment!$H$40*Adjustment!$I$12)</f>
        <v>#REF!</v>
      </c>
    </row>
    <row r="43" spans="1:21" s="5" customFormat="1" ht="14.25" customHeight="1" x14ac:dyDescent="0.25">
      <c r="A43" s="9">
        <v>34</v>
      </c>
      <c r="B43" s="122"/>
      <c r="C43" s="122"/>
      <c r="D43" s="23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320.67</v>
      </c>
      <c r="L43" s="26" t="e">
        <f>IF(K43="","",K43*Adjustment!$H$41+Adjustment!$H$41*Adjustment!$I$12)</f>
        <v>#REF!</v>
      </c>
      <c r="M43" s="27">
        <v>320.67</v>
      </c>
      <c r="N43" s="26" t="e">
        <f>IF(M43="","",M43*Adjustment!$H$41+Adjustment!$H$41*Adjustment!$I$12)</f>
        <v>#REF!</v>
      </c>
    </row>
    <row r="44" spans="1:21" s="5" customFormat="1" ht="14.25" customHeight="1" x14ac:dyDescent="0.25">
      <c r="A44" s="9">
        <v>35</v>
      </c>
      <c r="B44" s="122"/>
      <c r="C44" s="122"/>
      <c r="D44" s="23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247.75</v>
      </c>
      <c r="L44" s="26" t="e">
        <f>IF(K44="","",K44*Adjustment!$H$42+Adjustment!$H$42*Adjustment!$I$12)</f>
        <v>#REF!</v>
      </c>
      <c r="M44" s="27">
        <v>247.75</v>
      </c>
      <c r="N44" s="26" t="e">
        <f>IF(M44="","",M44*Adjustment!$H$42+Adjustment!$H$42*Adjustment!$I$12)</f>
        <v>#REF!</v>
      </c>
    </row>
    <row r="45" spans="1:21" s="5" customFormat="1" ht="15" customHeight="1" x14ac:dyDescent="0.25">
      <c r="A45" s="9">
        <v>36</v>
      </c>
      <c r="B45" s="123"/>
      <c r="C45" s="123"/>
      <c r="D45" s="23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204</v>
      </c>
      <c r="L45" s="26" t="e">
        <f>IF(K45="","",K45*Adjustment!$H$43+Adjustment!$H$43*Adjustment!$I$12)</f>
        <v>#REF!</v>
      </c>
      <c r="M45" s="27">
        <v>204</v>
      </c>
      <c r="N45" s="26" t="e">
        <f>IF(M45="","",M45*Adjustment!$H$43+Adjustment!$H$43*Adjustment!$I$12)</f>
        <v>#REF!</v>
      </c>
    </row>
    <row r="46" spans="1:21" s="5" customFormat="1" ht="14.25" customHeight="1" x14ac:dyDescent="0.25">
      <c r="A46" s="9">
        <v>37</v>
      </c>
      <c r="B46" s="121" t="s">
        <v>23</v>
      </c>
      <c r="C46" s="121" t="s">
        <v>12</v>
      </c>
      <c r="D46" s="23" t="s">
        <v>1</v>
      </c>
      <c r="E46" s="26">
        <v>437.25</v>
      </c>
      <c r="F46" s="26" t="e">
        <f>IF(E46="","",E46*Adjustment!$H$44+Adjustment!$H$44*Adjustment!$I$12)</f>
        <v>#REF!</v>
      </c>
      <c r="G46" s="26">
        <v>420.5</v>
      </c>
      <c r="H46" s="26" t="e">
        <f>IF(G46="","",G46*Adjustment!$H$44+Adjustment!$H$44*Adjustment!$I$12)</f>
        <v>#REF!</v>
      </c>
      <c r="I46" s="27">
        <v>423.75</v>
      </c>
      <c r="J46" s="26" t="e">
        <f>IF(I46="","",I46*Adjustment!$H$44+Adjustment!$H$44*Adjustment!$I$12)</f>
        <v>#REF!</v>
      </c>
      <c r="K46" s="27">
        <v>466.5</v>
      </c>
      <c r="L46" s="26" t="e">
        <f>IF(K46="","",K46*Adjustment!$H$44+Adjustment!$H$44*Adjustment!$I$12)</f>
        <v>#REF!</v>
      </c>
      <c r="M46" s="27">
        <v>466.5</v>
      </c>
      <c r="N46" s="26" t="e">
        <f>IF(M46="","",M46*Adjustment!$H$44+Adjustment!$H$44*Adjustment!$I$12)</f>
        <v>#REF!</v>
      </c>
    </row>
    <row r="47" spans="1:21" s="5" customFormat="1" ht="14.25" customHeight="1" x14ac:dyDescent="0.25">
      <c r="A47" s="9">
        <v>38</v>
      </c>
      <c r="B47" s="122"/>
      <c r="C47" s="122"/>
      <c r="D47" s="23" t="s">
        <v>2</v>
      </c>
      <c r="E47" s="26">
        <v>362.25</v>
      </c>
      <c r="F47" s="26" t="e">
        <f>IF(E47="","",E47*Adjustment!$H$45+Adjustment!$H$45*Adjustment!$I$12)</f>
        <v>#REF!</v>
      </c>
      <c r="G47" s="26">
        <v>345.5</v>
      </c>
      <c r="H47" s="26" t="e">
        <f>IF(G47="","",G47*Adjustment!$H$45+Adjustment!$H$45*Adjustment!$I$12)</f>
        <v>#REF!</v>
      </c>
      <c r="I47" s="27">
        <v>348.75</v>
      </c>
      <c r="J47" s="26" t="e">
        <f>IF(I47="","",I47*Adjustment!$H$45+Adjustment!$H$45*Adjustment!$I$12)</f>
        <v>#REF!</v>
      </c>
      <c r="K47" s="27">
        <v>320.67</v>
      </c>
      <c r="L47" s="26" t="e">
        <f>IF(K47="","",K47*Adjustment!$H$45+Adjustment!$H$45*Adjustment!$I$12)</f>
        <v>#REF!</v>
      </c>
      <c r="M47" s="27">
        <v>320.67</v>
      </c>
      <c r="N47" s="26" t="e">
        <f>IF(M47="","",M47*Adjustment!$H$45+Adjustment!$H$45*Adjustment!$I$12)</f>
        <v>#REF!</v>
      </c>
    </row>
    <row r="48" spans="1:21" s="5" customFormat="1" ht="14.25" customHeight="1" x14ac:dyDescent="0.2">
      <c r="A48" s="9">
        <v>39</v>
      </c>
      <c r="B48" s="122"/>
      <c r="C48" s="122"/>
      <c r="D48" s="23" t="s">
        <v>3</v>
      </c>
      <c r="E48" s="26">
        <v>287.25</v>
      </c>
      <c r="F48" s="26" t="e">
        <f>IF(E48="","",E48*Adjustment!$H$46+Adjustment!$H$46*Adjustment!$I$12)</f>
        <v>#REF!</v>
      </c>
      <c r="G48" s="26">
        <v>270.5</v>
      </c>
      <c r="H48" s="26" t="e">
        <f>IF(G48="","",G48*Adjustment!$H$46+Adjustment!$H$46*Adjustment!$I$12)</f>
        <v>#REF!</v>
      </c>
      <c r="I48" s="27">
        <v>273.75</v>
      </c>
      <c r="J48" s="26" t="e">
        <f>IF(I48="","",I48*Adjustment!$H$46+Adjustment!$H$46*Adjustment!$I$12)</f>
        <v>#REF!</v>
      </c>
      <c r="K48" s="27">
        <v>247.75</v>
      </c>
      <c r="L48" s="26" t="e">
        <f>IF(K48="","",K48*Adjustment!$H$46+Adjustment!$H$46*Adjustment!$I$12)</f>
        <v>#REF!</v>
      </c>
      <c r="M48" s="27">
        <v>247.75</v>
      </c>
      <c r="N48" s="26" t="e">
        <f>IF(M48="","",M48*Adjustment!$H$46+Adjustment!$H$46*Adjustment!$I$12)</f>
        <v>#REF!</v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23"/>
      <c r="C49" s="123"/>
      <c r="D49" s="23" t="s">
        <v>4</v>
      </c>
      <c r="E49" s="26">
        <v>212.25</v>
      </c>
      <c r="F49" s="26" t="e">
        <f>IF(E49="","",E49*Adjustment!$H$47+Adjustment!$H$47*Adjustment!$I$12)</f>
        <v>#REF!</v>
      </c>
      <c r="G49" s="26">
        <v>195.5</v>
      </c>
      <c r="H49" s="26" t="e">
        <f>IF(G49="","",G49*Adjustment!$H$47+Adjustment!$H$47*Adjustment!$I$12)</f>
        <v>#REF!</v>
      </c>
      <c r="I49" s="27">
        <v>198.75</v>
      </c>
      <c r="J49" s="26" t="e">
        <f>IF(I49="","",I49*Adjustment!$H$47+Adjustment!$H$47*Adjustment!$I$12)</f>
        <v>#REF!</v>
      </c>
      <c r="K49" s="27" t="s">
        <v>71</v>
      </c>
      <c r="L49" s="26" t="str">
        <f>IF(K49="","",K49*Adjustment!$H$47+Adjustment!$H$47*Adjustment!$I$12)</f>
        <v/>
      </c>
      <c r="M49" s="27" t="s">
        <v>71</v>
      </c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21" t="s">
        <v>24</v>
      </c>
      <c r="C50" s="121" t="s">
        <v>12</v>
      </c>
      <c r="D50" s="23" t="s">
        <v>1</v>
      </c>
      <c r="E50" s="26">
        <v>537.25</v>
      </c>
      <c r="F50" s="26" t="e">
        <f>IF(E50="","",E50*Adjustment!$H$48+Adjustment!$H$48*Adjustment!$I$12)</f>
        <v>#REF!</v>
      </c>
      <c r="G50" s="26">
        <v>519.5</v>
      </c>
      <c r="H50" s="26" t="e">
        <f>IF(G50="","",G50*Adjustment!$H$48+Adjustment!$H$48*Adjustment!$I$12)</f>
        <v>#REF!</v>
      </c>
      <c r="I50" s="27">
        <v>522.75</v>
      </c>
      <c r="J50" s="26" t="e">
        <f>IF(I50="","",I50*Adjustment!$H$48+Adjustment!$H$48*Adjustment!$I$12)</f>
        <v>#REF!</v>
      </c>
      <c r="K50" s="27" t="s">
        <v>71</v>
      </c>
      <c r="L50" s="26" t="str">
        <f>IF(K50="","",K50*Adjustment!$H$48+Adjustment!$H$48*Adjustment!$I$12)</f>
        <v/>
      </c>
      <c r="M50" s="27" t="s">
        <v>71</v>
      </c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22"/>
      <c r="C51" s="122"/>
      <c r="D51" s="23" t="s">
        <v>2</v>
      </c>
      <c r="E51" s="26">
        <v>462.25</v>
      </c>
      <c r="F51" s="26" t="e">
        <f>IF(E51="","",E51*Adjustment!$H$49+Adjustment!$H$49*Adjustment!$I$12)</f>
        <v>#REF!</v>
      </c>
      <c r="G51" s="26">
        <v>444.5</v>
      </c>
      <c r="H51" s="26" t="e">
        <f>IF(G51="","",G51*Adjustment!$H$49+Adjustment!$H$49*Adjustment!$I$12)</f>
        <v>#REF!</v>
      </c>
      <c r="I51" s="27">
        <v>447.75</v>
      </c>
      <c r="J51" s="26" t="e">
        <f>IF(I51="","",I51*Adjustment!$H$49+Adjustment!$H$49*Adjustment!$I$12)</f>
        <v>#REF!</v>
      </c>
      <c r="K51" s="27" t="s">
        <v>71</v>
      </c>
      <c r="L51" s="26" t="str">
        <f>IF(K51="","",K51*Adjustment!$H$49+Adjustment!$H$49*Adjustment!$I$12)</f>
        <v/>
      </c>
      <c r="M51" s="27" t="s">
        <v>71</v>
      </c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22"/>
      <c r="C52" s="122"/>
      <c r="D52" s="23" t="s">
        <v>3</v>
      </c>
      <c r="E52" s="26">
        <v>387.25</v>
      </c>
      <c r="F52" s="26" t="e">
        <f>IF(E52="","",E52*Adjustment!$H$50+Adjustment!$H$50*Adjustment!$I$12)</f>
        <v>#REF!</v>
      </c>
      <c r="G52" s="26">
        <v>369.5</v>
      </c>
      <c r="H52" s="26" t="e">
        <f>IF(G52="","",G52*Adjustment!$H$50+Adjustment!$H$50*Adjustment!$I$12)</f>
        <v>#REF!</v>
      </c>
      <c r="I52" s="27">
        <v>372.75</v>
      </c>
      <c r="J52" s="26" t="e">
        <f>IF(I52="","",I52*Adjustment!$H$50+Adjustment!$H$50*Adjustment!$I$12)</f>
        <v>#REF!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23"/>
      <c r="C53" s="123"/>
      <c r="D53" s="23" t="s">
        <v>4</v>
      </c>
      <c r="E53" s="26">
        <v>312.25</v>
      </c>
      <c r="F53" s="26" t="e">
        <f>IF(E53="","",E53*Adjustment!$H$51+Adjustment!$H$51*Adjustment!$I$12)</f>
        <v>#REF!</v>
      </c>
      <c r="G53" s="26">
        <v>294.5</v>
      </c>
      <c r="H53" s="26" t="e">
        <f>IF(G53="","",G53*Adjustment!$H$51+Adjustment!$H$51*Adjustment!$I$12)</f>
        <v>#REF!</v>
      </c>
      <c r="I53" s="27">
        <v>297.75</v>
      </c>
      <c r="J53" s="26" t="e">
        <f>IF(I53="","",I53*Adjustment!$H$51+Adjustment!$H$51*Adjustment!$I$12)</f>
        <v>#REF!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21" t="s">
        <v>25</v>
      </c>
      <c r="C54" s="124" t="s">
        <v>12</v>
      </c>
      <c r="D54" s="23" t="s">
        <v>1</v>
      </c>
      <c r="E54" s="26">
        <v>479.25</v>
      </c>
      <c r="F54" s="26" t="e">
        <f>IF(E54="","",E54*Adjustment!$H$52+Adjustment!$H$52*Adjustment!$I$12)</f>
        <v>#REF!</v>
      </c>
      <c r="G54" s="26">
        <v>462.5</v>
      </c>
      <c r="H54" s="26" t="e">
        <f>IF(G54="","",G54*Adjustment!$H$52+Adjustment!$H$52*Adjustment!$I$12)</f>
        <v>#REF!</v>
      </c>
      <c r="I54" s="27">
        <v>465.75</v>
      </c>
      <c r="J54" s="26" t="e">
        <f>IF(I54="","",I54*Adjustment!$H$52+Adjustment!$H$52*Adjustment!$I$12)</f>
        <v>#REF!</v>
      </c>
      <c r="K54" s="27">
        <v>204</v>
      </c>
      <c r="L54" s="26" t="e">
        <f>IF(K54="","",K54*Adjustment!$H$52+Adjustment!$H$52*Adjustment!$I$12)</f>
        <v>#REF!</v>
      </c>
      <c r="M54" s="27">
        <v>204</v>
      </c>
      <c r="N54" s="26" t="e">
        <f>IF(M54="","",M54*Adjustment!$H$52+Adjustment!$H$52*Adjustment!$I$12)</f>
        <v>#REF!</v>
      </c>
    </row>
    <row r="55" spans="1:21" ht="14.1" customHeight="1" x14ac:dyDescent="0.2">
      <c r="A55" s="9">
        <v>46</v>
      </c>
      <c r="B55" s="122"/>
      <c r="C55" s="125"/>
      <c r="D55" s="23" t="s">
        <v>2</v>
      </c>
      <c r="E55" s="26">
        <v>404.25</v>
      </c>
      <c r="F55" s="26" t="e">
        <f>IF(E55="","",E55*Adjustment!$H$53+Adjustment!$H$53*Adjustment!$I$12)</f>
        <v>#REF!</v>
      </c>
      <c r="G55" s="26">
        <v>387.5</v>
      </c>
      <c r="H55" s="26" t="e">
        <f>IF(G55="","",G55*Adjustment!$H$53+Adjustment!$H$53*Adjustment!$I$12)</f>
        <v>#REF!</v>
      </c>
      <c r="I55" s="27">
        <v>390.75</v>
      </c>
      <c r="J55" s="26" t="e">
        <f>IF(I55="","",I55*Adjustment!$H$53+Adjustment!$H$53*Adjustment!$I$12)</f>
        <v>#REF!</v>
      </c>
      <c r="K55" s="27">
        <v>466.5</v>
      </c>
      <c r="L55" s="26" t="e">
        <f>IF(K55="","",K55*Adjustment!$H$53+Adjustment!$H$53*Adjustment!$I$12)</f>
        <v>#REF!</v>
      </c>
      <c r="M55" s="27">
        <v>466.5</v>
      </c>
      <c r="N55" s="26" t="e">
        <f>IF(M55="","",M55*Adjustment!$H$53+Adjustment!$H$53*Adjustment!$I$12)</f>
        <v>#REF!</v>
      </c>
    </row>
    <row r="56" spans="1:21" ht="14.1" customHeight="1" x14ac:dyDescent="0.2">
      <c r="A56" s="9">
        <v>47</v>
      </c>
      <c r="B56" s="122"/>
      <c r="C56" s="125"/>
      <c r="D56" s="23" t="s">
        <v>3</v>
      </c>
      <c r="E56" s="26">
        <v>329.25</v>
      </c>
      <c r="F56" s="26" t="e">
        <f>IF(E56="","",E56*Adjustment!$H$54+Adjustment!$H$54*Adjustment!$I$12)</f>
        <v>#REF!</v>
      </c>
      <c r="G56" s="26">
        <v>312.5</v>
      </c>
      <c r="H56" s="26" t="e">
        <f>IF(G56="","",G56*Adjustment!$H$54+Adjustment!$H$54*Adjustment!$I$12)</f>
        <v>#REF!</v>
      </c>
      <c r="I56" s="27">
        <v>315.75</v>
      </c>
      <c r="J56" s="26" t="e">
        <f>IF(I56="","",I56*Adjustment!$H$54+Adjustment!$H$54*Adjustment!$I$12)</f>
        <v>#REF!</v>
      </c>
      <c r="K56" s="27">
        <v>320.67</v>
      </c>
      <c r="L56" s="26" t="e">
        <f>IF(K56="","",K56*Adjustment!$H$54+Adjustment!$H$54*Adjustment!$I$12)</f>
        <v>#REF!</v>
      </c>
      <c r="M56" s="27">
        <v>320.67</v>
      </c>
      <c r="N56" s="26" t="e">
        <f>IF(M56="","",M56*Adjustment!$H$54+Adjustment!$H$54*Adjustment!$I$12)</f>
        <v>#REF!</v>
      </c>
    </row>
    <row r="57" spans="1:21" ht="14.1" customHeight="1" x14ac:dyDescent="0.2">
      <c r="A57" s="9">
        <v>48</v>
      </c>
      <c r="B57" s="123"/>
      <c r="C57" s="126"/>
      <c r="D57" s="23" t="s">
        <v>4</v>
      </c>
      <c r="E57" s="26">
        <v>254.25</v>
      </c>
      <c r="F57" s="26" t="e">
        <f>IF(E57="","",E57*Adjustment!$H$55+Adjustment!$H$55*Adjustment!$I$12)</f>
        <v>#REF!</v>
      </c>
      <c r="G57" s="26">
        <v>237.5</v>
      </c>
      <c r="H57" s="26" t="e">
        <f>IF(G57="","",G57*Adjustment!$H$55+Adjustment!$H$55*Adjustment!$I$12)</f>
        <v>#REF!</v>
      </c>
      <c r="I57" s="27">
        <v>240.75</v>
      </c>
      <c r="J57" s="26" t="e">
        <f>IF(I57="","",I57*Adjustment!$H$55+Adjustment!$H$55*Adjustment!$I$12)</f>
        <v>#REF!</v>
      </c>
      <c r="K57" s="27">
        <v>247.75</v>
      </c>
      <c r="L57" s="26" t="e">
        <f>IF(K57="","",K57*Adjustment!$H$55+Adjustment!$H$55*Adjustment!$I$12)</f>
        <v>#REF!</v>
      </c>
      <c r="M57" s="27">
        <v>247.75</v>
      </c>
      <c r="N57" s="26" t="e">
        <f>IF(M57="","",M57*Adjustment!$H$55+Adjustment!$H$55*Adjustment!$I$12)</f>
        <v>#REF!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24" t="s">
        <v>5</v>
      </c>
      <c r="E58" s="26">
        <v>17.399999999999999</v>
      </c>
      <c r="F58" s="26" t="e">
        <f>IF(E58="","",E58*F7+F7*Adjustment!$I$9)</f>
        <v>#REF!</v>
      </c>
      <c r="G58" s="26">
        <v>20.9</v>
      </c>
      <c r="H58" s="26" t="e">
        <f>IF(G58="","",G58*H7+H7*Adjustment!$I$9)</f>
        <v>#REF!</v>
      </c>
      <c r="I58" s="27">
        <v>26.1</v>
      </c>
      <c r="J58" s="26" t="e">
        <f>IF(I58="","",I58*J7+J7*Adjustment!$I$9)</f>
        <v>#REF!</v>
      </c>
      <c r="K58" s="27">
        <v>199</v>
      </c>
      <c r="L58" s="26" t="e">
        <f>IF(K58="","",K58*L7+L7*Adjustment!$I$9)</f>
        <v>#REF!</v>
      </c>
      <c r="M58" s="27">
        <v>199</v>
      </c>
      <c r="N58" s="26" t="e">
        <f>IF(M58="","",M58*N7+N7*Adjustment!$I$9)</f>
        <v>#REF!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24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2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24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7"/>
      <c r="J60" s="26" t="str">
        <f>IF(I60="","",I60*Adjustment!$H$58)</f>
        <v/>
      </c>
      <c r="K60" s="27">
        <v>259</v>
      </c>
      <c r="L60" s="26">
        <f>IF(K60="","",K60*Adjustment!$H$58)</f>
        <v>0</v>
      </c>
      <c r="M60" s="27">
        <v>259</v>
      </c>
      <c r="N60" s="26">
        <f>IF(M60="","",M60*Adjustment!$H$58)</f>
        <v>0</v>
      </c>
    </row>
    <row r="61" spans="1:21" ht="28.5" x14ac:dyDescent="0.2">
      <c r="A61" s="9">
        <v>52</v>
      </c>
      <c r="B61" s="14" t="s">
        <v>35</v>
      </c>
      <c r="C61" s="19" t="s">
        <v>40</v>
      </c>
      <c r="D61" s="24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49</v>
      </c>
      <c r="L61" s="26">
        <f>IF(K61="","",K61*Adjustment!$H$59)</f>
        <v>0</v>
      </c>
      <c r="M61" s="27">
        <v>49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24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5</v>
      </c>
      <c r="L62" s="26">
        <f>IF(K62="","",K62*Adjustment!$H$60)</f>
        <v>0</v>
      </c>
      <c r="M62" s="27">
        <v>5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24" t="s">
        <v>5</v>
      </c>
      <c r="E63" s="26">
        <v>0.16</v>
      </c>
      <c r="F63" s="26">
        <f>IF(E63="","",E63*Adjustment!$H$61)</f>
        <v>0</v>
      </c>
      <c r="G63" s="26">
        <v>0.161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5</v>
      </c>
      <c r="L63" s="26">
        <f>IF(K63="","",K63*Adjustment!$H$61)</f>
        <v>0</v>
      </c>
      <c r="M63" s="27">
        <v>5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24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24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7"/>
      <c r="J65" s="26" t="str">
        <f>IF(I65="","",I65*Adjustment!$H$63)</f>
        <v/>
      </c>
      <c r="K65" s="27">
        <v>5</v>
      </c>
      <c r="L65" s="26">
        <f>IF(K65="","",K65*Adjustment!$H$63)</f>
        <v>0</v>
      </c>
      <c r="M65" s="27">
        <v>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24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5</v>
      </c>
      <c r="L66" s="26">
        <f>IF(K66="","",K66*Adjustment!$H$64)</f>
        <v>0</v>
      </c>
      <c r="M66" s="27">
        <v>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24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15</v>
      </c>
      <c r="L67" s="26">
        <f>IF(K67="","",K67*Adjustment!$H$65)</f>
        <v>0</v>
      </c>
      <c r="M67" s="27">
        <v>15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24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15</v>
      </c>
      <c r="L68" s="26">
        <f>IF(K68="","",K68*Adjustment!$H$66)</f>
        <v>0</v>
      </c>
      <c r="M68" s="27">
        <v>15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24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4.25</v>
      </c>
      <c r="L69" s="26">
        <f>IF(K69="","",K69*Adjustment!$H$67)</f>
        <v>0</v>
      </c>
      <c r="M69" s="27">
        <v>4.25</v>
      </c>
      <c r="N69" s="26">
        <f>IF(M69="","",M69*Adjustment!$H$67)</f>
        <v>0</v>
      </c>
    </row>
  </sheetData>
  <mergeCells count="50">
    <mergeCell ref="M8:N8"/>
    <mergeCell ref="K8:L8"/>
    <mergeCell ref="B7:D7"/>
    <mergeCell ref="E8:F8"/>
    <mergeCell ref="G8:H8"/>
    <mergeCell ref="I8:J8"/>
    <mergeCell ref="E6:F6"/>
    <mergeCell ref="G6:H6"/>
    <mergeCell ref="I6:J6"/>
    <mergeCell ref="K6:L6"/>
    <mergeCell ref="M6:N6"/>
    <mergeCell ref="I5:J5"/>
    <mergeCell ref="K5:L5"/>
    <mergeCell ref="M5:N5"/>
    <mergeCell ref="E5:F5"/>
    <mergeCell ref="G5:H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C34:C37"/>
    <mergeCell ref="C38:C41"/>
    <mergeCell ref="B10:B13"/>
    <mergeCell ref="B14:B17"/>
    <mergeCell ref="B18:B21"/>
    <mergeCell ref="B22:B25"/>
    <mergeCell ref="B26:B29"/>
    <mergeCell ref="B30:B33"/>
    <mergeCell ref="B34:B37"/>
    <mergeCell ref="C10:C13"/>
    <mergeCell ref="C14:C17"/>
    <mergeCell ref="C18:C21"/>
    <mergeCell ref="C22:C25"/>
    <mergeCell ref="C26:C29"/>
    <mergeCell ref="C30:C33"/>
    <mergeCell ref="C42:C45"/>
    <mergeCell ref="C46:C49"/>
    <mergeCell ref="C50:C53"/>
    <mergeCell ref="C54:C57"/>
    <mergeCell ref="B38:B41"/>
    <mergeCell ref="B42:B45"/>
    <mergeCell ref="B46:B49"/>
    <mergeCell ref="B50:B53"/>
    <mergeCell ref="B54:B57"/>
  </mergeCells>
  <phoneticPr fontId="3" type="noConversion"/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5AD9-8EEA-4A0E-837E-DE4D517D9CAF}">
  <dimension ref="A1:Y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K2" sqref="K2"/>
    </sheetView>
  </sheetViews>
  <sheetFormatPr defaultColWidth="8.85546875" defaultRowHeight="16.5" x14ac:dyDescent="0.3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8" width="9.140625" style="2" customWidth="1"/>
    <col min="19" max="16384" width="8.85546875" style="2"/>
  </cols>
  <sheetData>
    <row r="1" spans="1:25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65" t="s">
        <v>309</v>
      </c>
      <c r="L1" s="165"/>
      <c r="M1" s="111" t="s">
        <v>302</v>
      </c>
    </row>
    <row r="2" spans="1:25" ht="15.95" customHeight="1" x14ac:dyDescent="0.2">
      <c r="D2" s="75" t="s">
        <v>215</v>
      </c>
      <c r="E2" s="76"/>
      <c r="F2" s="88" t="e">
        <f>SUM(F10:F69)</f>
        <v>#REF!</v>
      </c>
      <c r="G2" s="76"/>
      <c r="H2" s="88" t="e">
        <f>SUM(H10:H69)</f>
        <v>#REF!</v>
      </c>
      <c r="I2" s="76"/>
      <c r="J2" s="88" t="e">
        <f>SUM(J10:J69)</f>
        <v>#REF!</v>
      </c>
      <c r="K2" s="76"/>
      <c r="L2" s="88" t="e">
        <f>SUM(L10:L69)</f>
        <v>#REF!</v>
      </c>
      <c r="M2" s="76"/>
      <c r="N2" s="88" t="e">
        <f>SUM(N10:N69)</f>
        <v>#REF!</v>
      </c>
    </row>
    <row r="3" spans="1:25" ht="14.25" customHeight="1" x14ac:dyDescent="0.2">
      <c r="D3" s="8" t="s">
        <v>9</v>
      </c>
      <c r="E3" s="132" t="s">
        <v>226</v>
      </c>
      <c r="F3" s="133"/>
      <c r="G3" s="132" t="s">
        <v>226</v>
      </c>
      <c r="H3" s="133"/>
      <c r="I3" s="132" t="s">
        <v>226</v>
      </c>
      <c r="J3" s="133"/>
      <c r="K3" s="153" t="s">
        <v>67</v>
      </c>
      <c r="L3" s="154"/>
      <c r="M3" s="132" t="s">
        <v>78</v>
      </c>
      <c r="N3" s="133"/>
      <c r="O3" s="21"/>
      <c r="P3" s="20"/>
      <c r="Q3" s="20"/>
      <c r="R3" s="20"/>
      <c r="S3" s="20"/>
    </row>
    <row r="4" spans="1:25" ht="14.25" x14ac:dyDescent="0.2">
      <c r="B4" s="16" t="s">
        <v>44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55" t="s">
        <v>68</v>
      </c>
      <c r="L4" s="156"/>
      <c r="M4" s="136" t="s">
        <v>79</v>
      </c>
      <c r="N4" s="137"/>
    </row>
    <row r="5" spans="1:25" ht="36" customHeight="1" x14ac:dyDescent="0.2">
      <c r="B5" s="18" t="s">
        <v>206</v>
      </c>
      <c r="D5" s="8" t="s">
        <v>7</v>
      </c>
      <c r="E5" s="136" t="s">
        <v>228</v>
      </c>
      <c r="F5" s="137"/>
      <c r="G5" s="136" t="s">
        <v>228</v>
      </c>
      <c r="H5" s="137"/>
      <c r="I5" s="136" t="s">
        <v>228</v>
      </c>
      <c r="J5" s="137"/>
      <c r="K5" s="157" t="s">
        <v>132</v>
      </c>
      <c r="L5" s="158"/>
      <c r="M5" s="132" t="s">
        <v>78</v>
      </c>
      <c r="N5" s="133"/>
      <c r="R5" s="5"/>
      <c r="S5" s="5"/>
      <c r="T5" s="5"/>
      <c r="U5" s="5"/>
      <c r="V5" s="5"/>
      <c r="W5" s="5"/>
      <c r="X5" s="5"/>
      <c r="Y5" s="5"/>
    </row>
    <row r="6" spans="1:25" s="3" customFormat="1" ht="36.75" customHeight="1" thickBot="1" x14ac:dyDescent="0.25">
      <c r="A6" s="17"/>
      <c r="B6" s="72" t="s">
        <v>207</v>
      </c>
      <c r="C6" s="18"/>
      <c r="D6" s="12" t="s">
        <v>6</v>
      </c>
      <c r="E6" s="138" t="s">
        <v>230</v>
      </c>
      <c r="F6" s="139"/>
      <c r="G6" s="138" t="s">
        <v>230</v>
      </c>
      <c r="H6" s="139"/>
      <c r="I6" s="138" t="s">
        <v>230</v>
      </c>
      <c r="J6" s="139"/>
      <c r="K6" s="159" t="s">
        <v>74</v>
      </c>
      <c r="L6" s="160"/>
      <c r="M6" s="138" t="s">
        <v>233</v>
      </c>
      <c r="N6" s="139"/>
      <c r="O6" s="2"/>
      <c r="P6" s="2"/>
      <c r="Q6" s="2"/>
      <c r="R6" s="5"/>
      <c r="S6" s="5"/>
      <c r="T6" s="5"/>
      <c r="U6" s="5"/>
      <c r="V6" s="5"/>
      <c r="W6" s="5"/>
      <c r="X6" s="5"/>
      <c r="Y6" s="5"/>
    </row>
    <row r="7" spans="1:25" s="3" customFormat="1" ht="14.25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2"/>
      <c r="R7" s="5"/>
      <c r="S7" s="5"/>
      <c r="T7" s="5"/>
      <c r="U7" s="5"/>
      <c r="V7" s="5"/>
      <c r="W7" s="5"/>
      <c r="X7" s="5"/>
      <c r="Y7" s="5"/>
    </row>
    <row r="8" spans="1:25" s="4" customFormat="1" ht="28.5" x14ac:dyDescent="0.2">
      <c r="A8" s="70" t="s">
        <v>14</v>
      </c>
      <c r="B8" s="9" t="s">
        <v>13</v>
      </c>
      <c r="C8" s="23" t="s">
        <v>11</v>
      </c>
      <c r="D8" s="13" t="s">
        <v>0</v>
      </c>
      <c r="E8" s="161" t="s">
        <v>90</v>
      </c>
      <c r="F8" s="162"/>
      <c r="G8" s="161" t="s">
        <v>91</v>
      </c>
      <c r="H8" s="162"/>
      <c r="I8" s="161" t="s">
        <v>92</v>
      </c>
      <c r="J8" s="162"/>
      <c r="K8" s="163" t="s">
        <v>90</v>
      </c>
      <c r="L8" s="164"/>
      <c r="M8" s="161" t="s">
        <v>234</v>
      </c>
      <c r="N8" s="162"/>
      <c r="O8" s="2"/>
      <c r="P8" s="2"/>
      <c r="Q8" s="2"/>
      <c r="R8" s="5"/>
      <c r="S8" s="5"/>
      <c r="T8" s="5"/>
      <c r="U8" s="5"/>
      <c r="V8" s="5"/>
      <c r="W8" s="5"/>
      <c r="X8" s="5"/>
      <c r="Y8" s="5"/>
    </row>
    <row r="9" spans="1:25" s="3" customFormat="1" ht="14.25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93" t="s">
        <v>218</v>
      </c>
      <c r="L9" s="93" t="s">
        <v>217</v>
      </c>
      <c r="M9" s="79" t="s">
        <v>218</v>
      </c>
      <c r="N9" s="79" t="s">
        <v>217</v>
      </c>
      <c r="O9" s="2"/>
      <c r="P9" s="2"/>
      <c r="Q9" s="2"/>
      <c r="R9" s="5"/>
      <c r="S9" s="5"/>
      <c r="T9" s="5"/>
      <c r="U9" s="5"/>
      <c r="V9" s="5"/>
      <c r="W9" s="5"/>
      <c r="X9" s="5"/>
      <c r="Y9" s="5"/>
    </row>
    <row r="10" spans="1:25" s="5" customFormat="1" ht="14.1" customHeight="1" x14ac:dyDescent="0.2">
      <c r="A10" s="9">
        <v>1</v>
      </c>
      <c r="B10" s="121" t="s">
        <v>10</v>
      </c>
      <c r="C10" s="146" t="s">
        <v>12</v>
      </c>
      <c r="D10" s="9" t="s">
        <v>1</v>
      </c>
      <c r="E10" s="26">
        <v>458.25</v>
      </c>
      <c r="F10" s="26" t="e">
        <f>IF(E10="","",E10*Adjustment!$H$8+Adjustment!$H$8*Adjustment!$I$12)</f>
        <v>#REF!</v>
      </c>
      <c r="G10" s="26">
        <v>493</v>
      </c>
      <c r="H10" s="26" t="e">
        <f>IF(G10="","",G10*Adjustment!$H$8+Adjustment!$H$8*Adjustment!$I$12)</f>
        <v>#REF!</v>
      </c>
      <c r="I10" s="26">
        <v>493</v>
      </c>
      <c r="J10" s="26" t="e">
        <f>IF(I10="","",I10*Adjustment!$H$8+Adjustment!$H$8*Adjustment!$I$12)</f>
        <v>#REF!</v>
      </c>
      <c r="K10" s="92"/>
      <c r="L10" s="94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  <c r="O10" s="2"/>
      <c r="P10" s="2"/>
      <c r="Q10" s="2"/>
    </row>
    <row r="11" spans="1:25" s="5" customFormat="1" ht="14.1" customHeight="1" x14ac:dyDescent="0.2">
      <c r="A11" s="9">
        <v>2</v>
      </c>
      <c r="B11" s="122"/>
      <c r="C11" s="147"/>
      <c r="D11" s="9" t="s">
        <v>2</v>
      </c>
      <c r="E11" s="26">
        <v>383.25</v>
      </c>
      <c r="F11" s="26" t="e">
        <f>IF(E11="","",E11*Adjustment!$H$9+Adjustment!$H$9*Adjustment!$I$12)</f>
        <v>#REF!</v>
      </c>
      <c r="G11" s="26">
        <v>418</v>
      </c>
      <c r="H11" s="26" t="e">
        <f>IF(G11="","",G11*Adjustment!$H$9+Adjustment!$H$9*Adjustment!$I$12)</f>
        <v>#REF!</v>
      </c>
      <c r="I11" s="26">
        <v>418</v>
      </c>
      <c r="J11" s="26" t="e">
        <f>IF(I11="","",I11*Adjustment!$H$9+Adjustment!$H$9*Adjustment!$I$12)</f>
        <v>#REF!</v>
      </c>
      <c r="K11" s="92"/>
      <c r="L11" s="94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  <c r="O11" s="2"/>
      <c r="P11" s="2"/>
      <c r="Q11" s="2"/>
    </row>
    <row r="12" spans="1:25" s="5" customFormat="1" ht="14.25" customHeight="1" x14ac:dyDescent="0.2">
      <c r="A12" s="9">
        <v>3</v>
      </c>
      <c r="B12" s="122"/>
      <c r="C12" s="147"/>
      <c r="D12" s="9" t="s">
        <v>3</v>
      </c>
      <c r="E12" s="26">
        <v>308.25</v>
      </c>
      <c r="F12" s="26" t="e">
        <f>IF(E12="","",E12*Adjustment!$H$10+Adjustment!$H$10*Adjustment!$I$12)</f>
        <v>#REF!</v>
      </c>
      <c r="G12" s="26">
        <v>343</v>
      </c>
      <c r="H12" s="26" t="e">
        <f>IF(G12="","",G12*Adjustment!$H$10+Adjustment!$H$10*Adjustment!$I$12)</f>
        <v>#REF!</v>
      </c>
      <c r="I12" s="26">
        <v>343</v>
      </c>
      <c r="J12" s="26" t="e">
        <f>IF(I12="","",I12*Adjustment!$H$10+Adjustment!$H$10*Adjustment!$I$12)</f>
        <v>#REF!</v>
      </c>
      <c r="K12" s="92"/>
      <c r="L12" s="94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  <c r="O12" s="2"/>
      <c r="P12" s="2"/>
      <c r="Q12" s="2"/>
    </row>
    <row r="13" spans="1:25" s="5" customFormat="1" ht="14.1" customHeight="1" x14ac:dyDescent="0.2">
      <c r="A13" s="9">
        <v>4</v>
      </c>
      <c r="B13" s="123"/>
      <c r="C13" s="148"/>
      <c r="D13" s="9" t="s">
        <v>4</v>
      </c>
      <c r="E13" s="26">
        <v>233.25</v>
      </c>
      <c r="F13" s="26" t="e">
        <f>IF(E13="","",E13*Adjustment!$H$11+Adjustment!$H$11*Adjustment!$I$12)</f>
        <v>#REF!</v>
      </c>
      <c r="G13" s="26">
        <v>268</v>
      </c>
      <c r="H13" s="26" t="e">
        <f>IF(G13="","",G13*Adjustment!$H$11+Adjustment!$H$11*Adjustment!$I$12)</f>
        <v>#REF!</v>
      </c>
      <c r="I13" s="26">
        <v>268</v>
      </c>
      <c r="J13" s="26" t="e">
        <f>IF(I13="","",I13*Adjustment!$H$11+Adjustment!$H$11*Adjustment!$I$12)</f>
        <v>#REF!</v>
      </c>
      <c r="K13" s="92"/>
      <c r="L13" s="94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  <c r="O13" s="2"/>
      <c r="P13" s="2"/>
      <c r="Q13" s="2"/>
    </row>
    <row r="14" spans="1:25" s="5" customFormat="1" ht="14.25" customHeight="1" x14ac:dyDescent="0.2">
      <c r="A14" s="9">
        <v>5</v>
      </c>
      <c r="B14" s="121" t="s">
        <v>15</v>
      </c>
      <c r="C14" s="132" t="s">
        <v>12</v>
      </c>
      <c r="D14" s="9" t="s">
        <v>1</v>
      </c>
      <c r="E14" s="26">
        <v>440.25</v>
      </c>
      <c r="F14" s="26" t="e">
        <f>IF(E14="","",E14*Adjustment!$H$12+Adjustment!$H$12*Adjustment!$I$12)</f>
        <v>#REF!</v>
      </c>
      <c r="G14" s="26">
        <v>475</v>
      </c>
      <c r="H14" s="26" t="e">
        <f>IF(G14="","",G14*Adjustment!$H$12+Adjustment!$H$12*Adjustment!$I$12)</f>
        <v>#REF!</v>
      </c>
      <c r="I14" s="26">
        <v>475</v>
      </c>
      <c r="J14" s="26" t="e">
        <f>IF(I14="","",I14*Adjustment!$H$12+Adjustment!$H$12*Adjustment!$I$12)</f>
        <v>#REF!</v>
      </c>
      <c r="K14" s="92">
        <v>517.5</v>
      </c>
      <c r="L14" s="94" t="e">
        <f>IF(K14="","",K14*Adjustment!$H$12+Adjustment!$H$12*Adjustment!$I$12)</f>
        <v>#REF!</v>
      </c>
      <c r="M14" s="27">
        <v>455</v>
      </c>
      <c r="N14" s="26" t="e">
        <f>IF(M14="","",M14*Adjustment!$H$12+Adjustment!$H$12*Adjustment!$I$12)</f>
        <v>#REF!</v>
      </c>
      <c r="O14" s="2"/>
      <c r="P14" s="2"/>
      <c r="Q14" s="2"/>
    </row>
    <row r="15" spans="1:25" s="5" customFormat="1" ht="14.25" customHeight="1" x14ac:dyDescent="0.2">
      <c r="A15" s="9">
        <v>6</v>
      </c>
      <c r="B15" s="122"/>
      <c r="C15" s="132"/>
      <c r="D15" s="9" t="s">
        <v>2</v>
      </c>
      <c r="E15" s="26">
        <v>365.25</v>
      </c>
      <c r="F15" s="26" t="e">
        <f>IF(E15="","",E15*Adjustment!$H$13+Adjustment!$H$13*Adjustment!$I$12)</f>
        <v>#REF!</v>
      </c>
      <c r="G15" s="26">
        <v>400</v>
      </c>
      <c r="H15" s="26" t="e">
        <f>IF(G15="","",G15*Adjustment!$H$13+Adjustment!$H$13*Adjustment!$I$12)</f>
        <v>#REF!</v>
      </c>
      <c r="I15" s="26">
        <v>400</v>
      </c>
      <c r="J15" s="26" t="e">
        <f>IF(I15="","",I15*Adjustment!$H$13+Adjustment!$H$13*Adjustment!$I$12)</f>
        <v>#REF!</v>
      </c>
      <c r="K15" s="92">
        <v>371.67</v>
      </c>
      <c r="L15" s="94" t="e">
        <f>IF(K15="","",K15*Adjustment!$H$13+Adjustment!$H$13*Adjustment!$I$12)</f>
        <v>#REF!</v>
      </c>
      <c r="M15" s="27">
        <v>380</v>
      </c>
      <c r="N15" s="26" t="e">
        <f>IF(M15="","",M15*Adjustment!$H$13+Adjustment!$H$13*Adjustment!$I$12)</f>
        <v>#REF!</v>
      </c>
      <c r="O15" s="2"/>
      <c r="P15" s="2"/>
      <c r="Q15" s="2"/>
    </row>
    <row r="16" spans="1:25" s="5" customFormat="1" ht="14.25" customHeight="1" x14ac:dyDescent="0.2">
      <c r="A16" s="9">
        <v>7</v>
      </c>
      <c r="B16" s="122"/>
      <c r="C16" s="132"/>
      <c r="D16" s="9" t="s">
        <v>3</v>
      </c>
      <c r="E16" s="26">
        <v>290.25</v>
      </c>
      <c r="F16" s="26" t="e">
        <f>IF(E16="","",E16*Adjustment!$H$14+Adjustment!$H$14*Adjustment!$I$12)</f>
        <v>#REF!</v>
      </c>
      <c r="G16" s="26">
        <v>325</v>
      </c>
      <c r="H16" s="26" t="e">
        <f>IF(G16="","",G16*Adjustment!$H$14+Adjustment!$H$14*Adjustment!$I$12)</f>
        <v>#REF!</v>
      </c>
      <c r="I16" s="26">
        <v>325</v>
      </c>
      <c r="J16" s="26" t="e">
        <f>IF(I16="","",I16*Adjustment!$H$14+Adjustment!$H$14*Adjustment!$I$12)</f>
        <v>#REF!</v>
      </c>
      <c r="K16" s="92">
        <v>298.75</v>
      </c>
      <c r="L16" s="94" t="e">
        <f>IF(K16="","",K16*Adjustment!$H$14+Adjustment!$H$14*Adjustment!$I$12)</f>
        <v>#REF!</v>
      </c>
      <c r="M16" s="27">
        <v>305</v>
      </c>
      <c r="N16" s="26" t="e">
        <f>IF(M16="","",M16*Adjustment!$H$14+Adjustment!$H$14*Adjustment!$I$12)</f>
        <v>#REF!</v>
      </c>
      <c r="O16" s="2"/>
      <c r="P16" s="2"/>
      <c r="Q16" s="2"/>
    </row>
    <row r="17" spans="1:25" s="5" customFormat="1" ht="14.25" customHeight="1" x14ac:dyDescent="0.2">
      <c r="A17" s="9">
        <v>8</v>
      </c>
      <c r="B17" s="123"/>
      <c r="C17" s="132"/>
      <c r="D17" s="9" t="s">
        <v>4</v>
      </c>
      <c r="E17" s="26">
        <v>215.25</v>
      </c>
      <c r="F17" s="26" t="e">
        <f>IF(E17="","",E17*Adjustment!$H$15+Adjustment!$H$15*Adjustment!$I$12)</f>
        <v>#REF!</v>
      </c>
      <c r="G17" s="26">
        <v>250</v>
      </c>
      <c r="H17" s="26" t="e">
        <f>IF(G17="","",G17*Adjustment!$H$15+Adjustment!$H$15*Adjustment!$I$12)</f>
        <v>#REF!</v>
      </c>
      <c r="I17" s="26">
        <v>250</v>
      </c>
      <c r="J17" s="26" t="e">
        <f>IF(I17="","",I17*Adjustment!$H$15+Adjustment!$H$15*Adjustment!$I$12)</f>
        <v>#REF!</v>
      </c>
      <c r="K17" s="92">
        <v>255</v>
      </c>
      <c r="L17" s="94" t="e">
        <f>IF(K17="","",K17*Adjustment!$H$15+Adjustment!$H$15*Adjustment!$I$12)</f>
        <v>#REF!</v>
      </c>
      <c r="M17" s="27">
        <v>230</v>
      </c>
      <c r="N17" s="26" t="e">
        <f>IF(M17="","",M17*Adjustment!$H$15+Adjustment!$H$15*Adjustment!$I$12)</f>
        <v>#REF!</v>
      </c>
      <c r="O17" s="2"/>
      <c r="P17" s="2"/>
      <c r="Q17" s="2"/>
    </row>
    <row r="18" spans="1:25" s="5" customFormat="1" ht="14.25" customHeight="1" x14ac:dyDescent="0.2">
      <c r="A18" s="9">
        <v>9</v>
      </c>
      <c r="B18" s="121" t="s">
        <v>16</v>
      </c>
      <c r="C18" s="132" t="s">
        <v>12</v>
      </c>
      <c r="D18" s="9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92"/>
      <c r="L18" s="94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  <c r="Q18" s="2"/>
    </row>
    <row r="19" spans="1:25" s="5" customFormat="1" ht="14.25" customHeight="1" x14ac:dyDescent="0.2">
      <c r="A19" s="9">
        <v>10</v>
      </c>
      <c r="B19" s="122"/>
      <c r="C19" s="132"/>
      <c r="D19" s="9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92"/>
      <c r="L19" s="94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  <c r="Q19" s="2"/>
    </row>
    <row r="20" spans="1:25" s="5" customFormat="1" ht="14.25" customHeight="1" x14ac:dyDescent="0.2">
      <c r="A20" s="9">
        <v>11</v>
      </c>
      <c r="B20" s="122"/>
      <c r="C20" s="132"/>
      <c r="D20" s="9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92"/>
      <c r="L20" s="94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  <c r="Q20" s="2"/>
    </row>
    <row r="21" spans="1:25" s="5" customFormat="1" ht="14.25" customHeight="1" x14ac:dyDescent="0.2">
      <c r="A21" s="9">
        <v>12</v>
      </c>
      <c r="B21" s="123"/>
      <c r="C21" s="132"/>
      <c r="D21" s="9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92"/>
      <c r="L21" s="94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  <c r="Q21" s="2"/>
    </row>
    <row r="22" spans="1:25" s="5" customFormat="1" ht="14.25" customHeight="1" x14ac:dyDescent="0.2">
      <c r="A22" s="9">
        <v>13</v>
      </c>
      <c r="B22" s="121" t="s">
        <v>17</v>
      </c>
      <c r="C22" s="132" t="s">
        <v>12</v>
      </c>
      <c r="D22" s="9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92"/>
      <c r="L22" s="94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  <c r="Q22" s="2"/>
    </row>
    <row r="23" spans="1:25" s="5" customFormat="1" ht="14.25" customHeight="1" x14ac:dyDescent="0.2">
      <c r="A23" s="9">
        <v>14</v>
      </c>
      <c r="B23" s="122"/>
      <c r="C23" s="132"/>
      <c r="D23" s="9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92"/>
      <c r="L23" s="94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  <c r="Q23" s="2"/>
    </row>
    <row r="24" spans="1:25" s="5" customFormat="1" ht="14.25" customHeight="1" x14ac:dyDescent="0.2">
      <c r="A24" s="9">
        <v>15</v>
      </c>
      <c r="B24" s="122"/>
      <c r="C24" s="132"/>
      <c r="D24" s="9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92"/>
      <c r="L24" s="94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  <c r="Q24" s="2"/>
    </row>
    <row r="25" spans="1:25" s="5" customFormat="1" ht="14.25" customHeight="1" x14ac:dyDescent="0.2">
      <c r="A25" s="9">
        <v>16</v>
      </c>
      <c r="B25" s="123"/>
      <c r="C25" s="132"/>
      <c r="D25" s="9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92"/>
      <c r="L25" s="94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  <c r="Q25" s="2"/>
    </row>
    <row r="26" spans="1:25" s="5" customFormat="1" ht="14.25" customHeight="1" x14ac:dyDescent="0.2">
      <c r="A26" s="9">
        <v>17</v>
      </c>
      <c r="B26" s="121" t="s">
        <v>18</v>
      </c>
      <c r="C26" s="132" t="s">
        <v>12</v>
      </c>
      <c r="D26" s="9" t="s">
        <v>1</v>
      </c>
      <c r="E26" s="26">
        <v>490.25</v>
      </c>
      <c r="F26" s="26" t="e">
        <f>IF(E26="","",E26*Adjustment!$H$24+Adjustment!$H$24*Adjustment!$I$12)</f>
        <v>#REF!</v>
      </c>
      <c r="G26" s="26">
        <v>525</v>
      </c>
      <c r="H26" s="26" t="e">
        <f>IF(G26="","",G26*Adjustment!$H$24+Adjustment!$H$24*Adjustment!$I$12)</f>
        <v>#REF!</v>
      </c>
      <c r="I26" s="26">
        <v>525</v>
      </c>
      <c r="J26" s="26" t="e">
        <f>IF(I26="","",I26*Adjustment!$H$24+Adjustment!$H$24*Adjustment!$I$12)</f>
        <v>#REF!</v>
      </c>
      <c r="K26" s="92">
        <v>537.5</v>
      </c>
      <c r="L26" s="94" t="e">
        <f>IF(K26="","",K26*Adjustment!$H$24+Adjustment!$H$24*Adjustment!$I$12)</f>
        <v>#REF!</v>
      </c>
      <c r="M26" s="27">
        <v>470</v>
      </c>
      <c r="N26" s="26" t="e">
        <f>IF(M26="","",M26*Adjustment!$H$24+Adjustment!$H$24*Adjustment!$I$12)</f>
        <v>#REF!</v>
      </c>
      <c r="O26" s="2"/>
      <c r="P26" s="2"/>
      <c r="Q26" s="2"/>
    </row>
    <row r="27" spans="1:25" s="5" customFormat="1" ht="14.25" customHeight="1" x14ac:dyDescent="0.2">
      <c r="A27" s="9">
        <v>18</v>
      </c>
      <c r="B27" s="122"/>
      <c r="C27" s="132"/>
      <c r="D27" s="9" t="s">
        <v>2</v>
      </c>
      <c r="E27" s="26">
        <v>415.25</v>
      </c>
      <c r="F27" s="26" t="e">
        <f>IF(E27="","",E27*Adjustment!$H$25+Adjustment!$H$25*Adjustment!$I$12)</f>
        <v>#REF!</v>
      </c>
      <c r="G27" s="26">
        <v>450</v>
      </c>
      <c r="H27" s="26" t="e">
        <f>IF(G27="","",G27*Adjustment!$H$25+Adjustment!$H$25*Adjustment!$I$12)</f>
        <v>#REF!</v>
      </c>
      <c r="I27" s="26">
        <v>450</v>
      </c>
      <c r="J27" s="26" t="e">
        <f>IF(I27="","",I27*Adjustment!$H$25+Adjustment!$H$25*Adjustment!$I$12)</f>
        <v>#REF!</v>
      </c>
      <c r="K27" s="92">
        <v>391.67</v>
      </c>
      <c r="L27" s="94" t="e">
        <f>IF(K27="","",K27*Adjustment!$H$25+Adjustment!$H$25*Adjustment!$I$12)</f>
        <v>#REF!</v>
      </c>
      <c r="M27" s="27">
        <v>395</v>
      </c>
      <c r="N27" s="26" t="e">
        <f>IF(M27="","",M27*Adjustment!$H$25+Adjustment!$H$25*Adjustment!$I$12)</f>
        <v>#REF!</v>
      </c>
      <c r="O27" s="2"/>
      <c r="P27" s="2"/>
      <c r="Q27" s="2"/>
    </row>
    <row r="28" spans="1:25" s="5" customFormat="1" ht="14.25" customHeight="1" x14ac:dyDescent="0.2">
      <c r="A28" s="9">
        <v>19</v>
      </c>
      <c r="B28" s="122"/>
      <c r="C28" s="132"/>
      <c r="D28" s="9" t="s">
        <v>3</v>
      </c>
      <c r="E28" s="26">
        <v>340.25</v>
      </c>
      <c r="F28" s="26" t="e">
        <f>IF(E28="","",E28*Adjustment!$H$26+Adjustment!$H$26*Adjustment!$I$12)</f>
        <v>#REF!</v>
      </c>
      <c r="G28" s="26">
        <v>375</v>
      </c>
      <c r="H28" s="26" t="e">
        <f>IF(G28="","",G28*Adjustment!$H$26+Adjustment!$H$26*Adjustment!$I$12)</f>
        <v>#REF!</v>
      </c>
      <c r="I28" s="26">
        <v>375</v>
      </c>
      <c r="J28" s="26" t="e">
        <f>IF(I28="","",I28*Adjustment!$H$26+Adjustment!$H$26*Adjustment!$I$12)</f>
        <v>#REF!</v>
      </c>
      <c r="K28" s="92">
        <v>318.75</v>
      </c>
      <c r="L28" s="94" t="e">
        <f>IF(K28="","",K28*Adjustment!$H$26+Adjustment!$H$26*Adjustment!$I$12)</f>
        <v>#REF!</v>
      </c>
      <c r="M28" s="27">
        <v>320</v>
      </c>
      <c r="N28" s="26" t="e">
        <f>IF(M28="","",M28*Adjustment!$H$26+Adjustment!$H$26*Adjustment!$I$12)</f>
        <v>#REF!</v>
      </c>
      <c r="O28" s="2"/>
      <c r="P28" s="2"/>
      <c r="Q28" s="2"/>
    </row>
    <row r="29" spans="1:25" s="5" customFormat="1" ht="14.25" customHeight="1" x14ac:dyDescent="0.2">
      <c r="A29" s="9">
        <v>20</v>
      </c>
      <c r="B29" s="123"/>
      <c r="C29" s="132"/>
      <c r="D29" s="9" t="s">
        <v>4</v>
      </c>
      <c r="E29" s="26">
        <v>265.25</v>
      </c>
      <c r="F29" s="26" t="e">
        <f>IF(E29="","",E29*Adjustment!$H$27+Adjustment!$H$27*Adjustment!$I$12)</f>
        <v>#REF!</v>
      </c>
      <c r="G29" s="26">
        <v>300</v>
      </c>
      <c r="H29" s="26" t="e">
        <f>IF(G29="","",G29*Adjustment!$H$27+Adjustment!$H$27*Adjustment!$I$12)</f>
        <v>#REF!</v>
      </c>
      <c r="I29" s="26">
        <v>300</v>
      </c>
      <c r="J29" s="26" t="e">
        <f>IF(I29="","",I29*Adjustment!$H$27+Adjustment!$H$27*Adjustment!$I$12)</f>
        <v>#REF!</v>
      </c>
      <c r="K29" s="92">
        <v>275</v>
      </c>
      <c r="L29" s="94" t="e">
        <f>IF(K29="","",K29*Adjustment!$H$27+Adjustment!$H$27*Adjustment!$I$12)</f>
        <v>#REF!</v>
      </c>
      <c r="M29" s="27">
        <v>245</v>
      </c>
      <c r="N29" s="26" t="e">
        <f>IF(M29="","",M29*Adjustment!$H$27+Adjustment!$H$27*Adjustment!$I$12)</f>
        <v>#REF!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</row>
    <row r="30" spans="1:25" s="5" customFormat="1" ht="15" customHeight="1" x14ac:dyDescent="0.2">
      <c r="A30" s="9">
        <v>21</v>
      </c>
      <c r="B30" s="121" t="s">
        <v>19</v>
      </c>
      <c r="C30" s="132" t="s">
        <v>12</v>
      </c>
      <c r="D30" s="9" t="s">
        <v>1</v>
      </c>
      <c r="E30" s="26">
        <v>573.25</v>
      </c>
      <c r="F30" s="26" t="e">
        <f>IF(E30="","",E30*Adjustment!$H$28+Adjustment!$H$28*Adjustment!$I$12)</f>
        <v>#REF!</v>
      </c>
      <c r="G30" s="26">
        <v>608</v>
      </c>
      <c r="H30" s="26" t="e">
        <f>IF(G30="","",G30*Adjustment!$H$28+Adjustment!$H$28*Adjustment!$I$12)</f>
        <v>#REF!</v>
      </c>
      <c r="I30" s="26">
        <v>608</v>
      </c>
      <c r="J30" s="26" t="e">
        <f>IF(I30="","",I30*Adjustment!$H$28+Adjustment!$H$28*Adjustment!$I$12)</f>
        <v>#REF!</v>
      </c>
      <c r="K30" s="92">
        <v>527.5</v>
      </c>
      <c r="L30" s="94" t="e">
        <f>IF(K30="","",K30*Adjustment!$H$28+Adjustment!$H$28*Adjustment!$I$12)</f>
        <v>#REF!</v>
      </c>
      <c r="M30" s="27">
        <v>575</v>
      </c>
      <c r="N30" s="26" t="e">
        <f>IF(M30="","",M30*Adjustment!$H$28+Adjustment!$H$28*Adjustment!$I$12)</f>
        <v>#REF!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</row>
    <row r="31" spans="1:25" s="5" customFormat="1" ht="14.25" customHeight="1" x14ac:dyDescent="0.2">
      <c r="A31" s="9">
        <v>22</v>
      </c>
      <c r="B31" s="122"/>
      <c r="C31" s="132"/>
      <c r="D31" s="9" t="s">
        <v>2</v>
      </c>
      <c r="E31" s="26">
        <v>498.25</v>
      </c>
      <c r="F31" s="26" t="e">
        <f>IF(E31="","",E31*Adjustment!$H$29+Adjustment!$H$29*Adjustment!$I$12)</f>
        <v>#REF!</v>
      </c>
      <c r="G31" s="26">
        <v>533</v>
      </c>
      <c r="H31" s="26" t="e">
        <f>IF(G31="","",G31*Adjustment!$H$29+Adjustment!$H$29*Adjustment!$I$12)</f>
        <v>#REF!</v>
      </c>
      <c r="I31" s="26">
        <v>533</v>
      </c>
      <c r="J31" s="26" t="e">
        <f>IF(I31="","",I31*Adjustment!$H$29+Adjustment!$H$29*Adjustment!$I$12)</f>
        <v>#REF!</v>
      </c>
      <c r="K31" s="92">
        <v>381.67</v>
      </c>
      <c r="L31" s="94" t="e">
        <f>IF(K31="","",K31*Adjustment!$H$29+Adjustment!$H$29*Adjustment!$I$12)</f>
        <v>#REF!</v>
      </c>
      <c r="M31" s="27">
        <v>500</v>
      </c>
      <c r="N31" s="26" t="e">
        <f>IF(M31="","",M31*Adjustment!$H$29+Adjustment!$H$29*Adjustment!$I$12)</f>
        <v>#REF!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</row>
    <row r="32" spans="1:25" s="5" customFormat="1" ht="15" customHeight="1" x14ac:dyDescent="0.2">
      <c r="A32" s="9">
        <v>23</v>
      </c>
      <c r="B32" s="122"/>
      <c r="C32" s="132"/>
      <c r="D32" s="9" t="s">
        <v>3</v>
      </c>
      <c r="E32" s="26">
        <v>423.25</v>
      </c>
      <c r="F32" s="26" t="e">
        <f>IF(E32="","",E32*Adjustment!$H$30+Adjustment!$H$30*Adjustment!$I$12)</f>
        <v>#REF!</v>
      </c>
      <c r="G32" s="26">
        <v>458</v>
      </c>
      <c r="H32" s="26" t="e">
        <f>IF(G32="","",G32*Adjustment!$H$30+Adjustment!$H$30*Adjustment!$I$12)</f>
        <v>#REF!</v>
      </c>
      <c r="I32" s="26">
        <v>458</v>
      </c>
      <c r="J32" s="26" t="e">
        <f>IF(I32="","",I32*Adjustment!$H$30+Adjustment!$H$30*Adjustment!$I$12)</f>
        <v>#REF!</v>
      </c>
      <c r="K32" s="92">
        <v>308.75</v>
      </c>
      <c r="L32" s="94" t="e">
        <f>IF(K32="","",K32*Adjustment!$H$30+Adjustment!$H$30*Adjustment!$I$12)</f>
        <v>#REF!</v>
      </c>
      <c r="M32" s="27">
        <v>425</v>
      </c>
      <c r="N32" s="26" t="e">
        <f>IF(M32="","",M32*Adjustment!$H$30+Adjustment!$H$30*Adjustment!$I$12)</f>
        <v>#REF!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</row>
    <row r="33" spans="1:25" s="5" customFormat="1" ht="14.25" customHeight="1" x14ac:dyDescent="0.2">
      <c r="A33" s="9">
        <v>24</v>
      </c>
      <c r="B33" s="123"/>
      <c r="C33" s="132"/>
      <c r="D33" s="9" t="s">
        <v>4</v>
      </c>
      <c r="E33" s="26">
        <v>348.25</v>
      </c>
      <c r="F33" s="26" t="e">
        <f>IF(E33="","",E33*Adjustment!$H$31+Adjustment!$H$31*Adjustment!$I$12)</f>
        <v>#REF!</v>
      </c>
      <c r="G33" s="26">
        <v>383</v>
      </c>
      <c r="H33" s="26" t="e">
        <f>IF(G33="","",G33*Adjustment!$H$31+Adjustment!$H$31*Adjustment!$I$12)</f>
        <v>#REF!</v>
      </c>
      <c r="I33" s="26">
        <v>383</v>
      </c>
      <c r="J33" s="26" t="e">
        <f>IF(I33="","",I33*Adjustment!$H$31+Adjustment!$H$31*Adjustment!$I$12)</f>
        <v>#REF!</v>
      </c>
      <c r="K33" s="92">
        <v>265</v>
      </c>
      <c r="L33" s="94" t="e">
        <f>IF(K33="","",K33*Adjustment!$H$31+Adjustment!$H$31*Adjustment!$I$12)</f>
        <v>#REF!</v>
      </c>
      <c r="M33" s="27">
        <v>350</v>
      </c>
      <c r="N33" s="26" t="e">
        <f>IF(M33="","",M33*Adjustment!$H$31+Adjustment!$H$31*Adjustment!$I$12)</f>
        <v>#REF!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</row>
    <row r="34" spans="1:25" s="5" customFormat="1" ht="15" customHeight="1" x14ac:dyDescent="0.2">
      <c r="A34" s="9">
        <v>25</v>
      </c>
      <c r="B34" s="121" t="s">
        <v>20</v>
      </c>
      <c r="C34" s="132" t="s">
        <v>12</v>
      </c>
      <c r="D34" s="9" t="s">
        <v>1</v>
      </c>
      <c r="E34" s="26">
        <v>451.25</v>
      </c>
      <c r="F34" s="26" t="e">
        <f>IF(E34="","",E34*Adjustment!$H$32+Adjustment!$H$32*Adjustment!$I$12)</f>
        <v>#REF!</v>
      </c>
      <c r="G34" s="26">
        <v>486</v>
      </c>
      <c r="H34" s="26" t="e">
        <f>IF(G34="","",G34*Adjustment!$H$32+Adjustment!$H$32*Adjustment!$I$12)</f>
        <v>#REF!</v>
      </c>
      <c r="I34" s="26">
        <v>486</v>
      </c>
      <c r="J34" s="26" t="e">
        <f>IF(I34="","",I34*Adjustment!$H$32+Adjustment!$H$32*Adjustment!$I$12)</f>
        <v>#REF!</v>
      </c>
      <c r="K34" s="92">
        <v>527.5</v>
      </c>
      <c r="L34" s="94" t="e">
        <f>IF(K34="","",K34*Adjustment!$H$32+Adjustment!$H$32*Adjustment!$I$12)</f>
        <v>#REF!</v>
      </c>
      <c r="M34" s="27">
        <v>460</v>
      </c>
      <c r="N34" s="26" t="e">
        <f>IF(M34="","",M34*Adjustment!$H$32+Adjustment!$H$32*Adjustment!$I$12)</f>
        <v>#REF!</v>
      </c>
      <c r="O34" s="2"/>
      <c r="P34" s="2"/>
      <c r="Q34" s="2"/>
    </row>
    <row r="35" spans="1:25" s="6" customFormat="1" ht="14.25" customHeight="1" x14ac:dyDescent="0.2">
      <c r="A35" s="9">
        <v>26</v>
      </c>
      <c r="B35" s="122"/>
      <c r="C35" s="132"/>
      <c r="D35" s="9" t="s">
        <v>2</v>
      </c>
      <c r="E35" s="26">
        <v>376.25</v>
      </c>
      <c r="F35" s="26" t="e">
        <f>IF(E35="","",E35*Adjustment!$H$33+Adjustment!$H$33*Adjustment!$I$12)</f>
        <v>#REF!</v>
      </c>
      <c r="G35" s="26">
        <v>411</v>
      </c>
      <c r="H35" s="26" t="e">
        <f>IF(G35="","",G35*Adjustment!$H$33+Adjustment!$H$33*Adjustment!$I$12)</f>
        <v>#REF!</v>
      </c>
      <c r="I35" s="26">
        <v>411</v>
      </c>
      <c r="J35" s="26" t="e">
        <f>IF(I35="","",I35*Adjustment!$H$33+Adjustment!$H$33*Adjustment!$I$12)</f>
        <v>#REF!</v>
      </c>
      <c r="K35" s="92">
        <v>381.67</v>
      </c>
      <c r="L35" s="94" t="e">
        <f>IF(K35="","",K35*Adjustment!$H$33+Adjustment!$H$33*Adjustment!$I$12)</f>
        <v>#REF!</v>
      </c>
      <c r="M35" s="27">
        <v>385</v>
      </c>
      <c r="N35" s="26" t="e">
        <f>IF(M35="","",M35*Adjustment!$H$33+Adjustment!$H$33*Adjustment!$I$12)</f>
        <v>#REF!</v>
      </c>
      <c r="O35" s="2"/>
      <c r="P35" s="2"/>
      <c r="Q35" s="2"/>
      <c r="R35" s="5"/>
      <c r="S35" s="5"/>
      <c r="T35" s="5"/>
      <c r="U35" s="5"/>
      <c r="V35" s="5"/>
      <c r="W35" s="5"/>
      <c r="X35" s="5"/>
      <c r="Y35" s="5"/>
    </row>
    <row r="36" spans="1:25" s="6" customFormat="1" ht="14.25" customHeight="1" x14ac:dyDescent="0.2">
      <c r="A36" s="9">
        <v>27</v>
      </c>
      <c r="B36" s="122"/>
      <c r="C36" s="132"/>
      <c r="D36" s="9" t="s">
        <v>3</v>
      </c>
      <c r="E36" s="26">
        <v>301.25</v>
      </c>
      <c r="F36" s="26" t="e">
        <f>IF(E36="","",E36*Adjustment!$H$34+Adjustment!$H$34*Adjustment!$I$12)</f>
        <v>#REF!</v>
      </c>
      <c r="G36" s="26">
        <v>336</v>
      </c>
      <c r="H36" s="26" t="e">
        <f>IF(G36="","",G36*Adjustment!$H$34+Adjustment!$H$34*Adjustment!$I$12)</f>
        <v>#REF!</v>
      </c>
      <c r="I36" s="26">
        <v>336</v>
      </c>
      <c r="J36" s="26" t="e">
        <f>IF(I36="","",I36*Adjustment!$H$34+Adjustment!$H$34*Adjustment!$I$12)</f>
        <v>#REF!</v>
      </c>
      <c r="K36" s="92">
        <v>308.75</v>
      </c>
      <c r="L36" s="94" t="e">
        <f>IF(K36="","",K36*Adjustment!$H$34+Adjustment!$H$34*Adjustment!$I$12)</f>
        <v>#REF!</v>
      </c>
      <c r="M36" s="27">
        <v>310</v>
      </c>
      <c r="N36" s="26" t="e">
        <f>IF(M36="","",M36*Adjustment!$H$34+Adjustment!$H$34*Adjustment!$I$12)</f>
        <v>#REF!</v>
      </c>
      <c r="O36" s="2"/>
      <c r="P36" s="2"/>
      <c r="Q36" s="2"/>
      <c r="R36" s="5"/>
      <c r="S36" s="5"/>
      <c r="T36" s="5"/>
      <c r="U36" s="5"/>
      <c r="V36" s="5"/>
      <c r="W36" s="5"/>
      <c r="X36" s="5"/>
      <c r="Y36" s="5"/>
    </row>
    <row r="37" spans="1:25" s="6" customFormat="1" ht="14.25" customHeight="1" x14ac:dyDescent="0.2">
      <c r="A37" s="9">
        <v>28</v>
      </c>
      <c r="B37" s="123"/>
      <c r="C37" s="132"/>
      <c r="D37" s="9" t="s">
        <v>4</v>
      </c>
      <c r="E37" s="26">
        <v>226.25</v>
      </c>
      <c r="F37" s="26" t="e">
        <f>IF(E37="","",E37*Adjustment!$H$35+Adjustment!$H$35*Adjustment!$I$12)</f>
        <v>#REF!</v>
      </c>
      <c r="G37" s="26">
        <v>261</v>
      </c>
      <c r="H37" s="26" t="e">
        <f>IF(G37="","",G37*Adjustment!$H$35+Adjustment!$H$35*Adjustment!$I$12)</f>
        <v>#REF!</v>
      </c>
      <c r="I37" s="26">
        <v>261</v>
      </c>
      <c r="J37" s="26" t="e">
        <f>IF(I37="","",I37*Adjustment!$H$35+Adjustment!$H$35*Adjustment!$I$12)</f>
        <v>#REF!</v>
      </c>
      <c r="K37" s="92">
        <v>265</v>
      </c>
      <c r="L37" s="94" t="e">
        <f>IF(K37="","",K37*Adjustment!$H$35+Adjustment!$H$35*Adjustment!$I$12)</f>
        <v>#REF!</v>
      </c>
      <c r="M37" s="27">
        <v>235</v>
      </c>
      <c r="N37" s="26" t="e">
        <f>IF(M37="","",M37*Adjustment!$H$35+Adjustment!$H$35*Adjustment!$I$12)</f>
        <v>#REF!</v>
      </c>
      <c r="O37" s="2"/>
      <c r="P37" s="2"/>
      <c r="Q37" s="2"/>
      <c r="R37" s="5"/>
      <c r="S37" s="5"/>
      <c r="T37" s="5"/>
      <c r="U37" s="5"/>
      <c r="V37" s="5"/>
      <c r="W37" s="5"/>
      <c r="X37" s="5"/>
      <c r="Y37" s="5"/>
    </row>
    <row r="38" spans="1:25" s="6" customFormat="1" ht="14.25" customHeight="1" x14ac:dyDescent="0.2">
      <c r="A38" s="9">
        <v>29</v>
      </c>
      <c r="B38" s="127" t="s">
        <v>21</v>
      </c>
      <c r="C38" s="149" t="s">
        <v>12</v>
      </c>
      <c r="D38" s="9" t="s">
        <v>1</v>
      </c>
      <c r="E38" s="26">
        <v>533.25</v>
      </c>
      <c r="F38" s="26" t="e">
        <f>IF(E38="","",E38*Adjustment!$H$36+Adjustment!$H$36*Adjustment!$I$12)</f>
        <v>#REF!</v>
      </c>
      <c r="G38" s="26">
        <v>568</v>
      </c>
      <c r="H38" s="26" t="e">
        <f>IF(G38="","",G38*Adjustment!$H$36+Adjustment!$H$36*Adjustment!$I$12)</f>
        <v>#REF!</v>
      </c>
      <c r="I38" s="26">
        <v>568</v>
      </c>
      <c r="J38" s="26" t="e">
        <f>IF(I38="","",I38*Adjustment!$H$36+Adjustment!$H$36*Adjustment!$I$12)</f>
        <v>#REF!</v>
      </c>
      <c r="K38" s="92">
        <v>537.5</v>
      </c>
      <c r="L38" s="94" t="e">
        <f>IF(K38="","",K38*Adjustment!$H$36+Adjustment!$H$36*Adjustment!$I$12)</f>
        <v>#REF!</v>
      </c>
      <c r="M38" s="27"/>
      <c r="N38" s="26" t="str">
        <f>IF(M38="","",M38*Adjustment!$H$36+Adjustment!$H$36*Adjustment!$I$12)</f>
        <v/>
      </c>
      <c r="O38" s="2"/>
      <c r="P38" s="2"/>
      <c r="Q38" s="2"/>
      <c r="R38" s="5"/>
      <c r="S38" s="5"/>
      <c r="T38" s="5"/>
      <c r="U38" s="5"/>
      <c r="V38" s="5"/>
      <c r="W38" s="5"/>
      <c r="X38" s="5"/>
      <c r="Y38" s="5"/>
    </row>
    <row r="39" spans="1:25" s="6" customFormat="1" ht="14.25" customHeight="1" x14ac:dyDescent="0.2">
      <c r="A39" s="9">
        <v>30</v>
      </c>
      <c r="B39" s="128"/>
      <c r="C39" s="149"/>
      <c r="D39" s="9" t="s">
        <v>2</v>
      </c>
      <c r="E39" s="26">
        <v>458.25</v>
      </c>
      <c r="F39" s="26" t="e">
        <f>IF(E39="","",E39*Adjustment!$H$37+Adjustment!$H$37*Adjustment!$I$12)</f>
        <v>#REF!</v>
      </c>
      <c r="G39" s="26">
        <v>493</v>
      </c>
      <c r="H39" s="26" t="e">
        <f>IF(G39="","",G39*Adjustment!$H$37+Adjustment!$H$37*Adjustment!$I$12)</f>
        <v>#REF!</v>
      </c>
      <c r="I39" s="26">
        <v>493</v>
      </c>
      <c r="J39" s="26" t="e">
        <f>IF(I39="","",I39*Adjustment!$H$37+Adjustment!$H$37*Adjustment!$I$12)</f>
        <v>#REF!</v>
      </c>
      <c r="K39" s="92">
        <v>391.67</v>
      </c>
      <c r="L39" s="94" t="e">
        <f>IF(K39="","",K39*Adjustment!$H$37+Adjustment!$H$37*Adjustment!$I$12)</f>
        <v>#REF!</v>
      </c>
      <c r="M39" s="27"/>
      <c r="N39" s="26" t="str">
        <f>IF(M39="","",M39*Adjustment!$H$37+Adjustment!$H$37*Adjustment!$I$12)</f>
        <v/>
      </c>
      <c r="O39" s="2"/>
      <c r="P39" s="2"/>
      <c r="Q39" s="2"/>
      <c r="R39" s="5"/>
      <c r="S39" s="5"/>
      <c r="T39" s="5"/>
      <c r="U39" s="5"/>
      <c r="V39" s="5"/>
      <c r="W39" s="5"/>
      <c r="X39" s="5"/>
      <c r="Y39" s="5"/>
    </row>
    <row r="40" spans="1:25" s="5" customFormat="1" ht="15" customHeight="1" x14ac:dyDescent="0.2">
      <c r="A40" s="9">
        <v>31</v>
      </c>
      <c r="B40" s="128"/>
      <c r="C40" s="149"/>
      <c r="D40" s="9" t="s">
        <v>3</v>
      </c>
      <c r="E40" s="26">
        <v>383.25</v>
      </c>
      <c r="F40" s="26" t="e">
        <f>IF(E40="","",E40*Adjustment!$H$38+Adjustment!$H$38*Adjustment!$I$12)</f>
        <v>#REF!</v>
      </c>
      <c r="G40" s="26">
        <v>418</v>
      </c>
      <c r="H40" s="26" t="e">
        <f>IF(G40="","",G40*Adjustment!$H$38+Adjustment!$H$38*Adjustment!$I$12)</f>
        <v>#REF!</v>
      </c>
      <c r="I40" s="26">
        <v>418</v>
      </c>
      <c r="J40" s="26" t="e">
        <f>IF(I40="","",I40*Adjustment!$H$38+Adjustment!$H$38*Adjustment!$I$12)</f>
        <v>#REF!</v>
      </c>
      <c r="K40" s="92">
        <v>318.75</v>
      </c>
      <c r="L40" s="94" t="e">
        <f>IF(K40="","",K40*Adjustment!$H$38+Adjustment!$H$38*Adjustment!$I$12)</f>
        <v>#REF!</v>
      </c>
      <c r="M40" s="27"/>
      <c r="N40" s="26" t="str">
        <f>IF(M40="","",M40*Adjustment!$H$38+Adjustment!$H$38*Adjustment!$I$12)</f>
        <v/>
      </c>
      <c r="O40" s="2"/>
      <c r="P40" s="2"/>
      <c r="Q40" s="2"/>
    </row>
    <row r="41" spans="1:25" s="5" customFormat="1" ht="14.25" customHeight="1" x14ac:dyDescent="0.2">
      <c r="A41" s="9">
        <v>32</v>
      </c>
      <c r="B41" s="129"/>
      <c r="C41" s="149"/>
      <c r="D41" s="9" t="s">
        <v>4</v>
      </c>
      <c r="E41" s="26">
        <v>308.25</v>
      </c>
      <c r="F41" s="26" t="e">
        <f>IF(E41="","",E41*Adjustment!$H$39+Adjustment!$H$39*Adjustment!$I$12)</f>
        <v>#REF!</v>
      </c>
      <c r="G41" s="26">
        <v>343</v>
      </c>
      <c r="H41" s="26" t="e">
        <f>IF(G41="","",G41*Adjustment!$H$39+Adjustment!$H$39*Adjustment!$I$12)</f>
        <v>#REF!</v>
      </c>
      <c r="I41" s="26">
        <v>343</v>
      </c>
      <c r="J41" s="26" t="e">
        <f>IF(I41="","",I41*Adjustment!$H$39+Adjustment!$H$39*Adjustment!$I$12)</f>
        <v>#REF!</v>
      </c>
      <c r="K41" s="92">
        <v>275</v>
      </c>
      <c r="L41" s="94" t="e">
        <f>IF(K41="","",K41*Adjustment!$H$39+Adjustment!$H$39*Adjustment!$I$12)</f>
        <v>#REF!</v>
      </c>
      <c r="M41" s="27"/>
      <c r="N41" s="26" t="str">
        <f>IF(M41="","",M41*Adjustment!$H$39+Adjustment!$H$39*Adjustment!$I$12)</f>
        <v/>
      </c>
      <c r="O41" s="2"/>
      <c r="P41" s="2"/>
      <c r="Q41" s="2"/>
    </row>
    <row r="42" spans="1:25" s="5" customFormat="1" ht="14.25" customHeight="1" x14ac:dyDescent="0.2">
      <c r="A42" s="9">
        <v>33</v>
      </c>
      <c r="B42" s="121" t="s">
        <v>22</v>
      </c>
      <c r="C42" s="146" t="s">
        <v>12</v>
      </c>
      <c r="D42" s="9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92">
        <v>466.5</v>
      </c>
      <c r="L42" s="94" t="e">
        <f>IF(K42="","",K42*Adjustment!$H$40+Adjustment!$H$40*Adjustment!$I$12)</f>
        <v>#REF!</v>
      </c>
      <c r="M42" s="27"/>
      <c r="N42" s="26" t="str">
        <f>IF(M42="","",M42*Adjustment!$H$40+Adjustment!$H$40*Adjustment!$I$12)</f>
        <v/>
      </c>
      <c r="O42" s="2"/>
      <c r="P42" s="2"/>
      <c r="Q42" s="2"/>
    </row>
    <row r="43" spans="1:25" s="5" customFormat="1" ht="14.25" customHeight="1" x14ac:dyDescent="0.2">
      <c r="A43" s="9">
        <v>34</v>
      </c>
      <c r="B43" s="122"/>
      <c r="C43" s="147"/>
      <c r="D43" s="9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92">
        <v>320.67</v>
      </c>
      <c r="L43" s="94" t="e">
        <f>IF(K43="","",K43*Adjustment!$H$41+Adjustment!$H$41*Adjustment!$I$12)</f>
        <v>#REF!</v>
      </c>
      <c r="M43" s="27"/>
      <c r="N43" s="26" t="str">
        <f>IF(M43="","",M43*Adjustment!$H$41+Adjustment!$H$41*Adjustment!$I$12)</f>
        <v/>
      </c>
      <c r="O43" s="2"/>
      <c r="P43" s="2"/>
      <c r="Q43" s="2"/>
    </row>
    <row r="44" spans="1:25" s="5" customFormat="1" ht="14.25" customHeight="1" x14ac:dyDescent="0.2">
      <c r="A44" s="9">
        <v>35</v>
      </c>
      <c r="B44" s="122"/>
      <c r="C44" s="147"/>
      <c r="D44" s="9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92">
        <v>247.75</v>
      </c>
      <c r="L44" s="94" t="e">
        <f>IF(K44="","",K44*Adjustment!$H$42+Adjustment!$H$42*Adjustment!$I$12)</f>
        <v>#REF!</v>
      </c>
      <c r="M44" s="27"/>
      <c r="N44" s="26" t="str">
        <f>IF(M44="","",M44*Adjustment!$H$42+Adjustment!$H$42*Adjustment!$I$12)</f>
        <v/>
      </c>
      <c r="O44" s="2"/>
      <c r="P44" s="2"/>
      <c r="Q44" s="2"/>
    </row>
    <row r="45" spans="1:25" s="5" customFormat="1" ht="15" customHeight="1" x14ac:dyDescent="0.2">
      <c r="A45" s="9">
        <v>36</v>
      </c>
      <c r="B45" s="123"/>
      <c r="C45" s="148"/>
      <c r="D45" s="9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92">
        <v>204</v>
      </c>
      <c r="L45" s="94" t="e">
        <f>IF(K45="","",K45*Adjustment!$H$43+Adjustment!$H$43*Adjustment!$I$12)</f>
        <v>#REF!</v>
      </c>
      <c r="M45" s="27"/>
      <c r="N45" s="26" t="str">
        <f>IF(M45="","",M45*Adjustment!$H$43+Adjustment!$H$43*Adjustment!$I$12)</f>
        <v/>
      </c>
      <c r="O45" s="2"/>
      <c r="P45" s="2"/>
      <c r="Q45" s="2"/>
    </row>
    <row r="46" spans="1:25" s="5" customFormat="1" ht="14.25" customHeight="1" x14ac:dyDescent="0.2">
      <c r="A46" s="9">
        <v>37</v>
      </c>
      <c r="B46" s="121" t="s">
        <v>23</v>
      </c>
      <c r="C46" s="146" t="s">
        <v>12</v>
      </c>
      <c r="D46" s="9" t="s">
        <v>1</v>
      </c>
      <c r="E46" s="26">
        <v>393.25</v>
      </c>
      <c r="F46" s="26" t="e">
        <f>IF(E46="","",E46*Adjustment!$H$44+Adjustment!$H$44*Adjustment!$I$12)</f>
        <v>#REF!</v>
      </c>
      <c r="G46" s="26">
        <v>428</v>
      </c>
      <c r="H46" s="26" t="e">
        <f>IF(G46="","",G46*Adjustment!$H$44+Adjustment!$H$44*Adjustment!$I$12)</f>
        <v>#REF!</v>
      </c>
      <c r="I46" s="26">
        <v>428</v>
      </c>
      <c r="J46" s="26" t="e">
        <f>IF(I46="","",I46*Adjustment!$H$44+Adjustment!$H$44*Adjustment!$I$12)</f>
        <v>#REF!</v>
      </c>
      <c r="K46" s="92">
        <v>466.5</v>
      </c>
      <c r="L46" s="94" t="e">
        <f>IF(K46="","",K46*Adjustment!$H$44+Adjustment!$H$44*Adjustment!$I$12)</f>
        <v>#REF!</v>
      </c>
      <c r="M46" s="27"/>
      <c r="N46" s="26" t="str">
        <f>IF(M46="","",M46*Adjustment!$H$44+Adjustment!$H$44*Adjustment!$I$12)</f>
        <v/>
      </c>
      <c r="O46" s="2"/>
      <c r="P46" s="2"/>
      <c r="Q46" s="2"/>
    </row>
    <row r="47" spans="1:25" s="5" customFormat="1" ht="14.25" customHeight="1" x14ac:dyDescent="0.2">
      <c r="A47" s="9">
        <v>38</v>
      </c>
      <c r="B47" s="122"/>
      <c r="C47" s="147"/>
      <c r="D47" s="9" t="s">
        <v>2</v>
      </c>
      <c r="E47" s="26">
        <v>318.25</v>
      </c>
      <c r="F47" s="26" t="e">
        <f>IF(E47="","",E47*Adjustment!$H$45+Adjustment!$H$45*Adjustment!$I$12)</f>
        <v>#REF!</v>
      </c>
      <c r="G47" s="26">
        <v>353</v>
      </c>
      <c r="H47" s="26" t="e">
        <f>IF(G47="","",G47*Adjustment!$H$45+Adjustment!$H$45*Adjustment!$I$12)</f>
        <v>#REF!</v>
      </c>
      <c r="I47" s="26">
        <v>353</v>
      </c>
      <c r="J47" s="26" t="e">
        <f>IF(I47="","",I47*Adjustment!$H$45+Adjustment!$H$45*Adjustment!$I$12)</f>
        <v>#REF!</v>
      </c>
      <c r="K47" s="92">
        <v>320.67</v>
      </c>
      <c r="L47" s="94" t="e">
        <f>IF(K47="","",K47*Adjustment!$H$45+Adjustment!$H$45*Adjustment!$I$12)</f>
        <v>#REF!</v>
      </c>
      <c r="M47" s="27"/>
      <c r="N47" s="26" t="str">
        <f>IF(M47="","",M47*Adjustment!$H$45+Adjustment!$H$45*Adjustment!$I$12)</f>
        <v/>
      </c>
      <c r="O47" s="2"/>
      <c r="P47" s="2"/>
      <c r="Q47" s="2"/>
    </row>
    <row r="48" spans="1:25" s="5" customFormat="1" ht="14.25" customHeight="1" x14ac:dyDescent="0.2">
      <c r="A48" s="9">
        <v>39</v>
      </c>
      <c r="B48" s="122"/>
      <c r="C48" s="147"/>
      <c r="D48" s="9" t="s">
        <v>3</v>
      </c>
      <c r="E48" s="26">
        <v>243.25</v>
      </c>
      <c r="F48" s="26" t="e">
        <f>IF(E48="","",E48*Adjustment!$H$46+Adjustment!$H$46*Adjustment!$I$12)</f>
        <v>#REF!</v>
      </c>
      <c r="G48" s="26">
        <v>278</v>
      </c>
      <c r="H48" s="26" t="e">
        <f>IF(G48="","",G48*Adjustment!$H$46+Adjustment!$H$46*Adjustment!$I$12)</f>
        <v>#REF!</v>
      </c>
      <c r="I48" s="26">
        <v>278</v>
      </c>
      <c r="J48" s="26" t="e">
        <f>IF(I48="","",I48*Adjustment!$H$46+Adjustment!$H$46*Adjustment!$I$12)</f>
        <v>#REF!</v>
      </c>
      <c r="K48" s="92">
        <v>247.75</v>
      </c>
      <c r="L48" s="94" t="e">
        <f>IF(K48="","",K48*Adjustment!$H$46+Adjustment!$H$46*Adjustment!$I$12)</f>
        <v>#REF!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5" customFormat="1" ht="14.25" customHeight="1" x14ac:dyDescent="0.2">
      <c r="A49" s="9">
        <v>40</v>
      </c>
      <c r="B49" s="123"/>
      <c r="C49" s="148"/>
      <c r="D49" s="9" t="s">
        <v>4</v>
      </c>
      <c r="E49" s="26">
        <v>168.25</v>
      </c>
      <c r="F49" s="26" t="e">
        <f>IF(E49="","",E49*Adjustment!$H$47+Adjustment!$H$47*Adjustment!$I$12)</f>
        <v>#REF!</v>
      </c>
      <c r="G49" s="26">
        <v>203</v>
      </c>
      <c r="H49" s="26" t="e">
        <f>IF(G49="","",G49*Adjustment!$H$47+Adjustment!$H$47*Adjustment!$I$12)</f>
        <v>#REF!</v>
      </c>
      <c r="I49" s="26">
        <v>203</v>
      </c>
      <c r="J49" s="26" t="e">
        <f>IF(I49="","",I49*Adjustment!$H$47+Adjustment!$H$47*Adjustment!$I$12)</f>
        <v>#REF!</v>
      </c>
      <c r="K49" s="92"/>
      <c r="L49" s="94" t="str">
        <f>IF(K49="","",K49*Adjustment!$H$47+Adjustment!$H$47*Adjustment!$I$12)</f>
        <v/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5" customFormat="1" ht="14.25" customHeight="1" x14ac:dyDescent="0.2">
      <c r="A50" s="9">
        <v>41</v>
      </c>
      <c r="B50" s="121" t="s">
        <v>24</v>
      </c>
      <c r="C50" s="146" t="s">
        <v>12</v>
      </c>
      <c r="D50" s="9" t="s">
        <v>1</v>
      </c>
      <c r="E50" s="26">
        <v>492.25</v>
      </c>
      <c r="F50" s="26" t="e">
        <f>IF(E50="","",E50*Adjustment!$H$48+Adjustment!$H$48*Adjustment!$I$12)</f>
        <v>#REF!</v>
      </c>
      <c r="G50" s="26">
        <v>527</v>
      </c>
      <c r="H50" s="26" t="e">
        <f>IF(G50="","",G50*Adjustment!$H$48+Adjustment!$H$48*Adjustment!$I$12)</f>
        <v>#REF!</v>
      </c>
      <c r="I50" s="26">
        <v>527</v>
      </c>
      <c r="J50" s="26" t="e">
        <f>IF(I50="","",I50*Adjustment!$H$48+Adjustment!$H$48*Adjustment!$I$12)</f>
        <v>#REF!</v>
      </c>
      <c r="K50" s="92"/>
      <c r="L50" s="94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5" customFormat="1" ht="14.25" customHeight="1" x14ac:dyDescent="0.2">
      <c r="A51" s="9">
        <v>42</v>
      </c>
      <c r="B51" s="122"/>
      <c r="C51" s="147"/>
      <c r="D51" s="9" t="s">
        <v>2</v>
      </c>
      <c r="E51" s="26">
        <v>417.25</v>
      </c>
      <c r="F51" s="26" t="e">
        <f>IF(E51="","",E51*Adjustment!$H$49+Adjustment!$H$49*Adjustment!$I$12)</f>
        <v>#REF!</v>
      </c>
      <c r="G51" s="26">
        <v>452</v>
      </c>
      <c r="H51" s="26" t="e">
        <f>IF(G51="","",G51*Adjustment!$H$49+Adjustment!$H$49*Adjustment!$I$12)</f>
        <v>#REF!</v>
      </c>
      <c r="I51" s="26">
        <v>452</v>
      </c>
      <c r="J51" s="26" t="e">
        <f>IF(I51="","",I51*Adjustment!$H$49+Adjustment!$H$49*Adjustment!$I$12)</f>
        <v>#REF!</v>
      </c>
      <c r="K51" s="92"/>
      <c r="L51" s="94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5" customFormat="1" ht="14.25" customHeight="1" x14ac:dyDescent="0.2">
      <c r="A52" s="9">
        <v>43</v>
      </c>
      <c r="B52" s="122"/>
      <c r="C52" s="147"/>
      <c r="D52" s="9" t="s">
        <v>3</v>
      </c>
      <c r="E52" s="26">
        <v>342.25</v>
      </c>
      <c r="F52" s="26" t="e">
        <f>IF(E52="","",E52*Adjustment!$H$50+Adjustment!$H$50*Adjustment!$I$12)</f>
        <v>#REF!</v>
      </c>
      <c r="G52" s="26">
        <v>377</v>
      </c>
      <c r="H52" s="26" t="e">
        <f>IF(G52="","",G52*Adjustment!$H$50+Adjustment!$H$50*Adjustment!$I$12)</f>
        <v>#REF!</v>
      </c>
      <c r="I52" s="26">
        <v>377</v>
      </c>
      <c r="J52" s="26" t="e">
        <f>IF(I52="","",I52*Adjustment!$H$50+Adjustment!$H$50*Adjustment!$I$12)</f>
        <v>#REF!</v>
      </c>
      <c r="K52" s="92"/>
      <c r="L52" s="94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5" customFormat="1" ht="14.25" customHeight="1" x14ac:dyDescent="0.2">
      <c r="A53" s="9">
        <v>44</v>
      </c>
      <c r="B53" s="123"/>
      <c r="C53" s="148"/>
      <c r="D53" s="9" t="s">
        <v>4</v>
      </c>
      <c r="E53" s="26">
        <v>267.25</v>
      </c>
      <c r="F53" s="26" t="e">
        <f>IF(E53="","",E53*Adjustment!$H$51+Adjustment!$H$51*Adjustment!$I$12)</f>
        <v>#REF!</v>
      </c>
      <c r="G53" s="26">
        <v>302</v>
      </c>
      <c r="H53" s="26" t="e">
        <f>IF(G53="","",G53*Adjustment!$H$51+Adjustment!$H$51*Adjustment!$I$12)</f>
        <v>#REF!</v>
      </c>
      <c r="I53" s="26">
        <v>302</v>
      </c>
      <c r="J53" s="26" t="e">
        <f>IF(I53="","",I53*Adjustment!$H$51+Adjustment!$H$51*Adjustment!$I$12)</f>
        <v>#REF!</v>
      </c>
      <c r="K53" s="92"/>
      <c r="L53" s="94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1" customHeight="1" x14ac:dyDescent="0.2">
      <c r="A54" s="9">
        <v>45</v>
      </c>
      <c r="B54" s="121" t="s">
        <v>25</v>
      </c>
      <c r="C54" s="150" t="s">
        <v>12</v>
      </c>
      <c r="D54" s="9" t="s">
        <v>1</v>
      </c>
      <c r="E54" s="26">
        <v>435.25</v>
      </c>
      <c r="F54" s="26" t="e">
        <f>IF(E54="","",E54*Adjustment!$H$52+Adjustment!$H$52*Adjustment!$I$12)</f>
        <v>#REF!</v>
      </c>
      <c r="G54" s="26">
        <v>470</v>
      </c>
      <c r="H54" s="26" t="e">
        <f>IF(G54="","",G54*Adjustment!$H$52+Adjustment!$H$52*Adjustment!$I$12)</f>
        <v>#REF!</v>
      </c>
      <c r="I54" s="26">
        <v>470</v>
      </c>
      <c r="J54" s="26" t="e">
        <f>IF(I54="","",I54*Adjustment!$H$52+Adjustment!$H$52*Adjustment!$I$12)</f>
        <v>#REF!</v>
      </c>
      <c r="K54" s="92">
        <v>204</v>
      </c>
      <c r="L54" s="94" t="e">
        <f>IF(K54="","",K54*Adjustment!$H$52+Adjustment!$H$52*Adjustment!$I$12)</f>
        <v>#REF!</v>
      </c>
      <c r="M54" s="27">
        <v>425</v>
      </c>
      <c r="N54" s="26" t="e">
        <f>IF(M54="","",M54*Adjustment!$H$52+Adjustment!$H$52*Adjustment!$I$12)</f>
        <v>#REF!</v>
      </c>
    </row>
    <row r="55" spans="1:25" ht="14.1" customHeight="1" x14ac:dyDescent="0.2">
      <c r="A55" s="9">
        <v>46</v>
      </c>
      <c r="B55" s="122"/>
      <c r="C55" s="151"/>
      <c r="D55" s="9" t="s">
        <v>2</v>
      </c>
      <c r="E55" s="26">
        <v>360.25</v>
      </c>
      <c r="F55" s="26" t="e">
        <f>IF(E55="","",E55*Adjustment!$H$53+Adjustment!$H$53*Adjustment!$I$12)</f>
        <v>#REF!</v>
      </c>
      <c r="G55" s="26">
        <v>395</v>
      </c>
      <c r="H55" s="26" t="e">
        <f>IF(G55="","",G55*Adjustment!$H$53+Adjustment!$H$53*Adjustment!$I$12)</f>
        <v>#REF!</v>
      </c>
      <c r="I55" s="26">
        <v>395</v>
      </c>
      <c r="J55" s="26" t="e">
        <f>IF(I55="","",I55*Adjustment!$H$53+Adjustment!$H$53*Adjustment!$I$12)</f>
        <v>#REF!</v>
      </c>
      <c r="K55" s="92">
        <v>466.5</v>
      </c>
      <c r="L55" s="94" t="e">
        <f>IF(K55="","",K55*Adjustment!$H$53+Adjustment!$H$53*Adjustment!$I$12)</f>
        <v>#REF!</v>
      </c>
      <c r="M55" s="27">
        <v>350</v>
      </c>
      <c r="N55" s="26" t="e">
        <f>IF(M55="","",M55*Adjustment!$H$53+Adjustment!$H$53*Adjustment!$I$12)</f>
        <v>#REF!</v>
      </c>
    </row>
    <row r="56" spans="1:25" ht="14.1" customHeight="1" x14ac:dyDescent="0.2">
      <c r="A56" s="9">
        <v>47</v>
      </c>
      <c r="B56" s="122"/>
      <c r="C56" s="151"/>
      <c r="D56" s="9" t="s">
        <v>3</v>
      </c>
      <c r="E56" s="26">
        <v>285.25</v>
      </c>
      <c r="F56" s="26" t="e">
        <f>IF(E56="","",E56*Adjustment!$H$54+Adjustment!$H$54*Adjustment!$I$12)</f>
        <v>#REF!</v>
      </c>
      <c r="G56" s="26">
        <v>320</v>
      </c>
      <c r="H56" s="26" t="e">
        <f>IF(G56="","",G56*Adjustment!$H$54+Adjustment!$H$54*Adjustment!$I$12)</f>
        <v>#REF!</v>
      </c>
      <c r="I56" s="26">
        <v>320</v>
      </c>
      <c r="J56" s="26" t="e">
        <f>IF(I56="","",I56*Adjustment!$H$54+Adjustment!$H$54*Adjustment!$I$12)</f>
        <v>#REF!</v>
      </c>
      <c r="K56" s="92">
        <v>320.67</v>
      </c>
      <c r="L56" s="94" t="e">
        <f>IF(K56="","",K56*Adjustment!$H$54+Adjustment!$H$54*Adjustment!$I$12)</f>
        <v>#REF!</v>
      </c>
      <c r="M56" s="27">
        <v>275</v>
      </c>
      <c r="N56" s="26" t="e">
        <f>IF(M56="","",M56*Adjustment!$H$54+Adjustment!$H$54*Adjustment!$I$12)</f>
        <v>#REF!</v>
      </c>
    </row>
    <row r="57" spans="1:25" ht="14.1" customHeight="1" x14ac:dyDescent="0.2">
      <c r="A57" s="9">
        <v>48</v>
      </c>
      <c r="B57" s="123"/>
      <c r="C57" s="152"/>
      <c r="D57" s="9" t="s">
        <v>4</v>
      </c>
      <c r="E57" s="26">
        <v>210.25</v>
      </c>
      <c r="F57" s="26" t="e">
        <f>IF(E57="","",E57*Adjustment!$H$55+Adjustment!$H$55*Adjustment!$I$12)</f>
        <v>#REF!</v>
      </c>
      <c r="G57" s="26">
        <v>245</v>
      </c>
      <c r="H57" s="26" t="e">
        <f>IF(G57="","",G57*Adjustment!$H$55+Adjustment!$H$55*Adjustment!$I$12)</f>
        <v>#REF!</v>
      </c>
      <c r="I57" s="26">
        <v>245</v>
      </c>
      <c r="J57" s="26" t="e">
        <f>IF(I57="","",I57*Adjustment!$H$55+Adjustment!$H$55*Adjustment!$I$12)</f>
        <v>#REF!</v>
      </c>
      <c r="K57" s="92">
        <v>247.75</v>
      </c>
      <c r="L57" s="94" t="e">
        <f>IF(K57="","",K57*Adjustment!$H$55+Adjustment!$H$55*Adjustment!$I$12)</f>
        <v>#REF!</v>
      </c>
      <c r="M57" s="27">
        <v>200</v>
      </c>
      <c r="N57" s="26" t="e">
        <f>IF(M57="","",M57*Adjustment!$H$55+Adjustment!$H$55*Adjustment!$I$12)</f>
        <v>#REF!</v>
      </c>
    </row>
    <row r="58" spans="1:25" ht="28.5" x14ac:dyDescent="0.2">
      <c r="A58" s="9">
        <v>49</v>
      </c>
      <c r="B58" s="15" t="s">
        <v>26</v>
      </c>
      <c r="C58" s="25" t="s">
        <v>38</v>
      </c>
      <c r="D58" s="10" t="s">
        <v>5</v>
      </c>
      <c r="E58" s="26">
        <v>15</v>
      </c>
      <c r="F58" s="26" t="e">
        <f>IF(E58="","",E58*F7+F7*Adjustment!$I$9)</f>
        <v>#REF!</v>
      </c>
      <c r="G58" s="26">
        <v>20.9</v>
      </c>
      <c r="H58" s="26" t="e">
        <f>IF(G58="","",G58*H7+H7*Adjustment!$I$9)</f>
        <v>#REF!</v>
      </c>
      <c r="I58" s="26">
        <v>20.9</v>
      </c>
      <c r="J58" s="26" t="e">
        <f>IF(I58="","",I58*J7+J7*Adjustment!$I$9)</f>
        <v>#REF!</v>
      </c>
      <c r="K58" s="92">
        <v>199</v>
      </c>
      <c r="L58" s="94" t="e">
        <f>IF(K58="","",K58*L7+L7*Adjustment!$I$9)</f>
        <v>#REF!</v>
      </c>
      <c r="M58" s="27">
        <v>15</v>
      </c>
      <c r="N58" s="26" t="e">
        <f>IF(M58="","",M58*N7+N7*Adjustment!$I$9)</f>
        <v>#REF!</v>
      </c>
    </row>
    <row r="59" spans="1:25" ht="14.45" customHeight="1" x14ac:dyDescent="0.2">
      <c r="A59" s="9">
        <v>50</v>
      </c>
      <c r="B59" s="11" t="s">
        <v>37</v>
      </c>
      <c r="C59" s="25" t="s">
        <v>39</v>
      </c>
      <c r="D59" s="10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6">
        <v>2.5</v>
      </c>
      <c r="J59" s="26">
        <f>IF(I59="","",I59*Adjustment!$H$57)</f>
        <v>0</v>
      </c>
      <c r="K59" s="92">
        <v>2</v>
      </c>
      <c r="L59" s="94">
        <f>IF(K59="","",K59*Adjustment!$H$57)</f>
        <v>0</v>
      </c>
      <c r="M59" s="27">
        <v>1.5</v>
      </c>
      <c r="N59" s="26">
        <f>IF(M59="","",M59*Adjustment!$H$57)</f>
        <v>0</v>
      </c>
    </row>
    <row r="60" spans="1:25" ht="14.45" customHeight="1" x14ac:dyDescent="0.2">
      <c r="A60" s="9">
        <v>51</v>
      </c>
      <c r="B60" s="11" t="s">
        <v>36</v>
      </c>
      <c r="C60" s="25" t="s">
        <v>12</v>
      </c>
      <c r="D60" s="10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6"/>
      <c r="J60" s="26" t="str">
        <f>IF(I60="","",I60*Adjustment!$H$58)</f>
        <v/>
      </c>
      <c r="K60" s="92">
        <v>259</v>
      </c>
      <c r="L60" s="94">
        <f>IF(K60="","",K60*Adjustment!$H$58)</f>
        <v>0</v>
      </c>
      <c r="M60" s="27"/>
      <c r="N60" s="26" t="str">
        <f>IF(M60="","",M60*Adjustment!$H$58)</f>
        <v/>
      </c>
    </row>
    <row r="61" spans="1:25" ht="28.5" x14ac:dyDescent="0.2">
      <c r="A61" s="9">
        <v>52</v>
      </c>
      <c r="B61" s="14" t="s">
        <v>35</v>
      </c>
      <c r="C61" s="25" t="s">
        <v>40</v>
      </c>
      <c r="D61" s="10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6">
        <v>0.18</v>
      </c>
      <c r="J61" s="26">
        <f>IF(I61="","",I61*Adjustment!$H$59)</f>
        <v>0</v>
      </c>
      <c r="K61" s="92">
        <v>49</v>
      </c>
      <c r="L61" s="94">
        <f>IF(K61="","",K61*Adjustment!$H$59)</f>
        <v>0</v>
      </c>
      <c r="M61" s="27">
        <v>20</v>
      </c>
      <c r="N61" s="26">
        <f>IF(M61="","",M61*Adjustment!$H$59)</f>
        <v>0</v>
      </c>
    </row>
    <row r="62" spans="1:25" ht="14.45" customHeight="1" x14ac:dyDescent="0.2">
      <c r="A62" s="9">
        <v>53</v>
      </c>
      <c r="B62" s="11" t="s">
        <v>34</v>
      </c>
      <c r="C62" s="25" t="s">
        <v>41</v>
      </c>
      <c r="D62" s="10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6">
        <v>0.4</v>
      </c>
      <c r="J62" s="26">
        <f>IF(I62="","",I62*Adjustment!$H$60)</f>
        <v>0</v>
      </c>
      <c r="K62" s="92">
        <v>5</v>
      </c>
      <c r="L62" s="94">
        <f>IF(K62="","",K62*Adjustment!$H$60)</f>
        <v>0</v>
      </c>
      <c r="M62" s="27">
        <v>0.75</v>
      </c>
      <c r="N62" s="26">
        <f>IF(M62="","",M62*Adjustment!$H$60)</f>
        <v>0</v>
      </c>
    </row>
    <row r="63" spans="1:25" ht="14.45" customHeight="1" x14ac:dyDescent="0.2">
      <c r="A63" s="9">
        <v>54</v>
      </c>
      <c r="B63" s="11" t="s">
        <v>33</v>
      </c>
      <c r="C63" s="25" t="s">
        <v>41</v>
      </c>
      <c r="D63" s="10" t="s">
        <v>5</v>
      </c>
      <c r="E63" s="26">
        <v>0.16</v>
      </c>
      <c r="F63" s="26">
        <f>IF(E63="","",E63*Adjustment!$H$61)</f>
        <v>0</v>
      </c>
      <c r="G63" s="26">
        <v>0.16</v>
      </c>
      <c r="H63" s="26">
        <f>IF(G63="","",G63*Adjustment!$H$61)</f>
        <v>0</v>
      </c>
      <c r="I63" s="26">
        <v>0.16</v>
      </c>
      <c r="J63" s="26">
        <f>IF(I63="","",I63*Adjustment!$H$61)</f>
        <v>0</v>
      </c>
      <c r="K63" s="92">
        <v>5</v>
      </c>
      <c r="L63" s="94">
        <f>IF(K63="","",K63*Adjustment!$H$61)</f>
        <v>0</v>
      </c>
      <c r="M63" s="27">
        <v>0.75</v>
      </c>
      <c r="N63" s="26">
        <f>IF(M63="","",M63*Adjustment!$H$61)</f>
        <v>0</v>
      </c>
    </row>
    <row r="64" spans="1:25" ht="14.25" customHeight="1" x14ac:dyDescent="0.2">
      <c r="A64" s="9">
        <v>55</v>
      </c>
      <c r="B64" s="11" t="s">
        <v>32</v>
      </c>
      <c r="C64" s="25" t="s">
        <v>41</v>
      </c>
      <c r="D64" s="10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6">
        <v>0.17</v>
      </c>
      <c r="J64" s="26">
        <f>IF(I64="","",I64*Adjustment!$H$62)</f>
        <v>0</v>
      </c>
      <c r="K64" s="92">
        <v>5</v>
      </c>
      <c r="L64" s="94">
        <f>IF(K64="","",K64*Adjustment!$H$62)</f>
        <v>0</v>
      </c>
      <c r="M64" s="27">
        <v>0.5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25" t="s">
        <v>41</v>
      </c>
      <c r="D65" s="10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6"/>
      <c r="J65" s="26" t="str">
        <f>IF(I65="","",I65*Adjustment!$H$63)</f>
        <v/>
      </c>
      <c r="K65" s="92">
        <v>5</v>
      </c>
      <c r="L65" s="94">
        <f>IF(K65="","",K65*Adjustment!$H$63)</f>
        <v>0</v>
      </c>
      <c r="M65" s="27">
        <v>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25" t="s">
        <v>41</v>
      </c>
      <c r="D66" s="10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6">
        <v>0.21</v>
      </c>
      <c r="J66" s="26">
        <f>IF(I66="","",I66*Adjustment!$H$64)</f>
        <v>0</v>
      </c>
      <c r="K66" s="92">
        <v>5</v>
      </c>
      <c r="L66" s="94">
        <f>IF(K66="","",K66*Adjustment!$H$64)</f>
        <v>0</v>
      </c>
      <c r="M66" s="27">
        <v>3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25" t="s">
        <v>40</v>
      </c>
      <c r="D67" s="10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6">
        <v>8.83</v>
      </c>
      <c r="J67" s="26">
        <f>IF(I67="","",I67*Adjustment!$H$65)</f>
        <v>0</v>
      </c>
      <c r="K67" s="92">
        <v>15</v>
      </c>
      <c r="L67" s="94">
        <f>IF(K67="","",K67*Adjustment!$H$65)</f>
        <v>0</v>
      </c>
      <c r="M67" s="27">
        <v>8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25" t="s">
        <v>12</v>
      </c>
      <c r="D68" s="10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6">
        <v>9.5</v>
      </c>
      <c r="J68" s="26">
        <f>IF(I68="","",I68*Adjustment!$H$66)</f>
        <v>0</v>
      </c>
      <c r="K68" s="92">
        <v>15</v>
      </c>
      <c r="L68" s="94">
        <f>IF(K68="","",K68*Adjustment!$H$66)</f>
        <v>0</v>
      </c>
      <c r="M68" s="27">
        <v>9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25" t="s">
        <v>40</v>
      </c>
      <c r="D69" s="10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6">
        <v>1.35</v>
      </c>
      <c r="J69" s="26">
        <f>IF(I69="","",I69*Adjustment!$H$67)</f>
        <v>0</v>
      </c>
      <c r="K69" s="92">
        <v>4.25</v>
      </c>
      <c r="L69" s="94">
        <f>IF(K69="","",K69*Adjustment!$H$67)</f>
        <v>0</v>
      </c>
      <c r="M69" s="19">
        <v>0.85</v>
      </c>
      <c r="N69" s="26">
        <f>IF(M69="","",M69*Adjustment!$H$67)</f>
        <v>0</v>
      </c>
    </row>
  </sheetData>
  <mergeCells count="51">
    <mergeCell ref="K1:L1"/>
    <mergeCell ref="M3:N3"/>
    <mergeCell ref="M4:N4"/>
    <mergeCell ref="M5:N5"/>
    <mergeCell ref="M6:N6"/>
    <mergeCell ref="M8:N8"/>
    <mergeCell ref="B7:D7"/>
    <mergeCell ref="K8:L8"/>
    <mergeCell ref="I8:J8"/>
    <mergeCell ref="G8:H8"/>
    <mergeCell ref="E8:F8"/>
    <mergeCell ref="E5:F5"/>
    <mergeCell ref="G5:H5"/>
    <mergeCell ref="I5:J5"/>
    <mergeCell ref="K5:L5"/>
    <mergeCell ref="E6:F6"/>
    <mergeCell ref="G6:H6"/>
    <mergeCell ref="I6:J6"/>
    <mergeCell ref="K6:L6"/>
    <mergeCell ref="E3:F3"/>
    <mergeCell ref="G3:H3"/>
    <mergeCell ref="I3:J3"/>
    <mergeCell ref="K3:L3"/>
    <mergeCell ref="E4:F4"/>
    <mergeCell ref="G4:H4"/>
    <mergeCell ref="I4:J4"/>
    <mergeCell ref="K4:L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61DD-83A4-47BA-8E3A-48F1D6A38C9E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O1" sqref="O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6" width="14.7109375" style="2" customWidth="1"/>
    <col min="17" max="17" width="9.140625" style="2" customWidth="1"/>
    <col min="18" max="16384" width="8.85546875" style="2"/>
  </cols>
  <sheetData>
    <row r="1" spans="1:24" s="89" customFormat="1" ht="15.75" customHeight="1" x14ac:dyDescent="0.2">
      <c r="E1" s="112" t="s">
        <v>300</v>
      </c>
      <c r="F1" s="91"/>
      <c r="G1" s="112" t="s">
        <v>300</v>
      </c>
      <c r="H1" s="91"/>
      <c r="I1" s="112" t="s">
        <v>300</v>
      </c>
      <c r="J1" s="91"/>
      <c r="K1" s="112" t="s">
        <v>300</v>
      </c>
      <c r="L1" s="91"/>
      <c r="M1" s="112" t="s">
        <v>300</v>
      </c>
      <c r="N1" s="91"/>
      <c r="O1" s="112" t="s">
        <v>300</v>
      </c>
    </row>
    <row r="2" spans="1:24" ht="15.95" customHeight="1" x14ac:dyDescent="0.2">
      <c r="D2" s="75" t="s">
        <v>215</v>
      </c>
      <c r="E2" s="76"/>
      <c r="F2" s="88" t="e">
        <f>SUM(F10:F69)</f>
        <v>#REF!</v>
      </c>
      <c r="G2" s="76"/>
      <c r="H2" s="88" t="e">
        <f>SUM(H10:H69)</f>
        <v>#REF!</v>
      </c>
      <c r="I2" s="76"/>
      <c r="J2" s="88" t="e">
        <f>SUM(J10:J69)</f>
        <v>#REF!</v>
      </c>
      <c r="K2" s="76"/>
      <c r="L2" s="88" t="e">
        <f>SUM(L10:L69)</f>
        <v>#REF!</v>
      </c>
      <c r="M2" s="76"/>
      <c r="N2" s="88" t="e">
        <f>SUM(N10:N69)</f>
        <v>#REF!</v>
      </c>
      <c r="O2" s="76"/>
      <c r="P2" s="88" t="e">
        <f>SUM(P10:P69)</f>
        <v>#REF!</v>
      </c>
    </row>
    <row r="3" spans="1:24" x14ac:dyDescent="0.2">
      <c r="D3" s="29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</row>
    <row r="4" spans="1:24" x14ac:dyDescent="0.2">
      <c r="B4" s="16" t="s">
        <v>45</v>
      </c>
      <c r="D4" s="29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</row>
    <row r="5" spans="1:24" ht="39.75" customHeight="1" x14ac:dyDescent="0.2">
      <c r="B5" s="18" t="s">
        <v>206</v>
      </c>
      <c r="D5" s="29" t="s">
        <v>7</v>
      </c>
      <c r="E5" s="132" t="s">
        <v>136</v>
      </c>
      <c r="F5" s="133"/>
      <c r="G5" s="132" t="s">
        <v>63</v>
      </c>
      <c r="H5" s="133"/>
      <c r="I5" s="132" t="s">
        <v>138</v>
      </c>
      <c r="J5" s="133"/>
      <c r="K5" s="132" t="s">
        <v>136</v>
      </c>
      <c r="L5" s="133"/>
      <c r="M5" s="132" t="s">
        <v>63</v>
      </c>
      <c r="N5" s="133"/>
      <c r="O5" s="132" t="s">
        <v>63</v>
      </c>
      <c r="P5" s="133"/>
      <c r="Q5" s="5"/>
      <c r="R5" s="5"/>
      <c r="S5" s="5"/>
      <c r="T5" s="5"/>
      <c r="U5" s="5"/>
      <c r="V5" s="5"/>
      <c r="W5" s="5"/>
      <c r="X5" s="5"/>
    </row>
    <row r="6" spans="1:24" s="3" customFormat="1" ht="87.75" customHeight="1" thickBot="1" x14ac:dyDescent="0.3">
      <c r="A6" s="17"/>
      <c r="B6" s="72" t="s">
        <v>207</v>
      </c>
      <c r="C6" s="18"/>
      <c r="D6" s="30" t="s">
        <v>6</v>
      </c>
      <c r="E6" s="138" t="s">
        <v>137</v>
      </c>
      <c r="F6" s="139"/>
      <c r="G6" s="138" t="s">
        <v>64</v>
      </c>
      <c r="H6" s="139"/>
      <c r="I6" s="138" t="s">
        <v>185</v>
      </c>
      <c r="J6" s="139"/>
      <c r="K6" s="138" t="s">
        <v>139</v>
      </c>
      <c r="L6" s="139"/>
      <c r="M6" s="138" t="s">
        <v>66</v>
      </c>
      <c r="N6" s="139"/>
      <c r="O6" s="138" t="s">
        <v>66</v>
      </c>
      <c r="P6" s="139"/>
      <c r="Q6" s="5"/>
      <c r="R6" s="5"/>
      <c r="S6" s="5"/>
      <c r="T6" s="5"/>
      <c r="U6" s="5"/>
      <c r="V6" s="5"/>
      <c r="W6" s="5"/>
      <c r="X6" s="5"/>
    </row>
    <row r="7" spans="1:24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5"/>
      <c r="R7" s="5"/>
      <c r="S7" s="5"/>
      <c r="T7" s="5"/>
      <c r="U7" s="5"/>
      <c r="V7" s="5"/>
      <c r="W7" s="5"/>
      <c r="X7" s="5"/>
    </row>
    <row r="8" spans="1:24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93</v>
      </c>
      <c r="F8" s="143"/>
      <c r="G8" s="142" t="s">
        <v>94</v>
      </c>
      <c r="H8" s="143"/>
      <c r="I8" s="142" t="s">
        <v>95</v>
      </c>
      <c r="J8" s="143"/>
      <c r="K8" s="142" t="s">
        <v>96</v>
      </c>
      <c r="L8" s="143"/>
      <c r="M8" s="142" t="s">
        <v>97</v>
      </c>
      <c r="N8" s="143"/>
      <c r="O8" s="142" t="s">
        <v>98</v>
      </c>
      <c r="P8" s="143"/>
      <c r="Q8" s="5"/>
      <c r="R8" s="5"/>
      <c r="S8" s="5"/>
      <c r="T8" s="5"/>
      <c r="U8" s="5"/>
      <c r="V8" s="5"/>
      <c r="W8" s="5"/>
      <c r="X8" s="5"/>
    </row>
    <row r="9" spans="1:24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503.25</v>
      </c>
      <c r="F10" s="26" t="e">
        <f>IF(E10="","",E10*Adjustment!$H$8+Adjustment!$H$8*Adjustment!$I$12)</f>
        <v>#REF!</v>
      </c>
      <c r="G10" s="27">
        <v>431.25</v>
      </c>
      <c r="H10" s="26" t="e">
        <f>IF(G10="","",G10*Adjustment!$H$8+Adjustment!$H$8*Adjustment!$I$12)</f>
        <v>#REF!</v>
      </c>
      <c r="I10" s="27">
        <v>431.25</v>
      </c>
      <c r="J10" s="26" t="e">
        <f>IF(I10="","",I10*Adjustment!$H$8+Adjustment!$H$8*Adjustment!$I$12)</f>
        <v>#REF!</v>
      </c>
      <c r="K10" s="27">
        <v>444.25</v>
      </c>
      <c r="L10" s="26" t="e">
        <f>IF(K10="","",K10*Adjustment!$H$8+Adjustment!$H$8*Adjustment!$I$12)</f>
        <v>#REF!</v>
      </c>
      <c r="M10" s="27">
        <v>438.25</v>
      </c>
      <c r="N10" s="26" t="e">
        <f>IF(M10="","",M10*Adjustment!$H$8+Adjustment!$H$8*Adjustment!$I$12)</f>
        <v>#REF!</v>
      </c>
      <c r="O10" s="27">
        <v>426</v>
      </c>
      <c r="P10" s="26" t="e">
        <f>IF(O10="","",O10*Adjustment!$H$8+Adjustment!$H$8*Adjustment!$I$12)</f>
        <v>#REF!</v>
      </c>
    </row>
    <row r="11" spans="1:24" s="5" customFormat="1" ht="14.1" customHeight="1" x14ac:dyDescent="0.25">
      <c r="A11" s="9">
        <v>2</v>
      </c>
      <c r="B11" s="130"/>
      <c r="C11" s="130"/>
      <c r="D11" s="9" t="s">
        <v>2</v>
      </c>
      <c r="E11" s="27">
        <v>428.25</v>
      </c>
      <c r="F11" s="26" t="e">
        <f>IF(E11="","",E11*Adjustment!$H$9+Adjustment!$H$9*Adjustment!$I$12)</f>
        <v>#REF!</v>
      </c>
      <c r="G11" s="27">
        <v>356.25</v>
      </c>
      <c r="H11" s="26" t="e">
        <f>IF(G11="","",G11*Adjustment!$H$9+Adjustment!$H$9*Adjustment!$I$12)</f>
        <v>#REF!</v>
      </c>
      <c r="I11" s="27">
        <v>356.25</v>
      </c>
      <c r="J11" s="26" t="e">
        <f>IF(I11="","",I11*Adjustment!$H$9+Adjustment!$H$9*Adjustment!$I$12)</f>
        <v>#REF!</v>
      </c>
      <c r="K11" s="27">
        <v>369.25</v>
      </c>
      <c r="L11" s="26" t="e">
        <f>IF(K11="","",K11*Adjustment!$H$9+Adjustment!$H$9*Adjustment!$I$12)</f>
        <v>#REF!</v>
      </c>
      <c r="M11" s="27">
        <v>363.25</v>
      </c>
      <c r="N11" s="26" t="e">
        <f>IF(M11="","",M11*Adjustment!$H$9+Adjustment!$H$9*Adjustment!$I$12)</f>
        <v>#REF!</v>
      </c>
      <c r="O11" s="27">
        <v>351</v>
      </c>
      <c r="P11" s="26" t="e">
        <f>IF(O11="","",O11*Adjustment!$H$9+Adjustment!$H$9*Adjustment!$I$12)</f>
        <v>#REF!</v>
      </c>
    </row>
    <row r="12" spans="1:24" s="5" customFormat="1" ht="14.25" customHeight="1" x14ac:dyDescent="0.25">
      <c r="A12" s="9">
        <v>3</v>
      </c>
      <c r="B12" s="130"/>
      <c r="C12" s="130"/>
      <c r="D12" s="9" t="s">
        <v>3</v>
      </c>
      <c r="E12" s="27">
        <v>353.25</v>
      </c>
      <c r="F12" s="26" t="e">
        <f>IF(E12="","",E12*Adjustment!$H$10+Adjustment!$H$10*Adjustment!$I$12)</f>
        <v>#REF!</v>
      </c>
      <c r="G12" s="27">
        <v>281.25</v>
      </c>
      <c r="H12" s="26" t="e">
        <f>IF(G12="","",G12*Adjustment!$H$10+Adjustment!$H$10*Adjustment!$I$12)</f>
        <v>#REF!</v>
      </c>
      <c r="I12" s="27">
        <v>281.25</v>
      </c>
      <c r="J12" s="26" t="e">
        <f>IF(I12="","",I12*Adjustment!$H$10+Adjustment!$H$10*Adjustment!$I$12)</f>
        <v>#REF!</v>
      </c>
      <c r="K12" s="27">
        <v>294.25</v>
      </c>
      <c r="L12" s="26" t="e">
        <f>IF(K12="","",K12*Adjustment!$H$10+Adjustment!$H$10*Adjustment!$I$12)</f>
        <v>#REF!</v>
      </c>
      <c r="M12" s="27">
        <v>288.25</v>
      </c>
      <c r="N12" s="26" t="e">
        <f>IF(M12="","",M12*Adjustment!$H$10+Adjustment!$H$10*Adjustment!$I$12)</f>
        <v>#REF!</v>
      </c>
      <c r="O12" s="27">
        <v>276</v>
      </c>
      <c r="P12" s="26" t="e">
        <f>IF(O12="","",O12*Adjustment!$H$10+Adjustment!$H$10*Adjustment!$I$12)</f>
        <v>#REF!</v>
      </c>
    </row>
    <row r="13" spans="1:24" s="5" customFormat="1" ht="14.1" customHeight="1" x14ac:dyDescent="0.25">
      <c r="A13" s="9">
        <v>4</v>
      </c>
      <c r="B13" s="130"/>
      <c r="C13" s="130"/>
      <c r="D13" s="9" t="s">
        <v>4</v>
      </c>
      <c r="E13" s="27">
        <v>278.25</v>
      </c>
      <c r="F13" s="26" t="e">
        <f>IF(E13="","",E13*Adjustment!$H$11+Adjustment!$H$11*Adjustment!$I$12)</f>
        <v>#REF!</v>
      </c>
      <c r="G13" s="27">
        <v>206.25</v>
      </c>
      <c r="H13" s="26" t="e">
        <f>IF(G13="","",G13*Adjustment!$H$11+Adjustment!$H$11*Adjustment!$I$12)</f>
        <v>#REF!</v>
      </c>
      <c r="I13" s="27">
        <v>206.25</v>
      </c>
      <c r="J13" s="26" t="e">
        <f>IF(I13="","",I13*Adjustment!$H$11+Adjustment!$H$11*Adjustment!$I$12)</f>
        <v>#REF!</v>
      </c>
      <c r="K13" s="27">
        <v>219.25</v>
      </c>
      <c r="L13" s="26" t="e">
        <f>IF(K13="","",K13*Adjustment!$H$11+Adjustment!$H$11*Adjustment!$I$12)</f>
        <v>#REF!</v>
      </c>
      <c r="M13" s="27">
        <v>213.25</v>
      </c>
      <c r="N13" s="26" t="e">
        <f>IF(M13="","",M13*Adjustment!$H$11+Adjustment!$H$11*Adjustment!$I$12)</f>
        <v>#REF!</v>
      </c>
      <c r="O13" s="27">
        <v>201</v>
      </c>
      <c r="P13" s="26" t="e">
        <f>IF(O13="","",O13*Adjustment!$H$11+Adjustment!$H$11*Adjustment!$I$12)</f>
        <v>#REF!</v>
      </c>
    </row>
    <row r="14" spans="1:24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485.25</v>
      </c>
      <c r="F14" s="26" t="e">
        <f>IF(E14="","",E14*Adjustment!$H$12+Adjustment!$H$12*Adjustment!$I$12)</f>
        <v>#REF!</v>
      </c>
      <c r="G14" s="27">
        <v>413.25</v>
      </c>
      <c r="H14" s="26" t="e">
        <f>IF(G14="","",G14*Adjustment!$H$12+Adjustment!$H$12*Adjustment!$I$12)</f>
        <v>#REF!</v>
      </c>
      <c r="I14" s="27">
        <v>413.25</v>
      </c>
      <c r="J14" s="26" t="e">
        <f>IF(I14="","",I14*Adjustment!$H$12+Adjustment!$H$12*Adjustment!$I$12)</f>
        <v>#REF!</v>
      </c>
      <c r="K14" s="27">
        <v>424.25</v>
      </c>
      <c r="L14" s="26" t="e">
        <f>IF(K14="","",K14*Adjustment!$H$12+Adjustment!$H$12*Adjustment!$I$12)</f>
        <v>#REF!</v>
      </c>
      <c r="M14" s="27">
        <v>418.25</v>
      </c>
      <c r="N14" s="26" t="e">
        <f>IF(M14="","",M14*Adjustment!$H$12+Adjustment!$H$12*Adjustment!$I$12)</f>
        <v>#REF!</v>
      </c>
      <c r="O14" s="27">
        <v>409</v>
      </c>
      <c r="P14" s="26" t="e">
        <f>IF(O14="","",O14*Adjustment!$H$12+Adjustment!$H$12*Adjustment!$I$12)</f>
        <v>#REF!</v>
      </c>
    </row>
    <row r="15" spans="1:24" s="5" customFormat="1" ht="14.25" customHeight="1" x14ac:dyDescent="0.25">
      <c r="A15" s="9">
        <v>6</v>
      </c>
      <c r="B15" s="130"/>
      <c r="C15" s="130"/>
      <c r="D15" s="9" t="s">
        <v>2</v>
      </c>
      <c r="E15" s="27">
        <v>410.25</v>
      </c>
      <c r="F15" s="26" t="e">
        <f>IF(E15="","",E15*Adjustment!$H$13+Adjustment!$H$13*Adjustment!$I$12)</f>
        <v>#REF!</v>
      </c>
      <c r="G15" s="27">
        <v>338.25</v>
      </c>
      <c r="H15" s="26" t="e">
        <f>IF(G15="","",G15*Adjustment!$H$13+Adjustment!$H$13*Adjustment!$I$12)</f>
        <v>#REF!</v>
      </c>
      <c r="I15" s="27">
        <v>338.25</v>
      </c>
      <c r="J15" s="26" t="e">
        <f>IF(I15="","",I15*Adjustment!$H$13+Adjustment!$H$13*Adjustment!$I$12)</f>
        <v>#REF!</v>
      </c>
      <c r="K15" s="27">
        <v>349.25</v>
      </c>
      <c r="L15" s="26" t="e">
        <f>IF(K15="","",K15*Adjustment!$H$13+Adjustment!$H$13*Adjustment!$I$12)</f>
        <v>#REF!</v>
      </c>
      <c r="M15" s="27">
        <v>343.25</v>
      </c>
      <c r="N15" s="26" t="e">
        <f>IF(M15="","",M15*Adjustment!$H$13+Adjustment!$H$13*Adjustment!$I$12)</f>
        <v>#REF!</v>
      </c>
      <c r="O15" s="27">
        <v>334</v>
      </c>
      <c r="P15" s="26" t="e">
        <f>IF(O15="","",O15*Adjustment!$H$13+Adjustment!$H$13*Adjustment!$I$12)</f>
        <v>#REF!</v>
      </c>
    </row>
    <row r="16" spans="1:24" s="5" customFormat="1" ht="14.25" customHeight="1" x14ac:dyDescent="0.25">
      <c r="A16" s="9">
        <v>7</v>
      </c>
      <c r="B16" s="130"/>
      <c r="C16" s="130"/>
      <c r="D16" s="9" t="s">
        <v>3</v>
      </c>
      <c r="E16" s="27">
        <v>335.25</v>
      </c>
      <c r="F16" s="26" t="e">
        <f>IF(E16="","",E16*Adjustment!$H$14+Adjustment!$H$14*Adjustment!$I$12)</f>
        <v>#REF!</v>
      </c>
      <c r="G16" s="27">
        <v>263.25</v>
      </c>
      <c r="H16" s="26" t="e">
        <f>IF(G16="","",G16*Adjustment!$H$14+Adjustment!$H$14*Adjustment!$I$12)</f>
        <v>#REF!</v>
      </c>
      <c r="I16" s="27">
        <v>263.25</v>
      </c>
      <c r="J16" s="26" t="e">
        <f>IF(I16="","",I16*Adjustment!$H$14+Adjustment!$H$14*Adjustment!$I$12)</f>
        <v>#REF!</v>
      </c>
      <c r="K16" s="27">
        <v>274.25</v>
      </c>
      <c r="L16" s="26" t="e">
        <f>IF(K16="","",K16*Adjustment!$H$14+Adjustment!$H$14*Adjustment!$I$12)</f>
        <v>#REF!</v>
      </c>
      <c r="M16" s="27">
        <v>268.25</v>
      </c>
      <c r="N16" s="26" t="e">
        <f>IF(M16="","",M16*Adjustment!$H$14+Adjustment!$H$14*Adjustment!$I$12)</f>
        <v>#REF!</v>
      </c>
      <c r="O16" s="27">
        <v>259</v>
      </c>
      <c r="P16" s="26" t="e">
        <f>IF(O16="","",O16*Adjustment!$H$14+Adjustment!$H$14*Adjustment!$I$12)</f>
        <v>#REF!</v>
      </c>
    </row>
    <row r="17" spans="1:24" s="5" customFormat="1" ht="14.25" customHeight="1" x14ac:dyDescent="0.25">
      <c r="A17" s="9">
        <v>8</v>
      </c>
      <c r="B17" s="130"/>
      <c r="C17" s="130"/>
      <c r="D17" s="9" t="s">
        <v>4</v>
      </c>
      <c r="E17" s="27">
        <v>260.25</v>
      </c>
      <c r="F17" s="26" t="e">
        <f>IF(E17="","",E17*Adjustment!$H$15+Adjustment!$H$15*Adjustment!$I$12)</f>
        <v>#REF!</v>
      </c>
      <c r="G17" s="27">
        <v>188.25</v>
      </c>
      <c r="H17" s="26" t="e">
        <f>IF(G17="","",G17*Adjustment!$H$15+Adjustment!$H$15*Adjustment!$I$12)</f>
        <v>#REF!</v>
      </c>
      <c r="I17" s="27">
        <v>188.25</v>
      </c>
      <c r="J17" s="26" t="e">
        <f>IF(I17="","",I17*Adjustment!$H$15+Adjustment!$H$15*Adjustment!$I$12)</f>
        <v>#REF!</v>
      </c>
      <c r="K17" s="27">
        <v>199.25</v>
      </c>
      <c r="L17" s="26" t="e">
        <f>IF(K17="","",K17*Adjustment!$H$15+Adjustment!$H$15*Adjustment!$I$12)</f>
        <v>#REF!</v>
      </c>
      <c r="M17" s="27">
        <v>193.25</v>
      </c>
      <c r="N17" s="26" t="e">
        <f>IF(M17="","",M17*Adjustment!$H$15+Adjustment!$H$15*Adjustment!$I$12)</f>
        <v>#REF!</v>
      </c>
      <c r="O17" s="27">
        <v>184</v>
      </c>
      <c r="P17" s="26" t="e">
        <f>IF(O17="","",O17*Adjustment!$H$15+Adjustment!$H$15*Adjustment!$I$12)</f>
        <v>#REF!</v>
      </c>
    </row>
    <row r="18" spans="1:24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</row>
    <row r="19" spans="1:24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</row>
    <row r="20" spans="1:24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</row>
    <row r="21" spans="1:24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</row>
    <row r="22" spans="1:24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</row>
    <row r="23" spans="1:24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</row>
    <row r="24" spans="1:24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</row>
    <row r="25" spans="1:24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</row>
    <row r="26" spans="1:24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535.25</v>
      </c>
      <c r="F26" s="26" t="e">
        <f>IF(E26="","",E26*Adjustment!$H$24+Adjustment!$H$24*Adjustment!$I$12)</f>
        <v>#REF!</v>
      </c>
      <c r="G26" s="28">
        <v>463.25</v>
      </c>
      <c r="H26" s="26" t="e">
        <f>IF(G26="","",G26*Adjustment!$H$24+Adjustment!$H$24*Adjustment!$I$12)</f>
        <v>#REF!</v>
      </c>
      <c r="I26" s="28">
        <v>463.25</v>
      </c>
      <c r="J26" s="26" t="e">
        <f>IF(I26="","",I26*Adjustment!$H$24+Adjustment!$H$24*Adjustment!$I$12)</f>
        <v>#REF!</v>
      </c>
      <c r="K26" s="28">
        <v>474.25</v>
      </c>
      <c r="L26" s="26" t="e">
        <f>IF(K26="","",K26*Adjustment!$H$24+Adjustment!$H$24*Adjustment!$I$12)</f>
        <v>#REF!</v>
      </c>
      <c r="M26" s="28">
        <v>468.25</v>
      </c>
      <c r="N26" s="26" t="e">
        <f>IF(M26="","",M26*Adjustment!$H$24+Adjustment!$H$24*Adjustment!$I$12)</f>
        <v>#REF!</v>
      </c>
      <c r="O26" s="28">
        <v>459</v>
      </c>
      <c r="P26" s="26" t="e">
        <f>IF(O26="","",O26*Adjustment!$H$24+Adjustment!$H$24*Adjustment!$I$12)</f>
        <v>#REF!</v>
      </c>
    </row>
    <row r="27" spans="1:24" s="5" customFormat="1" ht="14.25" customHeight="1" x14ac:dyDescent="0.25">
      <c r="A27" s="9">
        <v>18</v>
      </c>
      <c r="B27" s="130"/>
      <c r="C27" s="130"/>
      <c r="D27" s="9" t="s">
        <v>2</v>
      </c>
      <c r="E27" s="28">
        <v>460.25</v>
      </c>
      <c r="F27" s="26" t="e">
        <f>IF(E27="","",E27*Adjustment!$H$25+Adjustment!$H$25*Adjustment!$I$12)</f>
        <v>#REF!</v>
      </c>
      <c r="G27" s="28">
        <v>388.25</v>
      </c>
      <c r="H27" s="26" t="e">
        <f>IF(G27="","",G27*Adjustment!$H$25+Adjustment!$H$25*Adjustment!$I$12)</f>
        <v>#REF!</v>
      </c>
      <c r="I27" s="28">
        <v>388.25</v>
      </c>
      <c r="J27" s="26" t="e">
        <f>IF(I27="","",I27*Adjustment!$H$25+Adjustment!$H$25*Adjustment!$I$12)</f>
        <v>#REF!</v>
      </c>
      <c r="K27" s="28">
        <v>399.25</v>
      </c>
      <c r="L27" s="26" t="e">
        <f>IF(K27="","",K27*Adjustment!$H$25+Adjustment!$H$25*Adjustment!$I$12)</f>
        <v>#REF!</v>
      </c>
      <c r="M27" s="28">
        <v>393.25</v>
      </c>
      <c r="N27" s="26" t="e">
        <f>IF(M27="","",M27*Adjustment!$H$25+Adjustment!$H$25*Adjustment!$I$12)</f>
        <v>#REF!</v>
      </c>
      <c r="O27" s="28">
        <v>384</v>
      </c>
      <c r="P27" s="26" t="e">
        <f>IF(O27="","",O27*Adjustment!$H$25+Adjustment!$H$25*Adjustment!$I$12)</f>
        <v>#REF!</v>
      </c>
    </row>
    <row r="28" spans="1:24" s="5" customFormat="1" ht="14.25" customHeight="1" x14ac:dyDescent="0.25">
      <c r="A28" s="9">
        <v>19</v>
      </c>
      <c r="B28" s="130"/>
      <c r="C28" s="130"/>
      <c r="D28" s="9" t="s">
        <v>3</v>
      </c>
      <c r="E28" s="28">
        <v>385.25</v>
      </c>
      <c r="F28" s="26" t="e">
        <f>IF(E28="","",E28*Adjustment!$H$26+Adjustment!$H$26*Adjustment!$I$12)</f>
        <v>#REF!</v>
      </c>
      <c r="G28" s="28">
        <v>313.25</v>
      </c>
      <c r="H28" s="26" t="e">
        <f>IF(G28="","",G28*Adjustment!$H$26+Adjustment!$H$26*Adjustment!$I$12)</f>
        <v>#REF!</v>
      </c>
      <c r="I28" s="28">
        <v>313.25</v>
      </c>
      <c r="J28" s="26" t="e">
        <f>IF(I28="","",I28*Adjustment!$H$26+Adjustment!$H$26*Adjustment!$I$12)</f>
        <v>#REF!</v>
      </c>
      <c r="K28" s="28">
        <v>324.25</v>
      </c>
      <c r="L28" s="26" t="e">
        <f>IF(K28="","",K28*Adjustment!$H$26+Adjustment!$H$26*Adjustment!$I$12)</f>
        <v>#REF!</v>
      </c>
      <c r="M28" s="28">
        <v>318.25</v>
      </c>
      <c r="N28" s="26" t="e">
        <f>IF(M28="","",M28*Adjustment!$H$26+Adjustment!$H$26*Adjustment!$I$12)</f>
        <v>#REF!</v>
      </c>
      <c r="O28" s="28">
        <v>309</v>
      </c>
      <c r="P28" s="26" t="e">
        <f>IF(O28="","",O28*Adjustment!$H$26+Adjustment!$H$26*Adjustment!$I$12)</f>
        <v>#REF!</v>
      </c>
    </row>
    <row r="29" spans="1:24" s="5" customFormat="1" ht="14.25" customHeight="1" x14ac:dyDescent="0.25">
      <c r="A29" s="9">
        <v>20</v>
      </c>
      <c r="B29" s="130"/>
      <c r="C29" s="130"/>
      <c r="D29" s="9" t="s">
        <v>4</v>
      </c>
      <c r="E29" s="28">
        <v>310.25</v>
      </c>
      <c r="F29" s="26" t="e">
        <f>IF(E29="","",E29*Adjustment!$H$27+Adjustment!$H$27*Adjustment!$I$12)</f>
        <v>#REF!</v>
      </c>
      <c r="G29" s="28">
        <v>238.25</v>
      </c>
      <c r="H29" s="26" t="e">
        <f>IF(G29="","",G29*Adjustment!$H$27+Adjustment!$H$27*Adjustment!$I$12)</f>
        <v>#REF!</v>
      </c>
      <c r="I29" s="28">
        <v>238.25</v>
      </c>
      <c r="J29" s="26" t="e">
        <f>IF(I29="","",I29*Adjustment!$H$27+Adjustment!$H$27*Adjustment!$I$12)</f>
        <v>#REF!</v>
      </c>
      <c r="K29" s="28">
        <v>249.25</v>
      </c>
      <c r="L29" s="26" t="e">
        <f>IF(K29="","",K29*Adjustment!$H$27+Adjustment!$H$27*Adjustment!$I$12)</f>
        <v>#REF!</v>
      </c>
      <c r="M29" s="28">
        <v>243.25</v>
      </c>
      <c r="N29" s="26" t="e">
        <f>IF(M29="","",M29*Adjustment!$H$27+Adjustment!$H$27*Adjustment!$I$12)</f>
        <v>#REF!</v>
      </c>
      <c r="O29" s="28">
        <v>234</v>
      </c>
      <c r="P29" s="26" t="e">
        <f>IF(O29="","",O29*Adjustment!$H$27+Adjustment!$H$27*Adjustment!$I$12)</f>
        <v>#REF!</v>
      </c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618.25</v>
      </c>
      <c r="F30" s="26" t="e">
        <f>IF(E30="","",E30*Adjustment!$H$28+Adjustment!$H$28*Adjustment!$I$12)</f>
        <v>#REF!</v>
      </c>
      <c r="G30" s="27">
        <v>554.25</v>
      </c>
      <c r="H30" s="26" t="e">
        <f>IF(G30="","",G30*Adjustment!$H$28+Adjustment!$H$28*Adjustment!$I$12)</f>
        <v>#REF!</v>
      </c>
      <c r="I30" s="27">
        <v>554.25</v>
      </c>
      <c r="J30" s="26" t="e">
        <f>IF(I30="","",I30*Adjustment!$H$28+Adjustment!$H$28*Adjustment!$I$12)</f>
        <v>#REF!</v>
      </c>
      <c r="K30" s="27">
        <v>565.25</v>
      </c>
      <c r="L30" s="26" t="e">
        <f>IF(K30="","",K30*Adjustment!$H$28+Adjustment!$H$28*Adjustment!$I$12)</f>
        <v>#REF!</v>
      </c>
      <c r="M30" s="27">
        <v>559.25</v>
      </c>
      <c r="N30" s="26" t="e">
        <f>IF(M30="","",M30*Adjustment!$H$28+Adjustment!$H$28*Adjustment!$I$12)</f>
        <v>#REF!</v>
      </c>
      <c r="O30" s="27">
        <v>550</v>
      </c>
      <c r="P30" s="26" t="e">
        <f>IF(O30="","",O30*Adjustment!$H$28+Adjustment!$H$28*Adjustment!$I$12)</f>
        <v>#REF!</v>
      </c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5">
      <c r="A31" s="9">
        <v>22</v>
      </c>
      <c r="B31" s="130"/>
      <c r="C31" s="130"/>
      <c r="D31" s="9" t="s">
        <v>2</v>
      </c>
      <c r="E31" s="27">
        <v>543.25</v>
      </c>
      <c r="F31" s="26" t="e">
        <f>IF(E31="","",E31*Adjustment!$H$29+Adjustment!$H$29*Adjustment!$I$12)</f>
        <v>#REF!</v>
      </c>
      <c r="G31" s="27">
        <v>479.25</v>
      </c>
      <c r="H31" s="26" t="e">
        <f>IF(G31="","",G31*Adjustment!$H$29+Adjustment!$H$29*Adjustment!$I$12)</f>
        <v>#REF!</v>
      </c>
      <c r="I31" s="27">
        <v>479.25</v>
      </c>
      <c r="J31" s="26" t="e">
        <f>IF(I31="","",I31*Adjustment!$H$29+Adjustment!$H$29*Adjustment!$I$12)</f>
        <v>#REF!</v>
      </c>
      <c r="K31" s="27">
        <v>490.25</v>
      </c>
      <c r="L31" s="26" t="e">
        <f>IF(K31="","",K31*Adjustment!$H$29+Adjustment!$H$29*Adjustment!$I$12)</f>
        <v>#REF!</v>
      </c>
      <c r="M31" s="27">
        <v>484.25</v>
      </c>
      <c r="N31" s="26" t="e">
        <f>IF(M31="","",M31*Adjustment!$H$29+Adjustment!$H$29*Adjustment!$I$12)</f>
        <v>#REF!</v>
      </c>
      <c r="O31" s="27">
        <v>475</v>
      </c>
      <c r="P31" s="26" t="e">
        <f>IF(O31="","",O31*Adjustment!$H$29+Adjustment!$H$29*Adjustment!$I$12)</f>
        <v>#REF!</v>
      </c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5">
      <c r="A32" s="9">
        <v>23</v>
      </c>
      <c r="B32" s="130"/>
      <c r="C32" s="130"/>
      <c r="D32" s="9" t="s">
        <v>3</v>
      </c>
      <c r="E32" s="27">
        <v>468.25</v>
      </c>
      <c r="F32" s="26" t="e">
        <f>IF(E32="","",E32*Adjustment!$H$30+Adjustment!$H$30*Adjustment!$I$12)</f>
        <v>#REF!</v>
      </c>
      <c r="G32" s="27">
        <v>404.25</v>
      </c>
      <c r="H32" s="26" t="e">
        <f>IF(G32="","",G32*Adjustment!$H$30+Adjustment!$H$30*Adjustment!$I$12)</f>
        <v>#REF!</v>
      </c>
      <c r="I32" s="27">
        <v>404.25</v>
      </c>
      <c r="J32" s="26" t="e">
        <f>IF(I32="","",I32*Adjustment!$H$30+Adjustment!$H$30*Adjustment!$I$12)</f>
        <v>#REF!</v>
      </c>
      <c r="K32" s="27">
        <v>415.25</v>
      </c>
      <c r="L32" s="26" t="e">
        <f>IF(K32="","",K32*Adjustment!$H$30+Adjustment!$H$30*Adjustment!$I$12)</f>
        <v>#REF!</v>
      </c>
      <c r="M32" s="27">
        <v>409.25</v>
      </c>
      <c r="N32" s="26" t="e">
        <f>IF(M32="","",M32*Adjustment!$H$30+Adjustment!$H$30*Adjustment!$I$12)</f>
        <v>#REF!</v>
      </c>
      <c r="O32" s="27">
        <v>400</v>
      </c>
      <c r="P32" s="26" t="e">
        <f>IF(O32="","",O32*Adjustment!$H$30+Adjustment!$H$30*Adjustment!$I$12)</f>
        <v>#REF!</v>
      </c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5">
      <c r="A33" s="9">
        <v>24</v>
      </c>
      <c r="B33" s="130"/>
      <c r="C33" s="130"/>
      <c r="D33" s="9" t="s">
        <v>4</v>
      </c>
      <c r="E33" s="27">
        <v>393.25</v>
      </c>
      <c r="F33" s="26" t="e">
        <f>IF(E33="","",E33*Adjustment!$H$31+Adjustment!$H$31*Adjustment!$I$12)</f>
        <v>#REF!</v>
      </c>
      <c r="G33" s="27">
        <v>329.25</v>
      </c>
      <c r="H33" s="26" t="e">
        <f>IF(G33="","",G33*Adjustment!$H$31+Adjustment!$H$31*Adjustment!$I$12)</f>
        <v>#REF!</v>
      </c>
      <c r="I33" s="27">
        <v>329.25</v>
      </c>
      <c r="J33" s="26" t="e">
        <f>IF(I33="","",I33*Adjustment!$H$31+Adjustment!$H$31*Adjustment!$I$12)</f>
        <v>#REF!</v>
      </c>
      <c r="K33" s="27">
        <v>340.25</v>
      </c>
      <c r="L33" s="26" t="e">
        <f>IF(K33="","",K33*Adjustment!$H$31+Adjustment!$H$31*Adjustment!$I$12)</f>
        <v>#REF!</v>
      </c>
      <c r="M33" s="27">
        <v>334.25</v>
      </c>
      <c r="N33" s="26" t="e">
        <f>IF(M33="","",M33*Adjustment!$H$31+Adjustment!$H$31*Adjustment!$I$12)</f>
        <v>#REF!</v>
      </c>
      <c r="O33" s="27">
        <v>325</v>
      </c>
      <c r="P33" s="26" t="e">
        <f>IF(O33="","",O33*Adjustment!$H$31+Adjustment!$H$31*Adjustment!$I$12)</f>
        <v>#REF!</v>
      </c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496.25</v>
      </c>
      <c r="F34" s="26" t="e">
        <f>IF(E34="","",E34*Adjustment!$H$32+Adjustment!$H$32*Adjustment!$I$12)</f>
        <v>#REF!</v>
      </c>
      <c r="G34" s="27">
        <v>425.25</v>
      </c>
      <c r="H34" s="26" t="e">
        <f>IF(G34="","",G34*Adjustment!$H$32+Adjustment!$H$32*Adjustment!$I$12)</f>
        <v>#REF!</v>
      </c>
      <c r="I34" s="27">
        <v>425.25</v>
      </c>
      <c r="J34" s="26" t="e">
        <f>IF(I34="","",I34*Adjustment!$H$32+Adjustment!$H$32*Adjustment!$I$12)</f>
        <v>#REF!</v>
      </c>
      <c r="K34" s="27">
        <v>436.25</v>
      </c>
      <c r="L34" s="26" t="e">
        <f>IF(K34="","",K34*Adjustment!$H$32+Adjustment!$H$32*Adjustment!$I$12)</f>
        <v>#REF!</v>
      </c>
      <c r="M34" s="27">
        <v>433.25</v>
      </c>
      <c r="N34" s="26" t="e">
        <f>IF(M34="","",M34*Adjustment!$H$32+Adjustment!$H$32*Adjustment!$I$12)</f>
        <v>#REF!</v>
      </c>
      <c r="O34" s="27">
        <v>426</v>
      </c>
      <c r="P34" s="26" t="e">
        <f>IF(O34="","",O34*Adjustment!$H$32+Adjustment!$H$32*Adjustment!$I$12)</f>
        <v>#REF!</v>
      </c>
    </row>
    <row r="35" spans="1:24" s="6" customFormat="1" ht="14.25" customHeight="1" x14ac:dyDescent="0.25">
      <c r="A35" s="9">
        <v>26</v>
      </c>
      <c r="B35" s="130"/>
      <c r="C35" s="130"/>
      <c r="D35" s="9" t="s">
        <v>2</v>
      </c>
      <c r="E35" s="27">
        <v>421.25</v>
      </c>
      <c r="F35" s="26" t="e">
        <f>IF(E35="","",E35*Adjustment!$H$33+Adjustment!$H$33*Adjustment!$I$12)</f>
        <v>#REF!</v>
      </c>
      <c r="G35" s="27">
        <v>350.25</v>
      </c>
      <c r="H35" s="26" t="e">
        <f>IF(G35="","",G35*Adjustment!$H$33+Adjustment!$H$33*Adjustment!$I$12)</f>
        <v>#REF!</v>
      </c>
      <c r="I35" s="27">
        <v>350.25</v>
      </c>
      <c r="J35" s="26" t="e">
        <f>IF(I35="","",I35*Adjustment!$H$33+Adjustment!$H$33*Adjustment!$I$12)</f>
        <v>#REF!</v>
      </c>
      <c r="K35" s="27">
        <v>361.25</v>
      </c>
      <c r="L35" s="26" t="e">
        <f>IF(K35="","",K35*Adjustment!$H$33+Adjustment!$H$33*Adjustment!$I$12)</f>
        <v>#REF!</v>
      </c>
      <c r="M35" s="27">
        <v>358.25</v>
      </c>
      <c r="N35" s="26" t="e">
        <f>IF(M35="","",M35*Adjustment!$H$33+Adjustment!$H$33*Adjustment!$I$12)</f>
        <v>#REF!</v>
      </c>
      <c r="O35" s="27">
        <v>351</v>
      </c>
      <c r="P35" s="26" t="e">
        <f>IF(O35="","",O35*Adjustment!$H$33+Adjustment!$H$33*Adjustment!$I$12)</f>
        <v>#REF!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5">
      <c r="A36" s="9">
        <v>27</v>
      </c>
      <c r="B36" s="130"/>
      <c r="C36" s="130"/>
      <c r="D36" s="9" t="s">
        <v>3</v>
      </c>
      <c r="E36" s="27">
        <v>346.25</v>
      </c>
      <c r="F36" s="26" t="e">
        <f>IF(E36="","",E36*Adjustment!$H$34+Adjustment!$H$34*Adjustment!$I$12)</f>
        <v>#REF!</v>
      </c>
      <c r="G36" s="27">
        <v>275.25</v>
      </c>
      <c r="H36" s="26" t="e">
        <f>IF(G36="","",G36*Adjustment!$H$34+Adjustment!$H$34*Adjustment!$I$12)</f>
        <v>#REF!</v>
      </c>
      <c r="I36" s="27">
        <v>275.25</v>
      </c>
      <c r="J36" s="26" t="e">
        <f>IF(I36="","",I36*Adjustment!$H$34+Adjustment!$H$34*Adjustment!$I$12)</f>
        <v>#REF!</v>
      </c>
      <c r="K36" s="27">
        <v>286.25</v>
      </c>
      <c r="L36" s="26" t="e">
        <f>IF(K36="","",K36*Adjustment!$H$34+Adjustment!$H$34*Adjustment!$I$12)</f>
        <v>#REF!</v>
      </c>
      <c r="M36" s="27">
        <v>283.25</v>
      </c>
      <c r="N36" s="26" t="e">
        <f>IF(M36="","",M36*Adjustment!$H$34+Adjustment!$H$34*Adjustment!$I$12)</f>
        <v>#REF!</v>
      </c>
      <c r="O36" s="27">
        <v>276</v>
      </c>
      <c r="P36" s="26" t="e">
        <f>IF(O36="","",O36*Adjustment!$H$34+Adjustment!$H$34*Adjustment!$I$12)</f>
        <v>#REF!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5">
      <c r="A37" s="9">
        <v>28</v>
      </c>
      <c r="B37" s="130"/>
      <c r="C37" s="130"/>
      <c r="D37" s="9" t="s">
        <v>4</v>
      </c>
      <c r="E37" s="27">
        <v>271.25</v>
      </c>
      <c r="F37" s="26" t="e">
        <f>IF(E37="","",E37*Adjustment!$H$35+Adjustment!$H$35*Adjustment!$I$12)</f>
        <v>#REF!</v>
      </c>
      <c r="G37" s="27">
        <v>200.25</v>
      </c>
      <c r="H37" s="26" t="e">
        <f>IF(G37="","",G37*Adjustment!$H$35+Adjustment!$H$35*Adjustment!$I$12)</f>
        <v>#REF!</v>
      </c>
      <c r="I37" s="27">
        <v>200.25</v>
      </c>
      <c r="J37" s="26" t="e">
        <f>IF(I37="","",I37*Adjustment!$H$35+Adjustment!$H$35*Adjustment!$I$12)</f>
        <v>#REF!</v>
      </c>
      <c r="K37" s="27">
        <v>211.25</v>
      </c>
      <c r="L37" s="26" t="e">
        <f>IF(K37="","",K37*Adjustment!$H$35+Adjustment!$H$35*Adjustment!$I$12)</f>
        <v>#REF!</v>
      </c>
      <c r="M37" s="27">
        <v>208.25</v>
      </c>
      <c r="N37" s="26" t="e">
        <f>IF(M37="","",M37*Adjustment!$H$35+Adjustment!$H$35*Adjustment!$I$12)</f>
        <v>#REF!</v>
      </c>
      <c r="O37" s="27">
        <v>201</v>
      </c>
      <c r="P37" s="26" t="e">
        <f>IF(O37="","",O37*Adjustment!$H$35+Adjustment!$H$35*Adjustment!$I$12)</f>
        <v>#REF!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578.25</v>
      </c>
      <c r="F38" s="26" t="e">
        <f>IF(E38="","",E38*Adjustment!$H$36+Adjustment!$H$36*Adjustment!$I$12)</f>
        <v>#REF!</v>
      </c>
      <c r="G38" s="27">
        <v>578.25</v>
      </c>
      <c r="H38" s="26" t="e">
        <f>IF(G38="","",G38*Adjustment!$H$36+Adjustment!$H$36*Adjustment!$I$12)</f>
        <v>#REF!</v>
      </c>
      <c r="I38" s="27">
        <v>578.25</v>
      </c>
      <c r="J38" s="26" t="e">
        <f>IF(I38="","",I38*Adjustment!$H$36+Adjustment!$H$36*Adjustment!$I$12)</f>
        <v>#REF!</v>
      </c>
      <c r="K38" s="27">
        <v>578.25</v>
      </c>
      <c r="L38" s="26" t="e">
        <f>IF(K38="","",K38*Adjustment!$H$36+Adjustment!$H$36*Adjustment!$I$12)</f>
        <v>#REF!</v>
      </c>
      <c r="M38" s="27">
        <v>578.25</v>
      </c>
      <c r="N38" s="26" t="e">
        <f>IF(M38="","",M38*Adjustment!$H$36+Adjustment!$H$36*Adjustment!$I$12)</f>
        <v>#REF!</v>
      </c>
      <c r="O38" s="27">
        <v>579</v>
      </c>
      <c r="P38" s="26" t="e">
        <f>IF(O38="","",O38*Adjustment!$H$36+Adjustment!$H$36*Adjustment!$I$12)</f>
        <v>#REF!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5">
      <c r="A39" s="9">
        <v>30</v>
      </c>
      <c r="B39" s="131"/>
      <c r="C39" s="131"/>
      <c r="D39" s="9" t="s">
        <v>2</v>
      </c>
      <c r="E39" s="27">
        <v>503.25</v>
      </c>
      <c r="F39" s="26" t="e">
        <f>IF(E39="","",E39*Adjustment!$H$37+Adjustment!$H$37*Adjustment!$I$12)</f>
        <v>#REF!</v>
      </c>
      <c r="G39" s="27">
        <v>503.25</v>
      </c>
      <c r="H39" s="26" t="e">
        <f>IF(G39="","",G39*Adjustment!$H$37+Adjustment!$H$37*Adjustment!$I$12)</f>
        <v>#REF!</v>
      </c>
      <c r="I39" s="27">
        <v>503.25</v>
      </c>
      <c r="J39" s="26" t="e">
        <f>IF(I39="","",I39*Adjustment!$H$37+Adjustment!$H$37*Adjustment!$I$12)</f>
        <v>#REF!</v>
      </c>
      <c r="K39" s="27">
        <v>503.25</v>
      </c>
      <c r="L39" s="26" t="e">
        <f>IF(K39="","",K39*Adjustment!$H$37+Adjustment!$H$37*Adjustment!$I$12)</f>
        <v>#REF!</v>
      </c>
      <c r="M39" s="27">
        <v>503.25</v>
      </c>
      <c r="N39" s="26" t="e">
        <f>IF(M39="","",M39*Adjustment!$H$37+Adjustment!$H$37*Adjustment!$I$12)</f>
        <v>#REF!</v>
      </c>
      <c r="O39" s="27">
        <v>504</v>
      </c>
      <c r="P39" s="26" t="e">
        <f>IF(O39="","",O39*Adjustment!$H$37+Adjustment!$H$37*Adjustment!$I$12)</f>
        <v>#REF!</v>
      </c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5">
      <c r="A40" s="9">
        <v>31</v>
      </c>
      <c r="B40" s="131"/>
      <c r="C40" s="131"/>
      <c r="D40" s="9" t="s">
        <v>3</v>
      </c>
      <c r="E40" s="27">
        <v>428.25</v>
      </c>
      <c r="F40" s="26" t="e">
        <f>IF(E40="","",E40*Adjustment!$H$38+Adjustment!$H$38*Adjustment!$I$12)</f>
        <v>#REF!</v>
      </c>
      <c r="G40" s="27">
        <v>428.25</v>
      </c>
      <c r="H40" s="26" t="e">
        <f>IF(G40="","",G40*Adjustment!$H$38+Adjustment!$H$38*Adjustment!$I$12)</f>
        <v>#REF!</v>
      </c>
      <c r="I40" s="27">
        <v>428.25</v>
      </c>
      <c r="J40" s="26" t="e">
        <f>IF(I40="","",I40*Adjustment!$H$38+Adjustment!$H$38*Adjustment!$I$12)</f>
        <v>#REF!</v>
      </c>
      <c r="K40" s="27">
        <v>428.25</v>
      </c>
      <c r="L40" s="26" t="e">
        <f>IF(K40="","",K40*Adjustment!$H$38+Adjustment!$H$38*Adjustment!$I$12)</f>
        <v>#REF!</v>
      </c>
      <c r="M40" s="27">
        <v>428.25</v>
      </c>
      <c r="N40" s="26" t="e">
        <f>IF(M40="","",M40*Adjustment!$H$38+Adjustment!$H$38*Adjustment!$I$12)</f>
        <v>#REF!</v>
      </c>
      <c r="O40" s="27">
        <v>429</v>
      </c>
      <c r="P40" s="26" t="e">
        <f>IF(O40="","",O40*Adjustment!$H$38+Adjustment!$H$38*Adjustment!$I$12)</f>
        <v>#REF!</v>
      </c>
    </row>
    <row r="41" spans="1:24" s="5" customFormat="1" ht="14.25" customHeight="1" x14ac:dyDescent="0.25">
      <c r="A41" s="9">
        <v>32</v>
      </c>
      <c r="B41" s="131"/>
      <c r="C41" s="131"/>
      <c r="D41" s="9" t="s">
        <v>4</v>
      </c>
      <c r="E41" s="27">
        <v>353.25</v>
      </c>
      <c r="F41" s="26" t="e">
        <f>IF(E41="","",E41*Adjustment!$H$39+Adjustment!$H$39*Adjustment!$I$12)</f>
        <v>#REF!</v>
      </c>
      <c r="G41" s="27">
        <v>353.25</v>
      </c>
      <c r="H41" s="26" t="e">
        <f>IF(G41="","",G41*Adjustment!$H$39+Adjustment!$H$39*Adjustment!$I$12)</f>
        <v>#REF!</v>
      </c>
      <c r="I41" s="27">
        <v>353.25</v>
      </c>
      <c r="J41" s="26" t="e">
        <f>IF(I41="","",I41*Adjustment!$H$39+Adjustment!$H$39*Adjustment!$I$12)</f>
        <v>#REF!</v>
      </c>
      <c r="K41" s="27">
        <v>353.25</v>
      </c>
      <c r="L41" s="26" t="e">
        <f>IF(K41="","",K41*Adjustment!$H$39+Adjustment!$H$39*Adjustment!$I$12)</f>
        <v>#REF!</v>
      </c>
      <c r="M41" s="27">
        <v>353.25</v>
      </c>
      <c r="N41" s="26" t="e">
        <f>IF(M41="","",M41*Adjustment!$H$39+Adjustment!$H$39*Adjustment!$I$12)</f>
        <v>#REF!</v>
      </c>
      <c r="O41" s="27">
        <v>354</v>
      </c>
      <c r="P41" s="26" t="e">
        <f>IF(O41="","",O41*Adjustment!$H$39+Adjustment!$H$39*Adjustment!$I$12)</f>
        <v>#REF!</v>
      </c>
    </row>
    <row r="42" spans="1:24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</row>
    <row r="43" spans="1:24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</row>
    <row r="44" spans="1:24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</row>
    <row r="45" spans="1:24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</row>
    <row r="46" spans="1:24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438.25</v>
      </c>
      <c r="F46" s="26" t="e">
        <f>IF(E46="","",E46*Adjustment!$H$44+Adjustment!$H$44*Adjustment!$I$12)</f>
        <v>#REF!</v>
      </c>
      <c r="G46" s="27">
        <v>386.25</v>
      </c>
      <c r="H46" s="26" t="e">
        <f>IF(G46="","",G46*Adjustment!$H$44+Adjustment!$H$44*Adjustment!$I$12)</f>
        <v>#REF!</v>
      </c>
      <c r="I46" s="27">
        <v>386.25</v>
      </c>
      <c r="J46" s="26" t="e">
        <f>IF(I46="","",I46*Adjustment!$H$44+Adjustment!$H$44*Adjustment!$I$12)</f>
        <v>#REF!</v>
      </c>
      <c r="K46" s="27">
        <v>397.25</v>
      </c>
      <c r="L46" s="26" t="e">
        <f>IF(K46="","",K46*Adjustment!$H$44+Adjustment!$H$44*Adjustment!$I$12)</f>
        <v>#REF!</v>
      </c>
      <c r="M46" s="27">
        <v>396.25</v>
      </c>
      <c r="N46" s="26" t="e">
        <f>IF(M46="","",M46*Adjustment!$H$44+Adjustment!$H$44*Adjustment!$I$12)</f>
        <v>#REF!</v>
      </c>
      <c r="O46" s="27">
        <v>387</v>
      </c>
      <c r="P46" s="26" t="e">
        <f>IF(O46="","",O46*Adjustment!$H$44+Adjustment!$H$44*Adjustment!$I$12)</f>
        <v>#REF!</v>
      </c>
    </row>
    <row r="47" spans="1:24" s="5" customFormat="1" ht="14.25" customHeight="1" x14ac:dyDescent="0.25">
      <c r="A47" s="9">
        <v>38</v>
      </c>
      <c r="B47" s="130"/>
      <c r="C47" s="130"/>
      <c r="D47" s="9" t="s">
        <v>2</v>
      </c>
      <c r="E47" s="27">
        <v>363.25</v>
      </c>
      <c r="F47" s="26" t="e">
        <f>IF(E47="","",E47*Adjustment!$H$45+Adjustment!$H$45*Adjustment!$I$12)</f>
        <v>#REF!</v>
      </c>
      <c r="G47" s="27">
        <v>311.25</v>
      </c>
      <c r="H47" s="26" t="e">
        <f>IF(G47="","",G47*Adjustment!$H$45+Adjustment!$H$45*Adjustment!$I$12)</f>
        <v>#REF!</v>
      </c>
      <c r="I47" s="27">
        <v>311.25</v>
      </c>
      <c r="J47" s="26" t="e">
        <f>IF(I47="","",I47*Adjustment!$H$45+Adjustment!$H$45*Adjustment!$I$12)</f>
        <v>#REF!</v>
      </c>
      <c r="K47" s="27">
        <v>322.25</v>
      </c>
      <c r="L47" s="26" t="e">
        <f>IF(K47="","",K47*Adjustment!$H$45+Adjustment!$H$45*Adjustment!$I$12)</f>
        <v>#REF!</v>
      </c>
      <c r="M47" s="27">
        <v>321.25</v>
      </c>
      <c r="N47" s="26" t="e">
        <f>IF(M47="","",M47*Adjustment!$H$45+Adjustment!$H$45*Adjustment!$I$12)</f>
        <v>#REF!</v>
      </c>
      <c r="O47" s="27">
        <v>312</v>
      </c>
      <c r="P47" s="26" t="e">
        <f>IF(O47="","",O47*Adjustment!$H$45+Adjustment!$H$45*Adjustment!$I$12)</f>
        <v>#REF!</v>
      </c>
    </row>
    <row r="48" spans="1:24" s="5" customFormat="1" ht="14.25" customHeight="1" x14ac:dyDescent="0.2">
      <c r="A48" s="9">
        <v>39</v>
      </c>
      <c r="B48" s="130"/>
      <c r="C48" s="130"/>
      <c r="D48" s="9" t="s">
        <v>3</v>
      </c>
      <c r="E48" s="27">
        <v>288.25</v>
      </c>
      <c r="F48" s="26" t="e">
        <f>IF(E48="","",E48*Adjustment!$H$46+Adjustment!$H$46*Adjustment!$I$12)</f>
        <v>#REF!</v>
      </c>
      <c r="G48" s="27">
        <v>236.25</v>
      </c>
      <c r="H48" s="26" t="e">
        <f>IF(G48="","",G48*Adjustment!$H$46+Adjustment!$H$46*Adjustment!$I$12)</f>
        <v>#REF!</v>
      </c>
      <c r="I48" s="27">
        <v>236.25</v>
      </c>
      <c r="J48" s="26" t="e">
        <f>IF(I48="","",I48*Adjustment!$H$46+Adjustment!$H$46*Adjustment!$I$12)</f>
        <v>#REF!</v>
      </c>
      <c r="K48" s="27">
        <v>247.25</v>
      </c>
      <c r="L48" s="26" t="e">
        <f>IF(K48="","",K48*Adjustment!$H$46+Adjustment!$H$46*Adjustment!$I$12)</f>
        <v>#REF!</v>
      </c>
      <c r="M48" s="27">
        <v>246.25</v>
      </c>
      <c r="N48" s="26" t="e">
        <f>IF(M48="","",M48*Adjustment!$H$46+Adjustment!$H$46*Adjustment!$I$12)</f>
        <v>#REF!</v>
      </c>
      <c r="O48" s="27">
        <v>237</v>
      </c>
      <c r="P48" s="26" t="e">
        <f>IF(O48="","",O48*Adjustment!$H$46+Adjustment!$H$46*Adjustment!$I$12)</f>
        <v>#REF!</v>
      </c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0"/>
      <c r="C49" s="130"/>
      <c r="D49" s="9" t="s">
        <v>4</v>
      </c>
      <c r="E49" s="27">
        <v>213.25</v>
      </c>
      <c r="F49" s="26" t="e">
        <f>IF(E49="","",E49*Adjustment!$H$47+Adjustment!$H$47*Adjustment!$I$12)</f>
        <v>#REF!</v>
      </c>
      <c r="G49" s="27">
        <v>161.25</v>
      </c>
      <c r="H49" s="26" t="e">
        <f>IF(G49="","",G49*Adjustment!$H$47+Adjustment!$H$47*Adjustment!$I$12)</f>
        <v>#REF!</v>
      </c>
      <c r="I49" s="27">
        <v>161.25</v>
      </c>
      <c r="J49" s="26" t="e">
        <f>IF(I49="","",I49*Adjustment!$H$47+Adjustment!$H$47*Adjustment!$I$12)</f>
        <v>#REF!</v>
      </c>
      <c r="K49" s="27">
        <v>172.25</v>
      </c>
      <c r="L49" s="26" t="e">
        <f>IF(K49="","",K49*Adjustment!$H$47+Adjustment!$H$47*Adjustment!$I$12)</f>
        <v>#REF!</v>
      </c>
      <c r="M49" s="27">
        <v>171.25</v>
      </c>
      <c r="N49" s="26" t="e">
        <f>IF(M49="","",M49*Adjustment!$H$47+Adjustment!$H$47*Adjustment!$I$12)</f>
        <v>#REF!</v>
      </c>
      <c r="O49" s="27">
        <v>162</v>
      </c>
      <c r="P49" s="26" t="e">
        <f>IF(O49="","",O49*Adjustment!$H$47+Adjustment!$H$47*Adjustment!$I$12)</f>
        <v>#REF!</v>
      </c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537.25</v>
      </c>
      <c r="F50" s="26" t="e">
        <f>IF(E50="","",E50*Adjustment!$H$48+Adjustment!$H$48*Adjustment!$I$12)</f>
        <v>#REF!</v>
      </c>
      <c r="G50" s="27">
        <v>449.25</v>
      </c>
      <c r="H50" s="26" t="e">
        <f>IF(G50="","",G50*Adjustment!$H$48+Adjustment!$H$48*Adjustment!$I$12)</f>
        <v>#REF!</v>
      </c>
      <c r="I50" s="27">
        <v>449.25</v>
      </c>
      <c r="J50" s="26" t="e">
        <f>IF(I50="","",I50*Adjustment!$H$48+Adjustment!$H$48*Adjustment!$I$12)</f>
        <v>#REF!</v>
      </c>
      <c r="K50" s="27">
        <v>462.25</v>
      </c>
      <c r="L50" s="26" t="e">
        <f>IF(K50="","",K50*Adjustment!$H$48+Adjustment!$H$48*Adjustment!$I$12)</f>
        <v>#REF!</v>
      </c>
      <c r="M50" s="27">
        <v>453.25</v>
      </c>
      <c r="N50" s="26" t="e">
        <f>IF(M50="","",M50*Adjustment!$H$48+Adjustment!$H$48*Adjustment!$I$12)</f>
        <v>#REF!</v>
      </c>
      <c r="O50" s="27">
        <v>444</v>
      </c>
      <c r="P50" s="26" t="e">
        <f>IF(O50="","",O50*Adjustment!$H$48+Adjustment!$H$48*Adjustment!$I$12)</f>
        <v>#REF!</v>
      </c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0"/>
      <c r="C51" s="130"/>
      <c r="D51" s="9" t="s">
        <v>2</v>
      </c>
      <c r="E51" s="27">
        <v>462.25</v>
      </c>
      <c r="F51" s="26" t="e">
        <f>IF(E51="","",E51*Adjustment!$H$49+Adjustment!$H$49*Adjustment!$I$12)</f>
        <v>#REF!</v>
      </c>
      <c r="G51" s="27">
        <v>374.25</v>
      </c>
      <c r="H51" s="26" t="e">
        <f>IF(G51="","",G51*Adjustment!$H$49+Adjustment!$H$49*Adjustment!$I$12)</f>
        <v>#REF!</v>
      </c>
      <c r="I51" s="27">
        <v>374.25</v>
      </c>
      <c r="J51" s="26" t="e">
        <f>IF(I51="","",I51*Adjustment!$H$49+Adjustment!$H$49*Adjustment!$I$12)</f>
        <v>#REF!</v>
      </c>
      <c r="K51" s="27">
        <v>387.25</v>
      </c>
      <c r="L51" s="26" t="e">
        <f>IF(K51="","",K51*Adjustment!$H$49+Adjustment!$H$49*Adjustment!$I$12)</f>
        <v>#REF!</v>
      </c>
      <c r="M51" s="27">
        <v>378.25</v>
      </c>
      <c r="N51" s="26" t="e">
        <f>IF(M51="","",M51*Adjustment!$H$49+Adjustment!$H$49*Adjustment!$I$12)</f>
        <v>#REF!</v>
      </c>
      <c r="O51" s="27">
        <v>369</v>
      </c>
      <c r="P51" s="26" t="e">
        <f>IF(O51="","",O51*Adjustment!$H$49+Adjustment!$H$49*Adjustment!$I$12)</f>
        <v>#REF!</v>
      </c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0"/>
      <c r="C52" s="130"/>
      <c r="D52" s="9" t="s">
        <v>3</v>
      </c>
      <c r="E52" s="27">
        <v>387.25</v>
      </c>
      <c r="F52" s="26" t="e">
        <f>IF(E52="","",E52*Adjustment!$H$50+Adjustment!$H$50*Adjustment!$I$12)</f>
        <v>#REF!</v>
      </c>
      <c r="G52" s="27">
        <v>299.25</v>
      </c>
      <c r="H52" s="26" t="e">
        <f>IF(G52="","",G52*Adjustment!$H$50+Adjustment!$H$50*Adjustment!$I$12)</f>
        <v>#REF!</v>
      </c>
      <c r="I52" s="27">
        <v>299.25</v>
      </c>
      <c r="J52" s="26" t="e">
        <f>IF(I52="","",I52*Adjustment!$H$50+Adjustment!$H$50*Adjustment!$I$12)</f>
        <v>#REF!</v>
      </c>
      <c r="K52" s="27">
        <v>312.25</v>
      </c>
      <c r="L52" s="26" t="e">
        <f>IF(K52="","",K52*Adjustment!$H$50+Adjustment!$H$50*Adjustment!$I$12)</f>
        <v>#REF!</v>
      </c>
      <c r="M52" s="27">
        <v>303.25</v>
      </c>
      <c r="N52" s="26" t="e">
        <f>IF(M52="","",M52*Adjustment!$H$50+Adjustment!$H$50*Adjustment!$I$12)</f>
        <v>#REF!</v>
      </c>
      <c r="O52" s="27">
        <v>294</v>
      </c>
      <c r="P52" s="26" t="e">
        <f>IF(O52="","",O52*Adjustment!$H$50+Adjustment!$H$50*Adjustment!$I$12)</f>
        <v>#REF!</v>
      </c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0"/>
      <c r="C53" s="130"/>
      <c r="D53" s="9" t="s">
        <v>4</v>
      </c>
      <c r="E53" s="27">
        <v>312.25</v>
      </c>
      <c r="F53" s="26" t="e">
        <f>IF(E53="","",E53*Adjustment!$H$51+Adjustment!$H$51*Adjustment!$I$12)</f>
        <v>#REF!</v>
      </c>
      <c r="G53" s="27">
        <v>224.25</v>
      </c>
      <c r="H53" s="26" t="e">
        <f>IF(G53="","",G53*Adjustment!$H$51+Adjustment!$H$51*Adjustment!$I$12)</f>
        <v>#REF!</v>
      </c>
      <c r="I53" s="27">
        <v>224.25</v>
      </c>
      <c r="J53" s="26" t="e">
        <f>IF(I53="","",I53*Adjustment!$H$51+Adjustment!$H$51*Adjustment!$I$12)</f>
        <v>#REF!</v>
      </c>
      <c r="K53" s="27">
        <v>237.25</v>
      </c>
      <c r="L53" s="26" t="e">
        <f>IF(K53="","",K53*Adjustment!$H$51+Adjustment!$H$51*Adjustment!$I$12)</f>
        <v>#REF!</v>
      </c>
      <c r="M53" s="27">
        <v>228.25</v>
      </c>
      <c r="N53" s="26" t="e">
        <f>IF(M53="","",M53*Adjustment!$H$51+Adjustment!$H$51*Adjustment!$I$12)</f>
        <v>#REF!</v>
      </c>
      <c r="O53" s="27">
        <v>219</v>
      </c>
      <c r="P53" s="26" t="e">
        <f>IF(O53="","",O53*Adjustment!$H$51+Adjustment!$H$51*Adjustment!$I$12)</f>
        <v>#REF!</v>
      </c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480.25</v>
      </c>
      <c r="F54" s="26" t="e">
        <f>IF(E54="","",E54*Adjustment!$H$52+Adjustment!$H$52*Adjustment!$I$12)</f>
        <v>#REF!</v>
      </c>
      <c r="G54" s="27">
        <v>401.25</v>
      </c>
      <c r="H54" s="26" t="e">
        <f>IF(G54="","",G54*Adjustment!$H$52+Adjustment!$H$52*Adjustment!$I$12)</f>
        <v>#REF!</v>
      </c>
      <c r="I54" s="27">
        <v>401.25</v>
      </c>
      <c r="J54" s="26" t="e">
        <f>IF(I54="","",I54*Adjustment!$H$52+Adjustment!$H$52*Adjustment!$I$12)</f>
        <v>#REF!</v>
      </c>
      <c r="K54" s="27">
        <v>411.25</v>
      </c>
      <c r="L54" s="26" t="e">
        <f>IF(K54="","",K54*Adjustment!$H$52+Adjustment!$H$52*Adjustment!$I$12)</f>
        <v>#REF!</v>
      </c>
      <c r="M54" s="27">
        <v>416.25</v>
      </c>
      <c r="N54" s="26" t="e">
        <f>IF(M54="","",M54*Adjustment!$H$52+Adjustment!$H$52*Adjustment!$I$12)</f>
        <v>#REF!</v>
      </c>
      <c r="O54" s="27">
        <v>407</v>
      </c>
      <c r="P54" s="26" t="e">
        <f>IF(O54="","",O54*Adjustment!$H$52+Adjustment!$H$52*Adjustment!$I$12)</f>
        <v>#REF!</v>
      </c>
    </row>
    <row r="55" spans="1:24" ht="14.1" customHeight="1" x14ac:dyDescent="0.2">
      <c r="A55" s="9">
        <v>46</v>
      </c>
      <c r="B55" s="130"/>
      <c r="C55" s="166"/>
      <c r="D55" s="9" t="s">
        <v>2</v>
      </c>
      <c r="E55" s="27">
        <v>405.25</v>
      </c>
      <c r="F55" s="26" t="e">
        <f>IF(E55="","",E55*Adjustment!$H$53+Adjustment!$H$53*Adjustment!$I$12)</f>
        <v>#REF!</v>
      </c>
      <c r="G55" s="27">
        <v>326.25</v>
      </c>
      <c r="H55" s="26" t="e">
        <f>IF(G55="","",G55*Adjustment!$H$53+Adjustment!$H$53*Adjustment!$I$12)</f>
        <v>#REF!</v>
      </c>
      <c r="I55" s="27">
        <v>326.25</v>
      </c>
      <c r="J55" s="26" t="e">
        <f>IF(I55="","",I55*Adjustment!$H$53+Adjustment!$H$53*Adjustment!$I$12)</f>
        <v>#REF!</v>
      </c>
      <c r="K55" s="27">
        <v>336.25</v>
      </c>
      <c r="L55" s="26" t="e">
        <f>IF(K55="","",K55*Adjustment!$H$53+Adjustment!$H$53*Adjustment!$I$12)</f>
        <v>#REF!</v>
      </c>
      <c r="M55" s="27">
        <v>341.25</v>
      </c>
      <c r="N55" s="26" t="e">
        <f>IF(M55="","",M55*Adjustment!$H$53+Adjustment!$H$53*Adjustment!$I$12)</f>
        <v>#REF!</v>
      </c>
      <c r="O55" s="27">
        <v>332</v>
      </c>
      <c r="P55" s="26" t="e">
        <f>IF(O55="","",O55*Adjustment!$H$53+Adjustment!$H$53*Adjustment!$I$12)</f>
        <v>#REF!</v>
      </c>
    </row>
    <row r="56" spans="1:24" ht="14.1" customHeight="1" x14ac:dyDescent="0.2">
      <c r="A56" s="9">
        <v>47</v>
      </c>
      <c r="B56" s="130"/>
      <c r="C56" s="166"/>
      <c r="D56" s="9" t="s">
        <v>3</v>
      </c>
      <c r="E56" s="27">
        <v>330.25</v>
      </c>
      <c r="F56" s="26" t="e">
        <f>IF(E56="","",E56*Adjustment!$H$54+Adjustment!$H$54*Adjustment!$I$12)</f>
        <v>#REF!</v>
      </c>
      <c r="G56" s="27">
        <v>251.25</v>
      </c>
      <c r="H56" s="26" t="e">
        <f>IF(G56="","",G56*Adjustment!$H$54+Adjustment!$H$54*Adjustment!$I$12)</f>
        <v>#REF!</v>
      </c>
      <c r="I56" s="27">
        <v>251.25</v>
      </c>
      <c r="J56" s="26" t="e">
        <f>IF(I56="","",I56*Adjustment!$H$54+Adjustment!$H$54*Adjustment!$I$12)</f>
        <v>#REF!</v>
      </c>
      <c r="K56" s="27">
        <v>261.25</v>
      </c>
      <c r="L56" s="26" t="e">
        <f>IF(K56="","",K56*Adjustment!$H$54+Adjustment!$H$54*Adjustment!$I$12)</f>
        <v>#REF!</v>
      </c>
      <c r="M56" s="27">
        <v>266.25</v>
      </c>
      <c r="N56" s="26" t="e">
        <f>IF(M56="","",M56*Adjustment!$H$54+Adjustment!$H$54*Adjustment!$I$12)</f>
        <v>#REF!</v>
      </c>
      <c r="O56" s="27">
        <v>257</v>
      </c>
      <c r="P56" s="26" t="e">
        <f>IF(O56="","",O56*Adjustment!$H$54+Adjustment!$H$54*Adjustment!$I$12)</f>
        <v>#REF!</v>
      </c>
    </row>
    <row r="57" spans="1:24" ht="14.1" customHeight="1" x14ac:dyDescent="0.2">
      <c r="A57" s="9">
        <v>48</v>
      </c>
      <c r="B57" s="130"/>
      <c r="C57" s="166"/>
      <c r="D57" s="9" t="s">
        <v>4</v>
      </c>
      <c r="E57" s="27">
        <v>255.25</v>
      </c>
      <c r="F57" s="26" t="e">
        <f>IF(E57="","",E57*Adjustment!$H$55+Adjustment!$H$55*Adjustment!$I$12)</f>
        <v>#REF!</v>
      </c>
      <c r="G57" s="27">
        <v>176.25</v>
      </c>
      <c r="H57" s="26" t="e">
        <f>IF(G57="","",G57*Adjustment!$H$55+Adjustment!$H$55*Adjustment!$I$12)</f>
        <v>#REF!</v>
      </c>
      <c r="I57" s="27">
        <v>176.25</v>
      </c>
      <c r="J57" s="26" t="e">
        <f>IF(I57="","",I57*Adjustment!$H$55+Adjustment!$H$55*Adjustment!$I$12)</f>
        <v>#REF!</v>
      </c>
      <c r="K57" s="27">
        <v>186.25</v>
      </c>
      <c r="L57" s="26" t="e">
        <f>IF(K57="","",K57*Adjustment!$H$55+Adjustment!$H$55*Adjustment!$I$12)</f>
        <v>#REF!</v>
      </c>
      <c r="M57" s="27">
        <v>191.25</v>
      </c>
      <c r="N57" s="26" t="e">
        <f>IF(M57="","",M57*Adjustment!$H$55+Adjustment!$H$55*Adjustment!$I$12)</f>
        <v>#REF!</v>
      </c>
      <c r="O57" s="27">
        <v>182</v>
      </c>
      <c r="P57" s="26" t="e">
        <f>IF(O57="","",O57*Adjustment!$H$55+Adjustment!$H$55*Adjustment!$I$12)</f>
        <v>#REF!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 t="e">
        <f>IF(E58="","",E58*F7+F7*Adjustment!$I$9)</f>
        <v>#REF!</v>
      </c>
      <c r="G58" s="27">
        <v>14.9</v>
      </c>
      <c r="H58" s="26" t="e">
        <f>IF(G58="","",G58*H7+H7*Adjustment!$I$9)</f>
        <v>#REF!</v>
      </c>
      <c r="I58" s="27">
        <v>17.399999999999999</v>
      </c>
      <c r="J58" s="26" t="e">
        <f>IF(I58="","",I58*J7+J7*Adjustment!$I$9)</f>
        <v>#REF!</v>
      </c>
      <c r="K58" s="27">
        <v>20.9</v>
      </c>
      <c r="L58" s="26" t="e">
        <f>IF(K58="","",K58*L7+L7*Adjustment!$I$9)</f>
        <v>#REF!</v>
      </c>
      <c r="M58" s="27">
        <v>20.9</v>
      </c>
      <c r="N58" s="26" t="e">
        <f>IF(M58="","",M58*N7+N7*Adjustment!$I$9)</f>
        <v>#REF!</v>
      </c>
      <c r="O58" s="27">
        <v>17.399999999999999</v>
      </c>
      <c r="P58" s="26" t="e">
        <f>IF(O58="","",O58*P7+P7*Adjustment!$I$9)</f>
        <v>#REF!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</row>
    <row r="65" spans="1:1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</row>
    <row r="66" spans="1:1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</row>
    <row r="67" spans="1:1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</row>
    <row r="68" spans="1:1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</row>
    <row r="69" spans="1:1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</row>
  </sheetData>
  <mergeCells count="55">
    <mergeCell ref="M8:N8"/>
    <mergeCell ref="O8:P8"/>
    <mergeCell ref="B7:D7"/>
    <mergeCell ref="E8:F8"/>
    <mergeCell ref="G8:H8"/>
    <mergeCell ref="I8:J8"/>
    <mergeCell ref="K8:L8"/>
    <mergeCell ref="O5:P5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O3:P3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BE4C-7804-460E-8F4D-5A1EFA9AB11E}">
  <dimension ref="A1:AJ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36" width="14.7109375" style="2" customWidth="1"/>
    <col min="37" max="16384" width="8.85546875" style="2"/>
  </cols>
  <sheetData>
    <row r="1" spans="1:36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1" t="s">
        <v>303</v>
      </c>
      <c r="S1" s="111" t="s">
        <v>304</v>
      </c>
      <c r="U1" s="111" t="s">
        <v>304</v>
      </c>
      <c r="W1" s="111" t="s">
        <v>304</v>
      </c>
      <c r="Y1" s="111" t="s">
        <v>304</v>
      </c>
      <c r="AA1" s="111" t="s">
        <v>304</v>
      </c>
      <c r="AC1" s="111" t="s">
        <v>304</v>
      </c>
      <c r="AE1" s="111" t="s">
        <v>305</v>
      </c>
      <c r="AG1" s="111" t="s">
        <v>305</v>
      </c>
      <c r="AI1" s="165" t="s">
        <v>308</v>
      </c>
      <c r="AJ1" s="165"/>
    </row>
    <row r="2" spans="1:36" ht="15.95" customHeight="1" x14ac:dyDescent="0.2">
      <c r="D2" s="75" t="s">
        <v>215</v>
      </c>
      <c r="E2" s="76"/>
      <c r="F2" s="88" t="e">
        <f>SUM(F10:F69)</f>
        <v>#REF!</v>
      </c>
      <c r="G2" s="76"/>
      <c r="H2" s="88" t="e">
        <f>SUM(H10:H69)</f>
        <v>#REF!</v>
      </c>
      <c r="I2" s="76"/>
      <c r="J2" s="88" t="e">
        <f>SUM(J10:J69)</f>
        <v>#REF!</v>
      </c>
      <c r="K2" s="76"/>
      <c r="L2" s="88" t="e">
        <f>SUM(L10:L69)</f>
        <v>#REF!</v>
      </c>
      <c r="M2" s="76"/>
      <c r="N2" s="88" t="e">
        <f>SUM(N10:N69)</f>
        <v>#REF!</v>
      </c>
      <c r="O2" s="76"/>
      <c r="P2" s="88" t="e">
        <f>SUM(P10:P69)</f>
        <v>#REF!</v>
      </c>
      <c r="Q2" s="76"/>
      <c r="R2" s="88" t="e">
        <f>SUM(R10:R69)</f>
        <v>#REF!</v>
      </c>
      <c r="S2" s="76"/>
      <c r="T2" s="88" t="e">
        <f>SUM(T10:T69)</f>
        <v>#REF!</v>
      </c>
      <c r="U2" s="76"/>
      <c r="V2" s="88" t="e">
        <f>SUM(V10:V69)</f>
        <v>#REF!</v>
      </c>
      <c r="W2" s="76"/>
      <c r="X2" s="88" t="e">
        <f>SUM(X10:X69)</f>
        <v>#REF!</v>
      </c>
      <c r="Y2" s="76"/>
      <c r="Z2" s="88" t="e">
        <f>SUM(Z10:Z69)</f>
        <v>#REF!</v>
      </c>
      <c r="AA2" s="76"/>
      <c r="AB2" s="88" t="e">
        <f>SUM(AB10:AB69)</f>
        <v>#REF!</v>
      </c>
      <c r="AC2" s="76"/>
      <c r="AD2" s="88" t="e">
        <f>SUM(AD10:AD69)</f>
        <v>#REF!</v>
      </c>
      <c r="AE2" s="76"/>
      <c r="AF2" s="88" t="e">
        <f>SUM(AF10:AF69)</f>
        <v>#REF!</v>
      </c>
      <c r="AG2" s="76"/>
      <c r="AH2" s="88" t="e">
        <f>SUM(AH10:AH69)</f>
        <v>#REF!</v>
      </c>
      <c r="AI2" s="96"/>
      <c r="AJ2" s="97" t="e">
        <f>SUM(AJ10:AJ69)</f>
        <v>#REF!</v>
      </c>
    </row>
    <row r="3" spans="1:36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  <c r="Q3" s="134" t="s">
        <v>75</v>
      </c>
      <c r="R3" s="135"/>
      <c r="S3" s="134" t="s">
        <v>134</v>
      </c>
      <c r="T3" s="135"/>
      <c r="U3" s="134" t="s">
        <v>134</v>
      </c>
      <c r="V3" s="135"/>
      <c r="W3" s="134" t="s">
        <v>134</v>
      </c>
      <c r="X3" s="135"/>
      <c r="Y3" s="134" t="s">
        <v>134</v>
      </c>
      <c r="Z3" s="135"/>
      <c r="AA3" s="134" t="s">
        <v>134</v>
      </c>
      <c r="AB3" s="135"/>
      <c r="AC3" s="134" t="s">
        <v>134</v>
      </c>
      <c r="AD3" s="135"/>
      <c r="AE3" s="134" t="s">
        <v>86</v>
      </c>
      <c r="AF3" s="135"/>
      <c r="AG3" s="134" t="s">
        <v>86</v>
      </c>
      <c r="AH3" s="135"/>
      <c r="AI3" s="167" t="s">
        <v>86</v>
      </c>
      <c r="AJ3" s="168"/>
    </row>
    <row r="4" spans="1:36" x14ac:dyDescent="0.2">
      <c r="B4" s="16" t="s">
        <v>46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  <c r="Q4" s="136" t="s">
        <v>76</v>
      </c>
      <c r="R4" s="137"/>
      <c r="S4" s="136" t="s">
        <v>135</v>
      </c>
      <c r="T4" s="137"/>
      <c r="U4" s="136" t="s">
        <v>135</v>
      </c>
      <c r="V4" s="137"/>
      <c r="W4" s="136" t="s">
        <v>135</v>
      </c>
      <c r="X4" s="137"/>
      <c r="Y4" s="136" t="s">
        <v>135</v>
      </c>
      <c r="Z4" s="137"/>
      <c r="AA4" s="136" t="s">
        <v>135</v>
      </c>
      <c r="AB4" s="137"/>
      <c r="AC4" s="136" t="s">
        <v>135</v>
      </c>
      <c r="AD4" s="137"/>
      <c r="AE4" s="132" t="s">
        <v>85</v>
      </c>
      <c r="AF4" s="133"/>
      <c r="AG4" s="132" t="s">
        <v>85</v>
      </c>
      <c r="AH4" s="133"/>
      <c r="AI4" s="169" t="s">
        <v>85</v>
      </c>
      <c r="AJ4" s="170"/>
    </row>
    <row r="5" spans="1:36" ht="36" x14ac:dyDescent="0.2">
      <c r="B5" s="18" t="s">
        <v>206</v>
      </c>
      <c r="D5" s="8" t="s">
        <v>7</v>
      </c>
      <c r="E5" s="132" t="s">
        <v>164</v>
      </c>
      <c r="F5" s="133"/>
      <c r="G5" s="132" t="s">
        <v>167</v>
      </c>
      <c r="H5" s="133"/>
      <c r="I5" s="132" t="s">
        <v>166</v>
      </c>
      <c r="J5" s="133"/>
      <c r="K5" s="132" t="s">
        <v>166</v>
      </c>
      <c r="L5" s="133"/>
      <c r="M5" s="132" t="s">
        <v>171</v>
      </c>
      <c r="N5" s="133"/>
      <c r="O5" s="132" t="s">
        <v>166</v>
      </c>
      <c r="P5" s="133"/>
      <c r="Q5" s="132" t="s">
        <v>77</v>
      </c>
      <c r="R5" s="133"/>
      <c r="S5" s="132" t="s">
        <v>83</v>
      </c>
      <c r="T5" s="133"/>
      <c r="U5" s="132" t="s">
        <v>83</v>
      </c>
      <c r="V5" s="133"/>
      <c r="W5" s="132" t="s">
        <v>83</v>
      </c>
      <c r="X5" s="133"/>
      <c r="Y5" s="132" t="s">
        <v>83</v>
      </c>
      <c r="Z5" s="133"/>
      <c r="AA5" s="132" t="s">
        <v>83</v>
      </c>
      <c r="AB5" s="133"/>
      <c r="AC5" s="132" t="s">
        <v>83</v>
      </c>
      <c r="AD5" s="133"/>
      <c r="AE5" s="132" t="s">
        <v>236</v>
      </c>
      <c r="AF5" s="133"/>
      <c r="AG5" s="132" t="s">
        <v>236</v>
      </c>
      <c r="AH5" s="133"/>
      <c r="AI5" s="171" t="s">
        <v>237</v>
      </c>
      <c r="AJ5" s="172"/>
    </row>
    <row r="6" spans="1:36" s="74" customFormat="1" ht="60" customHeight="1" thickBot="1" x14ac:dyDescent="0.3">
      <c r="A6" s="72"/>
      <c r="B6" s="72" t="s">
        <v>207</v>
      </c>
      <c r="C6" s="71"/>
      <c r="D6" s="73" t="s">
        <v>6</v>
      </c>
      <c r="E6" s="138" t="s">
        <v>165</v>
      </c>
      <c r="F6" s="139"/>
      <c r="G6" s="138" t="s">
        <v>168</v>
      </c>
      <c r="H6" s="139"/>
      <c r="I6" s="138" t="s">
        <v>169</v>
      </c>
      <c r="J6" s="139"/>
      <c r="K6" s="138" t="s">
        <v>170</v>
      </c>
      <c r="L6" s="139"/>
      <c r="M6" s="138" t="s">
        <v>172</v>
      </c>
      <c r="N6" s="139"/>
      <c r="O6" s="138" t="s">
        <v>169</v>
      </c>
      <c r="P6" s="139"/>
      <c r="Q6" s="138" t="s">
        <v>133</v>
      </c>
      <c r="R6" s="139"/>
      <c r="S6" s="138" t="s">
        <v>84</v>
      </c>
      <c r="T6" s="139"/>
      <c r="U6" s="138" t="s">
        <v>84</v>
      </c>
      <c r="V6" s="139"/>
      <c r="W6" s="138" t="s">
        <v>84</v>
      </c>
      <c r="X6" s="139"/>
      <c r="Y6" s="138" t="s">
        <v>84</v>
      </c>
      <c r="Z6" s="139"/>
      <c r="AA6" s="138" t="s">
        <v>84</v>
      </c>
      <c r="AB6" s="139"/>
      <c r="AC6" s="138" t="s">
        <v>84</v>
      </c>
      <c r="AD6" s="139"/>
      <c r="AE6" s="138" t="s">
        <v>87</v>
      </c>
      <c r="AF6" s="139"/>
      <c r="AG6" s="138" t="s">
        <v>87</v>
      </c>
      <c r="AH6" s="139"/>
      <c r="AI6" s="173" t="s">
        <v>238</v>
      </c>
      <c r="AJ6" s="174"/>
    </row>
    <row r="7" spans="1:36" s="74" customFormat="1" ht="12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  <c r="AC7" s="76"/>
      <c r="AD7" s="78">
        <v>0</v>
      </c>
      <c r="AE7" s="76"/>
      <c r="AF7" s="78">
        <v>0</v>
      </c>
      <c r="AG7" s="76"/>
      <c r="AH7" s="78">
        <v>0</v>
      </c>
      <c r="AI7" s="96"/>
      <c r="AJ7" s="98">
        <v>0</v>
      </c>
    </row>
    <row r="8" spans="1:36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99</v>
      </c>
      <c r="F8" s="143"/>
      <c r="G8" s="142" t="s">
        <v>100</v>
      </c>
      <c r="H8" s="143"/>
      <c r="I8" s="142" t="s">
        <v>101</v>
      </c>
      <c r="J8" s="143"/>
      <c r="K8" s="142" t="s">
        <v>102</v>
      </c>
      <c r="L8" s="143"/>
      <c r="M8" s="142" t="s">
        <v>103</v>
      </c>
      <c r="N8" s="143"/>
      <c r="O8" s="142" t="s">
        <v>104</v>
      </c>
      <c r="P8" s="143"/>
      <c r="Q8" s="142" t="s">
        <v>235</v>
      </c>
      <c r="R8" s="143"/>
      <c r="S8" s="142" t="s">
        <v>99</v>
      </c>
      <c r="T8" s="143"/>
      <c r="U8" s="142" t="s">
        <v>100</v>
      </c>
      <c r="V8" s="143"/>
      <c r="W8" s="142" t="s">
        <v>101</v>
      </c>
      <c r="X8" s="143"/>
      <c r="Y8" s="142" t="s">
        <v>102</v>
      </c>
      <c r="Z8" s="143"/>
      <c r="AA8" s="142" t="s">
        <v>103</v>
      </c>
      <c r="AB8" s="143"/>
      <c r="AC8" s="142" t="s">
        <v>104</v>
      </c>
      <c r="AD8" s="143"/>
      <c r="AE8" s="142" t="s">
        <v>220</v>
      </c>
      <c r="AF8" s="143"/>
      <c r="AG8" s="142" t="s">
        <v>219</v>
      </c>
      <c r="AH8" s="143"/>
      <c r="AI8" s="175" t="s">
        <v>239</v>
      </c>
      <c r="AJ8" s="176"/>
    </row>
    <row r="9" spans="1:36" s="74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79" t="s">
        <v>218</v>
      </c>
      <c r="AB9" s="79" t="s">
        <v>217</v>
      </c>
      <c r="AC9" s="79" t="s">
        <v>218</v>
      </c>
      <c r="AD9" s="79" t="s">
        <v>217</v>
      </c>
      <c r="AE9" s="79" t="s">
        <v>218</v>
      </c>
      <c r="AF9" s="79" t="s">
        <v>217</v>
      </c>
      <c r="AG9" s="79" t="s">
        <v>218</v>
      </c>
      <c r="AH9" s="79" t="s">
        <v>217</v>
      </c>
      <c r="AI9" s="99" t="s">
        <v>218</v>
      </c>
      <c r="AJ9" s="99" t="s">
        <v>217</v>
      </c>
    </row>
    <row r="10" spans="1:36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424</v>
      </c>
      <c r="F10" s="26" t="e">
        <f>IF(E10="","",E10*Adjustment!$H$8+Adjustment!$H$8*Adjustment!$I$12)</f>
        <v>#REF!</v>
      </c>
      <c r="G10" s="27">
        <v>419</v>
      </c>
      <c r="H10" s="26" t="e">
        <f>IF(G10="","",G10*Adjustment!$H$8+Adjustment!$H$8*Adjustment!$I$12)</f>
        <v>#REF!</v>
      </c>
      <c r="I10" s="27">
        <v>418.75</v>
      </c>
      <c r="J10" s="26" t="e">
        <f>IF(I10="","",I10*Adjustment!$H$8+Adjustment!$H$8*Adjustment!$I$12)</f>
        <v>#REF!</v>
      </c>
      <c r="K10" s="27">
        <v>428.75</v>
      </c>
      <c r="L10" s="26" t="e">
        <f>IF(K10="","",K10*Adjustment!$H$8+Adjustment!$H$8*Adjustment!$I$12)</f>
        <v>#REF!</v>
      </c>
      <c r="M10" s="27">
        <v>436.25</v>
      </c>
      <c r="N10" s="26" t="e">
        <f>IF(M10="","",M10*Adjustment!$H$8+Adjustment!$H$8*Adjustment!$I$12)</f>
        <v>#REF!</v>
      </c>
      <c r="O10" s="27">
        <v>415.75</v>
      </c>
      <c r="P10" s="26" t="e">
        <f>IF(O10="","",O10*Adjustment!$H$8+Adjustment!$H$8*Adjustment!$I$12)</f>
        <v>#REF!</v>
      </c>
      <c r="Q10" s="27"/>
      <c r="R10" s="26" t="str">
        <f>IF(Q10="","",Q10*Adjustment!$H$8+Adjustment!$H$8*Adjustment!$I$12)</f>
        <v/>
      </c>
      <c r="S10" s="27">
        <v>410.75</v>
      </c>
      <c r="T10" s="26" t="e">
        <f>IF(S10="","",S10*Adjustment!$H$8+Adjustment!$H$8*Adjustment!$I$12)</f>
        <v>#REF!</v>
      </c>
      <c r="U10" s="27">
        <v>405.75</v>
      </c>
      <c r="V10" s="26" t="e">
        <f>IF(U10="","",U10*Adjustment!$H$8+Adjustment!$H$8*Adjustment!$I$12)</f>
        <v>#REF!</v>
      </c>
      <c r="W10" s="27">
        <v>410.75</v>
      </c>
      <c r="X10" s="26" t="e">
        <f>IF(W10="","",W10*Adjustment!$H$8+Adjustment!$H$8*Adjustment!$I$12)</f>
        <v>#REF!</v>
      </c>
      <c r="Y10" s="27">
        <v>420.75</v>
      </c>
      <c r="Z10" s="26" t="e">
        <f>IF(Y10="","",Y10*Adjustment!$H$8+Adjustment!$H$8*Adjustment!$I$12)</f>
        <v>#REF!</v>
      </c>
      <c r="AA10" s="27">
        <v>425.75</v>
      </c>
      <c r="AB10" s="26" t="e">
        <f>IF(AA10="","",AA10*Adjustment!$H$8+Adjustment!$H$8*Adjustment!$I$12)</f>
        <v>#REF!</v>
      </c>
      <c r="AC10" s="27">
        <v>405.75</v>
      </c>
      <c r="AD10" s="26" t="e">
        <f>IF(AC10="","",AC10*Adjustment!$H$8+Adjustment!$H$8*Adjustment!$I$12)</f>
        <v>#REF!</v>
      </c>
      <c r="AE10" s="27">
        <v>381</v>
      </c>
      <c r="AF10" s="26" t="e">
        <f>IF(AE10="","",AE10*Adjustment!$H$8+Adjustment!$H$8*Adjustment!$I$12)</f>
        <v>#REF!</v>
      </c>
      <c r="AG10" s="27">
        <v>410</v>
      </c>
      <c r="AH10" s="26" t="e">
        <f>IF(AG10="","",AG10*Adjustment!$H$8+Adjustment!$H$8*Adjustment!$I$12)</f>
        <v>#REF!</v>
      </c>
      <c r="AI10" s="95">
        <v>381</v>
      </c>
      <c r="AJ10" s="94" t="e">
        <f>IF(AI10="","",AI10*Adjustment!$H$8+Adjustment!$H$8*Adjustment!$I$12)</f>
        <v>#REF!</v>
      </c>
    </row>
    <row r="11" spans="1:36" s="5" customFormat="1" ht="14.1" customHeight="1" x14ac:dyDescent="0.25">
      <c r="A11" s="9">
        <v>2</v>
      </c>
      <c r="B11" s="130"/>
      <c r="C11" s="130"/>
      <c r="D11" s="9" t="s">
        <v>2</v>
      </c>
      <c r="E11" s="27">
        <v>349</v>
      </c>
      <c r="F11" s="26" t="e">
        <f>IF(E11="","",E11*Adjustment!$H$9+Adjustment!$H$9*Adjustment!$I$12)</f>
        <v>#REF!</v>
      </c>
      <c r="G11" s="27">
        <v>344</v>
      </c>
      <c r="H11" s="26" t="e">
        <f>IF(G11="","",G11*Adjustment!$H$9+Adjustment!$H$9*Adjustment!$I$12)</f>
        <v>#REF!</v>
      </c>
      <c r="I11" s="27">
        <v>343.75</v>
      </c>
      <c r="J11" s="26" t="e">
        <f>IF(I11="","",I11*Adjustment!$H$9+Adjustment!$H$9*Adjustment!$I$12)</f>
        <v>#REF!</v>
      </c>
      <c r="K11" s="27">
        <v>353.75</v>
      </c>
      <c r="L11" s="26" t="e">
        <f>IF(K11="","",K11*Adjustment!$H$9+Adjustment!$H$9*Adjustment!$I$12)</f>
        <v>#REF!</v>
      </c>
      <c r="M11" s="27">
        <v>361.25</v>
      </c>
      <c r="N11" s="26" t="e">
        <f>IF(M11="","",M11*Adjustment!$H$9+Adjustment!$H$9*Adjustment!$I$12)</f>
        <v>#REF!</v>
      </c>
      <c r="O11" s="27">
        <v>340.75</v>
      </c>
      <c r="P11" s="26" t="e">
        <f>IF(O11="","",O11*Adjustment!$H$9+Adjustment!$H$9*Adjustment!$I$12)</f>
        <v>#REF!</v>
      </c>
      <c r="Q11" s="27"/>
      <c r="R11" s="26" t="str">
        <f>IF(Q11="","",Q11*Adjustment!$H$9+Adjustment!$H$9*Adjustment!$I$12)</f>
        <v/>
      </c>
      <c r="S11" s="27">
        <v>335.75</v>
      </c>
      <c r="T11" s="26" t="e">
        <f>IF(S11="","",S11*Adjustment!$H$9+Adjustment!$H$9*Adjustment!$I$12)</f>
        <v>#REF!</v>
      </c>
      <c r="U11" s="27">
        <v>330.75</v>
      </c>
      <c r="V11" s="26" t="e">
        <f>IF(U11="","",U11*Adjustment!$H$9+Adjustment!$H$9*Adjustment!$I$12)</f>
        <v>#REF!</v>
      </c>
      <c r="W11" s="27">
        <v>335.75</v>
      </c>
      <c r="X11" s="26" t="e">
        <f>IF(W11="","",W11*Adjustment!$H$9+Adjustment!$H$9*Adjustment!$I$12)</f>
        <v>#REF!</v>
      </c>
      <c r="Y11" s="27">
        <v>343.75</v>
      </c>
      <c r="Z11" s="26" t="e">
        <f>IF(Y11="","",Y11*Adjustment!$H$9+Adjustment!$H$9*Adjustment!$I$12)</f>
        <v>#REF!</v>
      </c>
      <c r="AA11" s="27">
        <v>345.75</v>
      </c>
      <c r="AB11" s="26" t="e">
        <f>IF(AA11="","",AA11*Adjustment!$H$9+Adjustment!$H$9*Adjustment!$I$12)</f>
        <v>#REF!</v>
      </c>
      <c r="AC11" s="27">
        <v>335.75</v>
      </c>
      <c r="AD11" s="26" t="e">
        <f>IF(AC11="","",AC11*Adjustment!$H$9+Adjustment!$H$9*Adjustment!$I$12)</f>
        <v>#REF!</v>
      </c>
      <c r="AE11" s="27">
        <v>306</v>
      </c>
      <c r="AF11" s="26" t="e">
        <f>IF(AE11="","",AE11*Adjustment!$H$9+Adjustment!$H$9*Adjustment!$I$12)</f>
        <v>#REF!</v>
      </c>
      <c r="AG11" s="27">
        <v>335</v>
      </c>
      <c r="AH11" s="26" t="e">
        <f>IF(AG11="","",AG11*Adjustment!$H$9+Adjustment!$H$9*Adjustment!$I$12)</f>
        <v>#REF!</v>
      </c>
      <c r="AI11" s="95">
        <v>306</v>
      </c>
      <c r="AJ11" s="94" t="e">
        <f>IF(AI11="","",AI11*Adjustment!$H$9+Adjustment!$H$9*Adjustment!$I$12)</f>
        <v>#REF!</v>
      </c>
    </row>
    <row r="12" spans="1:36" s="5" customFormat="1" ht="14.25" customHeight="1" x14ac:dyDescent="0.25">
      <c r="A12" s="9">
        <v>3</v>
      </c>
      <c r="B12" s="130"/>
      <c r="C12" s="130"/>
      <c r="D12" s="9" t="s">
        <v>3</v>
      </c>
      <c r="E12" s="27">
        <v>274</v>
      </c>
      <c r="F12" s="26" t="e">
        <f>IF(E12="","",E12*Adjustment!$H$10+Adjustment!$H$10*Adjustment!$I$12)</f>
        <v>#REF!</v>
      </c>
      <c r="G12" s="27">
        <v>269</v>
      </c>
      <c r="H12" s="26" t="e">
        <f>IF(G12="","",G12*Adjustment!$H$10+Adjustment!$H$10*Adjustment!$I$12)</f>
        <v>#REF!</v>
      </c>
      <c r="I12" s="27">
        <v>268.75</v>
      </c>
      <c r="J12" s="26" t="e">
        <f>IF(I12="","",I12*Adjustment!$H$10+Adjustment!$H$10*Adjustment!$I$12)</f>
        <v>#REF!</v>
      </c>
      <c r="K12" s="27">
        <v>278.75</v>
      </c>
      <c r="L12" s="26" t="e">
        <f>IF(K12="","",K12*Adjustment!$H$10+Adjustment!$H$10*Adjustment!$I$12)</f>
        <v>#REF!</v>
      </c>
      <c r="M12" s="27">
        <v>286.25</v>
      </c>
      <c r="N12" s="26" t="e">
        <f>IF(M12="","",M12*Adjustment!$H$10+Adjustment!$H$10*Adjustment!$I$12)</f>
        <v>#REF!</v>
      </c>
      <c r="O12" s="27">
        <v>265.75</v>
      </c>
      <c r="P12" s="26" t="e">
        <f>IF(O12="","",O12*Adjustment!$H$10+Adjustment!$H$10*Adjustment!$I$12)</f>
        <v>#REF!</v>
      </c>
      <c r="Q12" s="27"/>
      <c r="R12" s="26" t="str">
        <f>IF(Q12="","",Q12*Adjustment!$H$10+Adjustment!$H$10*Adjustment!$I$12)</f>
        <v/>
      </c>
      <c r="S12" s="27">
        <v>265.75</v>
      </c>
      <c r="T12" s="26" t="e">
        <f>IF(S12="","",S12*Adjustment!$H$10+Adjustment!$H$10*Adjustment!$I$12)</f>
        <v>#REF!</v>
      </c>
      <c r="U12" s="27">
        <v>255.75</v>
      </c>
      <c r="V12" s="26" t="e">
        <f>IF(U12="","",U12*Adjustment!$H$10+Adjustment!$H$10*Adjustment!$I$12)</f>
        <v>#REF!</v>
      </c>
      <c r="W12" s="27">
        <v>262.75</v>
      </c>
      <c r="X12" s="26" t="e">
        <f>IF(W12="","",W12*Adjustment!$H$10+Adjustment!$H$10*Adjustment!$I$12)</f>
        <v>#REF!</v>
      </c>
      <c r="Y12" s="27">
        <v>265.75</v>
      </c>
      <c r="Z12" s="26" t="e">
        <f>IF(Y12="","",Y12*Adjustment!$H$10+Adjustment!$H$10*Adjustment!$I$12)</f>
        <v>#REF!</v>
      </c>
      <c r="AA12" s="27">
        <v>280.75</v>
      </c>
      <c r="AB12" s="26" t="e">
        <f>IF(AA12="","",AA12*Adjustment!$H$10+Adjustment!$H$10*Adjustment!$I$12)</f>
        <v>#REF!</v>
      </c>
      <c r="AC12" s="27">
        <v>260.75</v>
      </c>
      <c r="AD12" s="26" t="e">
        <f>IF(AC12="","",AC12*Adjustment!$H$10+Adjustment!$H$10*Adjustment!$I$12)</f>
        <v>#REF!</v>
      </c>
      <c r="AE12" s="27">
        <v>251</v>
      </c>
      <c r="AF12" s="26" t="e">
        <f>IF(AE12="","",AE12*Adjustment!$H$10+Adjustment!$H$10*Adjustment!$I$12)</f>
        <v>#REF!</v>
      </c>
      <c r="AG12" s="27">
        <v>280</v>
      </c>
      <c r="AH12" s="26" t="e">
        <f>IF(AG12="","",AG12*Adjustment!$H$10+Adjustment!$H$10*Adjustment!$I$12)</f>
        <v>#REF!</v>
      </c>
      <c r="AI12" s="95">
        <v>251</v>
      </c>
      <c r="AJ12" s="94" t="e">
        <f>IF(AI12="","",AI12*Adjustment!$H$10+Adjustment!$H$10*Adjustment!$I$12)</f>
        <v>#REF!</v>
      </c>
    </row>
    <row r="13" spans="1:36" s="5" customFormat="1" ht="14.1" customHeight="1" x14ac:dyDescent="0.25">
      <c r="A13" s="9">
        <v>4</v>
      </c>
      <c r="B13" s="130"/>
      <c r="C13" s="130"/>
      <c r="D13" s="9" t="s">
        <v>4</v>
      </c>
      <c r="E13" s="27">
        <v>199</v>
      </c>
      <c r="F13" s="26" t="e">
        <f>IF(E13="","",E13*Adjustment!$H$11+Adjustment!$H$11*Adjustment!$I$12)</f>
        <v>#REF!</v>
      </c>
      <c r="G13" s="27">
        <v>194</v>
      </c>
      <c r="H13" s="26" t="e">
        <f>IF(G13="","",G13*Adjustment!$H$11+Adjustment!$H$11*Adjustment!$I$12)</f>
        <v>#REF!</v>
      </c>
      <c r="I13" s="27">
        <v>193.75</v>
      </c>
      <c r="J13" s="26" t="e">
        <f>IF(I13="","",I13*Adjustment!$H$11+Adjustment!$H$11*Adjustment!$I$12)</f>
        <v>#REF!</v>
      </c>
      <c r="K13" s="27">
        <v>203.75</v>
      </c>
      <c r="L13" s="26" t="e">
        <f>IF(K13="","",K13*Adjustment!$H$11+Adjustment!$H$11*Adjustment!$I$12)</f>
        <v>#REF!</v>
      </c>
      <c r="M13" s="27">
        <v>211.25</v>
      </c>
      <c r="N13" s="26" t="e">
        <f>IF(M13="","",M13*Adjustment!$H$11+Adjustment!$H$11*Adjustment!$I$12)</f>
        <v>#REF!</v>
      </c>
      <c r="O13" s="27">
        <v>190.75</v>
      </c>
      <c r="P13" s="26" t="e">
        <f>IF(O13="","",O13*Adjustment!$H$11+Adjustment!$H$11*Adjustment!$I$12)</f>
        <v>#REF!</v>
      </c>
      <c r="Q13" s="27"/>
      <c r="R13" s="26" t="str">
        <f>IF(Q13="","",Q13*Adjustment!$H$11+Adjustment!$H$11*Adjustment!$I$12)</f>
        <v/>
      </c>
      <c r="S13" s="27">
        <v>187.75</v>
      </c>
      <c r="T13" s="26" t="e">
        <f>IF(S13="","",S13*Adjustment!$H$11+Adjustment!$H$11*Adjustment!$I$12)</f>
        <v>#REF!</v>
      </c>
      <c r="U13" s="27">
        <v>188.75</v>
      </c>
      <c r="V13" s="26" t="e">
        <f>IF(U13="","",U13*Adjustment!$H$11+Adjustment!$H$11*Adjustment!$I$12)</f>
        <v>#REF!</v>
      </c>
      <c r="W13" s="27">
        <v>188.75</v>
      </c>
      <c r="X13" s="26" t="e">
        <f>IF(W13="","",W13*Adjustment!$H$11+Adjustment!$H$11*Adjustment!$I$12)</f>
        <v>#REF!</v>
      </c>
      <c r="Y13" s="27">
        <v>195.75</v>
      </c>
      <c r="Z13" s="26" t="e">
        <f>IF(Y13="","",Y13*Adjustment!$H$11+Adjustment!$H$11*Adjustment!$I$12)</f>
        <v>#REF!</v>
      </c>
      <c r="AA13" s="27">
        <v>205.75</v>
      </c>
      <c r="AB13" s="26" t="e">
        <f>IF(AA13="","",AA13*Adjustment!$H$11+Adjustment!$H$11*Adjustment!$I$12)</f>
        <v>#REF!</v>
      </c>
      <c r="AC13" s="27">
        <v>185.75</v>
      </c>
      <c r="AD13" s="26" t="e">
        <f>IF(AC13="","",AC13*Adjustment!$H$11+Adjustment!$H$11*Adjustment!$I$12)</f>
        <v>#REF!</v>
      </c>
      <c r="AE13" s="27">
        <v>187.5</v>
      </c>
      <c r="AF13" s="26" t="e">
        <f>IF(AE13="","",AE13*Adjustment!$H$11+Adjustment!$H$11*Adjustment!$I$12)</f>
        <v>#REF!</v>
      </c>
      <c r="AG13" s="27">
        <v>210</v>
      </c>
      <c r="AH13" s="26" t="e">
        <f>IF(AG13="","",AG13*Adjustment!$H$11+Adjustment!$H$11*Adjustment!$I$12)</f>
        <v>#REF!</v>
      </c>
      <c r="AI13" s="95">
        <v>187.5</v>
      </c>
      <c r="AJ13" s="94" t="e">
        <f>IF(AI13="","",AI13*Adjustment!$H$11+Adjustment!$H$11*Adjustment!$I$12)</f>
        <v>#REF!</v>
      </c>
    </row>
    <row r="14" spans="1:36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406</v>
      </c>
      <c r="F14" s="26" t="e">
        <f>IF(E14="","",E14*Adjustment!$H$12+Adjustment!$H$12*Adjustment!$I$12)</f>
        <v>#REF!</v>
      </c>
      <c r="G14" s="27">
        <v>404.75</v>
      </c>
      <c r="H14" s="26" t="e">
        <f>IF(G14="","",G14*Adjustment!$H$12+Adjustment!$H$12*Adjustment!$I$12)</f>
        <v>#REF!</v>
      </c>
      <c r="I14" s="27">
        <v>404.75</v>
      </c>
      <c r="J14" s="26" t="e">
        <f>IF(I14="","",I14*Adjustment!$H$12+Adjustment!$H$12*Adjustment!$I$12)</f>
        <v>#REF!</v>
      </c>
      <c r="K14" s="27">
        <v>410.75</v>
      </c>
      <c r="L14" s="26" t="e">
        <f>IF(K14="","",K14*Adjustment!$H$12+Adjustment!$H$12*Adjustment!$I$12)</f>
        <v>#REF!</v>
      </c>
      <c r="M14" s="27">
        <v>418.25</v>
      </c>
      <c r="N14" s="26" t="e">
        <f>IF(M14="","",M14*Adjustment!$H$12+Adjustment!$H$12*Adjustment!$I$12)</f>
        <v>#REF!</v>
      </c>
      <c r="O14" s="27">
        <v>401.75</v>
      </c>
      <c r="P14" s="26" t="e">
        <f>IF(O14="","",O14*Adjustment!$H$12+Adjustment!$H$12*Adjustment!$I$12)</f>
        <v>#REF!</v>
      </c>
      <c r="Q14" s="27">
        <v>288.5</v>
      </c>
      <c r="R14" s="26" t="e">
        <f>IF(Q14="","",Q14*Adjustment!$H$12+Adjustment!$H$12*Adjustment!$I$12)</f>
        <v>#REF!</v>
      </c>
      <c r="S14" s="27">
        <v>395.75</v>
      </c>
      <c r="T14" s="26" t="e">
        <f>IF(S14="","",S14*Adjustment!$H$12+Adjustment!$H$12*Adjustment!$I$12)</f>
        <v>#REF!</v>
      </c>
      <c r="U14" s="27">
        <v>390.75</v>
      </c>
      <c r="V14" s="26" t="e">
        <f>IF(U14="","",U14*Adjustment!$H$12+Adjustment!$H$12*Adjustment!$I$12)</f>
        <v>#REF!</v>
      </c>
      <c r="W14" s="27">
        <v>395.75</v>
      </c>
      <c r="X14" s="26" t="e">
        <f>IF(W14="","",W14*Adjustment!$H$12+Adjustment!$H$12*Adjustment!$I$12)</f>
        <v>#REF!</v>
      </c>
      <c r="Y14" s="27">
        <v>400.75</v>
      </c>
      <c r="Z14" s="26" t="e">
        <f>IF(Y14="","",Y14*Adjustment!$H$12+Adjustment!$H$12*Adjustment!$I$12)</f>
        <v>#REF!</v>
      </c>
      <c r="AA14" s="27">
        <v>400.75</v>
      </c>
      <c r="AB14" s="26" t="e">
        <f>IF(AA14="","",AA14*Adjustment!$H$12+Adjustment!$H$12*Adjustment!$I$12)</f>
        <v>#REF!</v>
      </c>
      <c r="AC14" s="27">
        <v>400.75</v>
      </c>
      <c r="AD14" s="26" t="e">
        <f>IF(AC14="","",AC14*Adjustment!$H$12+Adjustment!$H$12*Adjustment!$I$12)</f>
        <v>#REF!</v>
      </c>
      <c r="AE14" s="27">
        <v>371</v>
      </c>
      <c r="AF14" s="26" t="e">
        <f>IF(AE14="","",AE14*Adjustment!$H$12+Adjustment!$H$12*Adjustment!$I$12)</f>
        <v>#REF!</v>
      </c>
      <c r="AG14" s="27">
        <v>385</v>
      </c>
      <c r="AH14" s="26" t="e">
        <f>IF(AG14="","",AG14*Adjustment!$H$12+Adjustment!$H$12*Adjustment!$I$12)</f>
        <v>#REF!</v>
      </c>
      <c r="AI14" s="95">
        <v>371</v>
      </c>
      <c r="AJ14" s="94" t="e">
        <f>IF(AI14="","",AI14*Adjustment!$H$12+Adjustment!$H$12*Adjustment!$I$12)</f>
        <v>#REF!</v>
      </c>
    </row>
    <row r="15" spans="1:36" s="5" customFormat="1" ht="14.25" customHeight="1" x14ac:dyDescent="0.25">
      <c r="A15" s="9">
        <v>6</v>
      </c>
      <c r="B15" s="130"/>
      <c r="C15" s="130"/>
      <c r="D15" s="9" t="s">
        <v>2</v>
      </c>
      <c r="E15" s="27">
        <v>331</v>
      </c>
      <c r="F15" s="26" t="e">
        <f>IF(E15="","",E15*Adjustment!$H$13+Adjustment!$H$13*Adjustment!$I$12)</f>
        <v>#REF!</v>
      </c>
      <c r="G15" s="27">
        <v>329.75</v>
      </c>
      <c r="H15" s="26" t="e">
        <f>IF(G15="","",G15*Adjustment!$H$13+Adjustment!$H$13*Adjustment!$I$12)</f>
        <v>#REF!</v>
      </c>
      <c r="I15" s="27">
        <v>329.75</v>
      </c>
      <c r="J15" s="26" t="e">
        <f>IF(I15="","",I15*Adjustment!$H$13+Adjustment!$H$13*Adjustment!$I$12)</f>
        <v>#REF!</v>
      </c>
      <c r="K15" s="27">
        <v>335.75</v>
      </c>
      <c r="L15" s="26" t="e">
        <f>IF(K15="","",K15*Adjustment!$H$13+Adjustment!$H$13*Adjustment!$I$12)</f>
        <v>#REF!</v>
      </c>
      <c r="M15" s="27">
        <v>343.25</v>
      </c>
      <c r="N15" s="26" t="e">
        <f>IF(M15="","",M15*Adjustment!$H$13+Adjustment!$H$13*Adjustment!$I$12)</f>
        <v>#REF!</v>
      </c>
      <c r="O15" s="27">
        <v>326.75</v>
      </c>
      <c r="P15" s="26" t="e">
        <f>IF(O15="","",O15*Adjustment!$H$13+Adjustment!$H$13*Adjustment!$I$12)</f>
        <v>#REF!</v>
      </c>
      <c r="Q15" s="27">
        <v>238.5</v>
      </c>
      <c r="R15" s="26" t="e">
        <f>IF(Q15="","",Q15*Adjustment!$H$13+Adjustment!$H$13*Adjustment!$I$12)</f>
        <v>#REF!</v>
      </c>
      <c r="S15" s="27">
        <v>315.75</v>
      </c>
      <c r="T15" s="26" t="e">
        <f>IF(S15="","",S15*Adjustment!$H$13+Adjustment!$H$13*Adjustment!$I$12)</f>
        <v>#REF!</v>
      </c>
      <c r="U15" s="27">
        <v>315.75</v>
      </c>
      <c r="V15" s="26" t="e">
        <f>IF(U15="","",U15*Adjustment!$H$13+Adjustment!$H$13*Adjustment!$I$12)</f>
        <v>#REF!</v>
      </c>
      <c r="W15" s="27">
        <v>320.75</v>
      </c>
      <c r="X15" s="26" t="e">
        <f>IF(W15="","",W15*Adjustment!$H$13+Adjustment!$H$13*Adjustment!$I$12)</f>
        <v>#REF!</v>
      </c>
      <c r="Y15" s="27">
        <v>325.75</v>
      </c>
      <c r="Z15" s="26" t="e">
        <f>IF(Y15="","",Y15*Adjustment!$H$13+Adjustment!$H$13*Adjustment!$I$12)</f>
        <v>#REF!</v>
      </c>
      <c r="AA15" s="27">
        <v>325.75</v>
      </c>
      <c r="AB15" s="26" t="e">
        <f>IF(AA15="","",AA15*Adjustment!$H$13+Adjustment!$H$13*Adjustment!$I$12)</f>
        <v>#REF!</v>
      </c>
      <c r="AC15" s="27">
        <v>320.75</v>
      </c>
      <c r="AD15" s="26" t="e">
        <f>IF(AC15="","",AC15*Adjustment!$H$13+Adjustment!$H$13*Adjustment!$I$12)</f>
        <v>#REF!</v>
      </c>
      <c r="AE15" s="27">
        <v>294</v>
      </c>
      <c r="AF15" s="26" t="e">
        <f>IF(AE15="","",AE15*Adjustment!$H$13+Adjustment!$H$13*Adjustment!$I$12)</f>
        <v>#REF!</v>
      </c>
      <c r="AG15" s="27">
        <v>310</v>
      </c>
      <c r="AH15" s="26" t="e">
        <f>IF(AG15="","",AG15*Adjustment!$H$13+Adjustment!$H$13*Adjustment!$I$12)</f>
        <v>#REF!</v>
      </c>
      <c r="AI15" s="95">
        <v>294</v>
      </c>
      <c r="AJ15" s="94" t="e">
        <f>IF(AI15="","",AI15*Adjustment!$H$13+Adjustment!$H$13*Adjustment!$I$12)</f>
        <v>#REF!</v>
      </c>
    </row>
    <row r="16" spans="1:36" s="5" customFormat="1" ht="14.25" customHeight="1" x14ac:dyDescent="0.25">
      <c r="A16" s="9">
        <v>7</v>
      </c>
      <c r="B16" s="130"/>
      <c r="C16" s="130"/>
      <c r="D16" s="9" t="s">
        <v>3</v>
      </c>
      <c r="E16" s="27">
        <v>256</v>
      </c>
      <c r="F16" s="26" t="e">
        <f>IF(E16="","",E16*Adjustment!$H$14+Adjustment!$H$14*Adjustment!$I$12)</f>
        <v>#REF!</v>
      </c>
      <c r="G16" s="27">
        <v>254.75</v>
      </c>
      <c r="H16" s="26" t="e">
        <f>IF(G16="","",G16*Adjustment!$H$14+Adjustment!$H$14*Adjustment!$I$12)</f>
        <v>#REF!</v>
      </c>
      <c r="I16" s="27">
        <v>254.75</v>
      </c>
      <c r="J16" s="26" t="e">
        <f>IF(I16="","",I16*Adjustment!$H$14+Adjustment!$H$14*Adjustment!$I$12)</f>
        <v>#REF!</v>
      </c>
      <c r="K16" s="27">
        <v>260.75</v>
      </c>
      <c r="L16" s="26" t="e">
        <f>IF(K16="","",K16*Adjustment!$H$14+Adjustment!$H$14*Adjustment!$I$12)</f>
        <v>#REF!</v>
      </c>
      <c r="M16" s="27">
        <v>268.25</v>
      </c>
      <c r="N16" s="26" t="e">
        <f>IF(M16="","",M16*Adjustment!$H$14+Adjustment!$H$14*Adjustment!$I$12)</f>
        <v>#REF!</v>
      </c>
      <c r="O16" s="27">
        <v>251.75</v>
      </c>
      <c r="P16" s="26" t="e">
        <f>IF(O16="","",O16*Adjustment!$H$14+Adjustment!$H$14*Adjustment!$I$12)</f>
        <v>#REF!</v>
      </c>
      <c r="Q16" s="27">
        <v>215.5</v>
      </c>
      <c r="R16" s="26" t="e">
        <f>IF(Q16="","",Q16*Adjustment!$H$14+Adjustment!$H$14*Adjustment!$I$12)</f>
        <v>#REF!</v>
      </c>
      <c r="S16" s="27">
        <v>255.75</v>
      </c>
      <c r="T16" s="26" t="e">
        <f>IF(S16="","",S16*Adjustment!$H$14+Adjustment!$H$14*Adjustment!$I$12)</f>
        <v>#REF!</v>
      </c>
      <c r="U16" s="27">
        <v>240.75</v>
      </c>
      <c r="V16" s="26" t="e">
        <f>IF(U16="","",U16*Adjustment!$H$14+Adjustment!$H$14*Adjustment!$I$12)</f>
        <v>#REF!</v>
      </c>
      <c r="W16" s="27">
        <v>245.75</v>
      </c>
      <c r="X16" s="26" t="e">
        <f>IF(W16="","",W16*Adjustment!$H$14+Adjustment!$H$14*Adjustment!$I$12)</f>
        <v>#REF!</v>
      </c>
      <c r="Y16" s="27">
        <v>255.75</v>
      </c>
      <c r="Z16" s="26" t="e">
        <f>IF(Y16="","",Y16*Adjustment!$H$14+Adjustment!$H$14*Adjustment!$I$12)</f>
        <v>#REF!</v>
      </c>
      <c r="AA16" s="27">
        <v>265.75</v>
      </c>
      <c r="AB16" s="26" t="e">
        <f>IF(AA16="","",AA16*Adjustment!$H$14+Adjustment!$H$14*Adjustment!$I$12)</f>
        <v>#REF!</v>
      </c>
      <c r="AC16" s="27">
        <v>245.75</v>
      </c>
      <c r="AD16" s="26" t="e">
        <f>IF(AC16="","",AC16*Adjustment!$H$14+Adjustment!$H$14*Adjustment!$I$12)</f>
        <v>#REF!</v>
      </c>
      <c r="AE16" s="27">
        <v>241</v>
      </c>
      <c r="AF16" s="26" t="e">
        <f>IF(AE16="","",AE16*Adjustment!$H$14+Adjustment!$H$14*Adjustment!$I$12)</f>
        <v>#REF!</v>
      </c>
      <c r="AG16" s="27">
        <v>255</v>
      </c>
      <c r="AH16" s="26" t="e">
        <f>IF(AG16="","",AG16*Adjustment!$H$14+Adjustment!$H$14*Adjustment!$I$12)</f>
        <v>#REF!</v>
      </c>
      <c r="AI16" s="95">
        <v>241</v>
      </c>
      <c r="AJ16" s="94" t="e">
        <f>IF(AI16="","",AI16*Adjustment!$H$14+Adjustment!$H$14*Adjustment!$I$12)</f>
        <v>#REF!</v>
      </c>
    </row>
    <row r="17" spans="1:36" s="5" customFormat="1" ht="14.25" customHeight="1" x14ac:dyDescent="0.25">
      <c r="A17" s="9">
        <v>8</v>
      </c>
      <c r="B17" s="130"/>
      <c r="C17" s="130"/>
      <c r="D17" s="9" t="s">
        <v>4</v>
      </c>
      <c r="E17" s="27">
        <v>181</v>
      </c>
      <c r="F17" s="26" t="e">
        <f>IF(E17="","",E17*Adjustment!$H$15+Adjustment!$H$15*Adjustment!$I$12)</f>
        <v>#REF!</v>
      </c>
      <c r="G17" s="27">
        <v>179.75</v>
      </c>
      <c r="H17" s="26" t="e">
        <f>IF(G17="","",G17*Adjustment!$H$15+Adjustment!$H$15*Adjustment!$I$12)</f>
        <v>#REF!</v>
      </c>
      <c r="I17" s="27">
        <v>179.75</v>
      </c>
      <c r="J17" s="26" t="e">
        <f>IF(I17="","",I17*Adjustment!$H$15+Adjustment!$H$15*Adjustment!$I$12)</f>
        <v>#REF!</v>
      </c>
      <c r="K17" s="27">
        <v>185.75</v>
      </c>
      <c r="L17" s="26" t="e">
        <f>IF(K17="","",K17*Adjustment!$H$15+Adjustment!$H$15*Adjustment!$I$12)</f>
        <v>#REF!</v>
      </c>
      <c r="M17" s="27">
        <v>193.25</v>
      </c>
      <c r="N17" s="26" t="e">
        <f>IF(M17="","",M17*Adjustment!$H$15+Adjustment!$H$15*Adjustment!$I$12)</f>
        <v>#REF!</v>
      </c>
      <c r="O17" s="27">
        <v>176.75</v>
      </c>
      <c r="P17" s="26" t="e">
        <f>IF(O17="","",O17*Adjustment!$H$15+Adjustment!$H$15*Adjustment!$I$12)</f>
        <v>#REF!</v>
      </c>
      <c r="Q17" s="27">
        <v>199.5</v>
      </c>
      <c r="R17" s="26" t="e">
        <f>IF(Q17="","",Q17*Adjustment!$H$15+Adjustment!$H$15*Adjustment!$I$12)</f>
        <v>#REF!</v>
      </c>
      <c r="S17" s="27">
        <v>178.75</v>
      </c>
      <c r="T17" s="26" t="e">
        <f>IF(S17="","",S17*Adjustment!$H$15+Adjustment!$H$15*Adjustment!$I$12)</f>
        <v>#REF!</v>
      </c>
      <c r="U17" s="27">
        <v>172.75</v>
      </c>
      <c r="V17" s="26" t="e">
        <f>IF(U17="","",U17*Adjustment!$H$15+Adjustment!$H$15*Adjustment!$I$12)</f>
        <v>#REF!</v>
      </c>
      <c r="W17" s="27">
        <v>174.75</v>
      </c>
      <c r="X17" s="26" t="e">
        <f>IF(W17="","",W17*Adjustment!$H$15+Adjustment!$H$15*Adjustment!$I$12)</f>
        <v>#REF!</v>
      </c>
      <c r="Y17" s="27">
        <v>180.75</v>
      </c>
      <c r="Z17" s="26" t="e">
        <f>IF(Y17="","",Y17*Adjustment!$H$15+Adjustment!$H$15*Adjustment!$I$12)</f>
        <v>#REF!</v>
      </c>
      <c r="AA17" s="27">
        <v>195.75</v>
      </c>
      <c r="AB17" s="26" t="e">
        <f>IF(AA17="","",AA17*Adjustment!$H$15+Adjustment!$H$15*Adjustment!$I$12)</f>
        <v>#REF!</v>
      </c>
      <c r="AC17" s="27">
        <v>175.75</v>
      </c>
      <c r="AD17" s="26" t="e">
        <f>IF(AC17="","",AC17*Adjustment!$H$15+Adjustment!$H$15*Adjustment!$I$12)</f>
        <v>#REF!</v>
      </c>
      <c r="AE17" s="27">
        <v>182.5</v>
      </c>
      <c r="AF17" s="26" t="e">
        <f>IF(AE17="","",AE17*Adjustment!$H$15+Adjustment!$H$15*Adjustment!$I$12)</f>
        <v>#REF!</v>
      </c>
      <c r="AG17" s="27">
        <v>192</v>
      </c>
      <c r="AH17" s="26" t="e">
        <f>IF(AG17="","",AG17*Adjustment!$H$15+Adjustment!$H$15*Adjustment!$I$12)</f>
        <v>#REF!</v>
      </c>
      <c r="AI17" s="95">
        <v>182.5</v>
      </c>
      <c r="AJ17" s="94" t="e">
        <f>IF(AI17="","",AI17*Adjustment!$H$15+Adjustment!$H$15*Adjustment!$I$12)</f>
        <v>#REF!</v>
      </c>
    </row>
    <row r="18" spans="1:36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  <c r="AC18" s="27"/>
      <c r="AD18" s="26" t="str">
        <f>IF(AC18="","",AC18*Adjustment!$H$16+Adjustment!$H$16*Adjustment!$I$12)</f>
        <v/>
      </c>
      <c r="AE18" s="27"/>
      <c r="AF18" s="26" t="str">
        <f>IF(AE18="","",AE18*Adjustment!$H$16+Adjustment!$H$16*Adjustment!$I$12)</f>
        <v/>
      </c>
      <c r="AG18" s="27"/>
      <c r="AH18" s="26" t="str">
        <f>IF(AG18="","",AG18*Adjustment!$H$16+Adjustment!$H$16*Adjustment!$I$12)</f>
        <v/>
      </c>
      <c r="AI18" s="95"/>
      <c r="AJ18" s="94" t="str">
        <f>IF(AI18="","",AI18*Adjustment!$H$16+Adjustment!$H$16*Adjustment!$I$12)</f>
        <v/>
      </c>
    </row>
    <row r="19" spans="1:36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  <c r="AC19" s="27"/>
      <c r="AD19" s="26" t="str">
        <f>IF(AC19="","",AC19*Adjustment!$H$17+Adjustment!$H$17*Adjustment!$I$12)</f>
        <v/>
      </c>
      <c r="AE19" s="27"/>
      <c r="AF19" s="26" t="str">
        <f>IF(AE19="","",AE19*Adjustment!$H$17+Adjustment!$H$17*Adjustment!$I$12)</f>
        <v/>
      </c>
      <c r="AG19" s="27"/>
      <c r="AH19" s="26" t="str">
        <f>IF(AG19="","",AG19*Adjustment!$H$17+Adjustment!$H$17*Adjustment!$I$12)</f>
        <v/>
      </c>
      <c r="AI19" s="95"/>
      <c r="AJ19" s="94" t="str">
        <f>IF(AI19="","",AI19*Adjustment!$H$17+Adjustment!$H$17*Adjustment!$I$12)</f>
        <v/>
      </c>
    </row>
    <row r="20" spans="1:36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  <c r="AC20" s="27"/>
      <c r="AD20" s="26" t="str">
        <f>IF(AC20="","",AC20*Adjustment!$H$18+Adjustment!$H$18*Adjustment!$I$12)</f>
        <v/>
      </c>
      <c r="AE20" s="27"/>
      <c r="AF20" s="26" t="str">
        <f>IF(AE20="","",AE20*Adjustment!$H$18+Adjustment!$H$18*Adjustment!$I$12)</f>
        <v/>
      </c>
      <c r="AG20" s="27"/>
      <c r="AH20" s="26" t="str">
        <f>IF(AG20="","",AG20*Adjustment!$H$18+Adjustment!$H$18*Adjustment!$I$12)</f>
        <v/>
      </c>
      <c r="AI20" s="95"/>
      <c r="AJ20" s="94" t="str">
        <f>IF(AI20="","",AI20*Adjustment!$H$18+Adjustment!$H$18*Adjustment!$I$12)</f>
        <v/>
      </c>
    </row>
    <row r="21" spans="1:36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  <c r="AC21" s="27"/>
      <c r="AD21" s="26" t="str">
        <f>IF(AC21="","",AC21*Adjustment!$H$19+Adjustment!$H$19*Adjustment!$I$12)</f>
        <v/>
      </c>
      <c r="AE21" s="27"/>
      <c r="AF21" s="26" t="str">
        <f>IF(AE21="","",AE21*Adjustment!$H$19+Adjustment!$H$19*Adjustment!$I$12)</f>
        <v/>
      </c>
      <c r="AG21" s="27"/>
      <c r="AH21" s="26" t="str">
        <f>IF(AG21="","",AG21*Adjustment!$H$19+Adjustment!$H$19*Adjustment!$I$12)</f>
        <v/>
      </c>
      <c r="AI21" s="95"/>
      <c r="AJ21" s="94" t="str">
        <f>IF(AI21="","",AI21*Adjustment!$H$19+Adjustment!$H$19*Adjustment!$I$12)</f>
        <v/>
      </c>
    </row>
    <row r="22" spans="1:36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  <c r="AC22" s="27"/>
      <c r="AD22" s="26" t="str">
        <f>IF(AC22="","",AC22*Adjustment!$H$20+Adjustment!$H$20*Adjustment!$I$12)</f>
        <v/>
      </c>
      <c r="AE22" s="27"/>
      <c r="AF22" s="26" t="str">
        <f>IF(AE22="","",AE22*Adjustment!$H$20+Adjustment!$H$20*Adjustment!$I$12)</f>
        <v/>
      </c>
      <c r="AG22" s="27"/>
      <c r="AH22" s="26" t="str">
        <f>IF(AG22="","",AG22*Adjustment!$H$20+Adjustment!$H$20*Adjustment!$I$12)</f>
        <v/>
      </c>
      <c r="AI22" s="95"/>
      <c r="AJ22" s="94" t="str">
        <f>IF(AI22="","",AI22*Adjustment!$H$20+Adjustment!$H$20*Adjustment!$I$12)</f>
        <v/>
      </c>
    </row>
    <row r="23" spans="1:36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  <c r="AC23" s="27"/>
      <c r="AD23" s="26" t="str">
        <f>IF(AC23="","",AC23*Adjustment!$H$21+Adjustment!$H$21*Adjustment!$I$12)</f>
        <v/>
      </c>
      <c r="AE23" s="27"/>
      <c r="AF23" s="26" t="str">
        <f>IF(AE23="","",AE23*Adjustment!$H$21+Adjustment!$H$21*Adjustment!$I$12)</f>
        <v/>
      </c>
      <c r="AG23" s="27"/>
      <c r="AH23" s="26" t="str">
        <f>IF(AG23="","",AG23*Adjustment!$H$21+Adjustment!$H$21*Adjustment!$I$12)</f>
        <v/>
      </c>
      <c r="AI23" s="95"/>
      <c r="AJ23" s="94" t="str">
        <f>IF(AI23="","",AI23*Adjustment!$H$21+Adjustment!$H$21*Adjustment!$I$12)</f>
        <v/>
      </c>
    </row>
    <row r="24" spans="1:36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  <c r="AC24" s="27"/>
      <c r="AD24" s="26" t="str">
        <f>IF(AC24="","",AC24*Adjustment!$H$22+Adjustment!$H$22*Adjustment!$I$12)</f>
        <v/>
      </c>
      <c r="AE24" s="27"/>
      <c r="AF24" s="26" t="str">
        <f>IF(AE24="","",AE24*Adjustment!$H$22+Adjustment!$H$22*Adjustment!$I$12)</f>
        <v/>
      </c>
      <c r="AG24" s="27"/>
      <c r="AH24" s="26" t="str">
        <f>IF(AG24="","",AG24*Adjustment!$H$22+Adjustment!$H$22*Adjustment!$I$12)</f>
        <v/>
      </c>
      <c r="AI24" s="95"/>
      <c r="AJ24" s="94" t="str">
        <f>IF(AI24="","",AI24*Adjustment!$H$22+Adjustment!$H$22*Adjustment!$I$12)</f>
        <v/>
      </c>
    </row>
    <row r="25" spans="1:36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  <c r="AC25" s="27"/>
      <c r="AD25" s="26" t="str">
        <f>IF(AC25="","",AC25*Adjustment!$H$23+Adjustment!$H$23*Adjustment!$I$12)</f>
        <v/>
      </c>
      <c r="AE25" s="27"/>
      <c r="AF25" s="26" t="str">
        <f>IF(AE25="","",AE25*Adjustment!$H$23+Adjustment!$H$23*Adjustment!$I$12)</f>
        <v/>
      </c>
      <c r="AG25" s="27"/>
      <c r="AH25" s="26" t="str">
        <f>IF(AG25="","",AG25*Adjustment!$H$23+Adjustment!$H$23*Adjustment!$I$12)</f>
        <v/>
      </c>
      <c r="AI25" s="95"/>
      <c r="AJ25" s="94" t="str">
        <f>IF(AI25="","",AI25*Adjustment!$H$23+Adjustment!$H$23*Adjustment!$I$12)</f>
        <v/>
      </c>
    </row>
    <row r="26" spans="1:36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456</v>
      </c>
      <c r="F26" s="26" t="e">
        <f>IF(E26="","",E26*Adjustment!$H$24+Adjustment!$H$24*Adjustment!$I$12)</f>
        <v>#REF!</v>
      </c>
      <c r="G26" s="28">
        <v>454.75</v>
      </c>
      <c r="H26" s="26" t="e">
        <f>IF(G26="","",G26*Adjustment!$H$24+Adjustment!$H$24*Adjustment!$I$12)</f>
        <v>#REF!</v>
      </c>
      <c r="I26" s="28">
        <v>454.75</v>
      </c>
      <c r="J26" s="26" t="e">
        <f>IF(I26="","",I26*Adjustment!$H$24+Adjustment!$H$24*Adjustment!$I$12)</f>
        <v>#REF!</v>
      </c>
      <c r="K26" s="28">
        <v>460.75</v>
      </c>
      <c r="L26" s="26" t="e">
        <f>IF(K26="","",K26*Adjustment!$H$24+Adjustment!$H$24*Adjustment!$I$12)</f>
        <v>#REF!</v>
      </c>
      <c r="M26" s="28">
        <v>468.25</v>
      </c>
      <c r="N26" s="26" t="e">
        <f>IF(M26="","",M26*Adjustment!$H$24+Adjustment!$H$24*Adjustment!$I$12)</f>
        <v>#REF!</v>
      </c>
      <c r="O26" s="28">
        <v>451.75</v>
      </c>
      <c r="P26" s="26" t="e">
        <f>IF(O26="","",O26*Adjustment!$H$24+Adjustment!$H$24*Adjustment!$I$12)</f>
        <v>#REF!</v>
      </c>
      <c r="Q26" s="28">
        <v>308.5</v>
      </c>
      <c r="R26" s="26" t="e">
        <f>IF(Q26="","",Q26*Adjustment!$H$24+Adjustment!$H$24*Adjustment!$I$12)</f>
        <v>#REF!</v>
      </c>
      <c r="S26" s="28">
        <v>413.75</v>
      </c>
      <c r="T26" s="26" t="e">
        <f>IF(S26="","",S26*Adjustment!$H$24+Adjustment!$H$24*Adjustment!$I$12)</f>
        <v>#REF!</v>
      </c>
      <c r="U26" s="27">
        <v>408.75</v>
      </c>
      <c r="V26" s="26" t="e">
        <f>IF(U26="","",U26*Adjustment!$H$24+Adjustment!$H$24*Adjustment!$I$12)</f>
        <v>#REF!</v>
      </c>
      <c r="W26" s="28">
        <v>413.75</v>
      </c>
      <c r="X26" s="26" t="e">
        <f>IF(W26="","",W26*Adjustment!$H$24+Adjustment!$H$24*Adjustment!$I$12)</f>
        <v>#REF!</v>
      </c>
      <c r="Y26" s="28">
        <v>423.75</v>
      </c>
      <c r="Z26" s="26" t="e">
        <f>IF(Y26="","",Y26*Adjustment!$H$24+Adjustment!$H$24*Adjustment!$I$12)</f>
        <v>#REF!</v>
      </c>
      <c r="AA26" s="28">
        <v>428.75</v>
      </c>
      <c r="AB26" s="26" t="e">
        <f>IF(AA26="","",AA26*Adjustment!$H$24+Adjustment!$H$24*Adjustment!$I$12)</f>
        <v>#REF!</v>
      </c>
      <c r="AC26" s="28">
        <v>408.75</v>
      </c>
      <c r="AD26" s="26" t="e">
        <f>IF(AC26="","",AC26*Adjustment!$H$24+Adjustment!$H$24*Adjustment!$I$12)</f>
        <v>#REF!</v>
      </c>
      <c r="AE26" s="27">
        <v>386</v>
      </c>
      <c r="AF26" s="26" t="e">
        <f>IF(AE26="","",AE26*Adjustment!$H$24+Adjustment!$H$24*Adjustment!$I$12)</f>
        <v>#REF!</v>
      </c>
      <c r="AG26" s="27">
        <v>399.5</v>
      </c>
      <c r="AH26" s="26" t="e">
        <f>IF(AG26="","",AG26*Adjustment!$H$24+Adjustment!$H$24*Adjustment!$I$12)</f>
        <v>#REF!</v>
      </c>
      <c r="AI26" s="95">
        <v>386</v>
      </c>
      <c r="AJ26" s="94" t="e">
        <f>IF(AI26="","",AI26*Adjustment!$H$24+Adjustment!$H$24*Adjustment!$I$12)</f>
        <v>#REF!</v>
      </c>
    </row>
    <row r="27" spans="1:36" s="5" customFormat="1" ht="14.25" customHeight="1" x14ac:dyDescent="0.25">
      <c r="A27" s="9">
        <v>18</v>
      </c>
      <c r="B27" s="130"/>
      <c r="C27" s="130"/>
      <c r="D27" s="9" t="s">
        <v>2</v>
      </c>
      <c r="E27" s="28">
        <v>381</v>
      </c>
      <c r="F27" s="26" t="e">
        <f>IF(E27="","",E27*Adjustment!$H$25+Adjustment!$H$25*Adjustment!$I$12)</f>
        <v>#REF!</v>
      </c>
      <c r="G27" s="28">
        <v>379.75</v>
      </c>
      <c r="H27" s="26" t="e">
        <f>IF(G27="","",G27*Adjustment!$H$25+Adjustment!$H$25*Adjustment!$I$12)</f>
        <v>#REF!</v>
      </c>
      <c r="I27" s="28">
        <v>379.75</v>
      </c>
      <c r="J27" s="26" t="e">
        <f>IF(I27="","",I27*Adjustment!$H$25+Adjustment!$H$25*Adjustment!$I$12)</f>
        <v>#REF!</v>
      </c>
      <c r="K27" s="28">
        <v>385.75</v>
      </c>
      <c r="L27" s="26" t="e">
        <f>IF(K27="","",K27*Adjustment!$H$25+Adjustment!$H$25*Adjustment!$I$12)</f>
        <v>#REF!</v>
      </c>
      <c r="M27" s="28">
        <v>393.25</v>
      </c>
      <c r="N27" s="26" t="e">
        <f>IF(M27="","",M27*Adjustment!$H$25+Adjustment!$H$25*Adjustment!$I$12)</f>
        <v>#REF!</v>
      </c>
      <c r="O27" s="28">
        <v>376.75</v>
      </c>
      <c r="P27" s="26" t="e">
        <f>IF(O27="","",O27*Adjustment!$H$25+Adjustment!$H$25*Adjustment!$I$12)</f>
        <v>#REF!</v>
      </c>
      <c r="Q27" s="28">
        <v>258.5</v>
      </c>
      <c r="R27" s="26" t="e">
        <f>IF(Q27="","",Q27*Adjustment!$H$25+Adjustment!$H$25*Adjustment!$I$12)</f>
        <v>#REF!</v>
      </c>
      <c r="S27" s="28">
        <v>338.75</v>
      </c>
      <c r="T27" s="26" t="e">
        <f>IF(S27="","",S27*Adjustment!$H$25+Adjustment!$H$25*Adjustment!$I$12)</f>
        <v>#REF!</v>
      </c>
      <c r="U27" s="27">
        <v>333.75</v>
      </c>
      <c r="V27" s="26" t="e">
        <f>IF(U27="","",U27*Adjustment!$H$25+Adjustment!$H$25*Adjustment!$I$12)</f>
        <v>#REF!</v>
      </c>
      <c r="W27" s="28">
        <v>338.75</v>
      </c>
      <c r="X27" s="26" t="e">
        <f>IF(W27="","",W27*Adjustment!$H$25+Adjustment!$H$25*Adjustment!$I$12)</f>
        <v>#REF!</v>
      </c>
      <c r="Y27" s="28">
        <v>346.75</v>
      </c>
      <c r="Z27" s="26" t="e">
        <f>IF(Y27="","",Y27*Adjustment!$H$25+Adjustment!$H$25*Adjustment!$I$12)</f>
        <v>#REF!</v>
      </c>
      <c r="AA27" s="28">
        <v>348.75</v>
      </c>
      <c r="AB27" s="26" t="e">
        <f>IF(AA27="","",AA27*Adjustment!$H$25+Adjustment!$H$25*Adjustment!$I$12)</f>
        <v>#REF!</v>
      </c>
      <c r="AC27" s="28">
        <v>338.75</v>
      </c>
      <c r="AD27" s="26" t="e">
        <f>IF(AC27="","",AC27*Adjustment!$H$25+Adjustment!$H$25*Adjustment!$I$12)</f>
        <v>#REF!</v>
      </c>
      <c r="AE27" s="27">
        <v>311</v>
      </c>
      <c r="AF27" s="26" t="e">
        <f>IF(AE27="","",AE27*Adjustment!$H$25+Adjustment!$H$25*Adjustment!$I$12)</f>
        <v>#REF!</v>
      </c>
      <c r="AG27" s="27">
        <v>324.5</v>
      </c>
      <c r="AH27" s="26" t="e">
        <f>IF(AG27="","",AG27*Adjustment!$H$25+Adjustment!$H$25*Adjustment!$I$12)</f>
        <v>#REF!</v>
      </c>
      <c r="AI27" s="95">
        <v>311</v>
      </c>
      <c r="AJ27" s="94" t="e">
        <f>IF(AI27="","",AI27*Adjustment!$H$25+Adjustment!$H$25*Adjustment!$I$12)</f>
        <v>#REF!</v>
      </c>
    </row>
    <row r="28" spans="1:36" s="5" customFormat="1" ht="14.25" customHeight="1" x14ac:dyDescent="0.25">
      <c r="A28" s="9">
        <v>19</v>
      </c>
      <c r="B28" s="130"/>
      <c r="C28" s="130"/>
      <c r="D28" s="9" t="s">
        <v>3</v>
      </c>
      <c r="E28" s="28">
        <v>306</v>
      </c>
      <c r="F28" s="26" t="e">
        <f>IF(E28="","",E28*Adjustment!$H$26+Adjustment!$H$26*Adjustment!$I$12)</f>
        <v>#REF!</v>
      </c>
      <c r="G28" s="28">
        <v>304.75</v>
      </c>
      <c r="H28" s="26" t="e">
        <f>IF(G28="","",G28*Adjustment!$H$26+Adjustment!$H$26*Adjustment!$I$12)</f>
        <v>#REF!</v>
      </c>
      <c r="I28" s="28">
        <v>304.75</v>
      </c>
      <c r="J28" s="26" t="e">
        <f>IF(I28="","",I28*Adjustment!$H$26+Adjustment!$H$26*Adjustment!$I$12)</f>
        <v>#REF!</v>
      </c>
      <c r="K28" s="28">
        <v>310.75</v>
      </c>
      <c r="L28" s="26" t="e">
        <f>IF(K28="","",K28*Adjustment!$H$26+Adjustment!$H$26*Adjustment!$I$12)</f>
        <v>#REF!</v>
      </c>
      <c r="M28" s="28">
        <v>318.25</v>
      </c>
      <c r="N28" s="26" t="e">
        <f>IF(M28="","",M28*Adjustment!$H$26+Adjustment!$H$26*Adjustment!$I$12)</f>
        <v>#REF!</v>
      </c>
      <c r="O28" s="28">
        <v>301.75</v>
      </c>
      <c r="P28" s="26" t="e">
        <f>IF(O28="","",O28*Adjustment!$H$26+Adjustment!$H$26*Adjustment!$I$12)</f>
        <v>#REF!</v>
      </c>
      <c r="Q28" s="28">
        <v>345.5</v>
      </c>
      <c r="R28" s="26" t="e">
        <f>IF(Q28="","",Q28*Adjustment!$H$26+Adjustment!$H$26*Adjustment!$I$12)</f>
        <v>#REF!</v>
      </c>
      <c r="S28" s="28">
        <v>268.75</v>
      </c>
      <c r="T28" s="26" t="e">
        <f>IF(S28="","",S28*Adjustment!$H$26+Adjustment!$H$26*Adjustment!$I$12)</f>
        <v>#REF!</v>
      </c>
      <c r="U28" s="27">
        <v>258.75</v>
      </c>
      <c r="V28" s="26" t="e">
        <f>IF(U28="","",U28*Adjustment!$H$26+Adjustment!$H$26*Adjustment!$I$12)</f>
        <v>#REF!</v>
      </c>
      <c r="W28" s="28">
        <v>265.75</v>
      </c>
      <c r="X28" s="26" t="e">
        <f>IF(W28="","",W28*Adjustment!$H$26+Adjustment!$H$26*Adjustment!$I$12)</f>
        <v>#REF!</v>
      </c>
      <c r="Y28" s="28">
        <v>268.75</v>
      </c>
      <c r="Z28" s="26" t="e">
        <f>IF(Y28="","",Y28*Adjustment!$H$26+Adjustment!$H$26*Adjustment!$I$12)</f>
        <v>#REF!</v>
      </c>
      <c r="AA28" s="28">
        <v>283.75</v>
      </c>
      <c r="AB28" s="26" t="e">
        <f>IF(AA28="","",AA28*Adjustment!$H$26+Adjustment!$H$26*Adjustment!$I$12)</f>
        <v>#REF!</v>
      </c>
      <c r="AC28" s="28">
        <v>263.75</v>
      </c>
      <c r="AD28" s="26" t="e">
        <f>IF(AC28="","",AC28*Adjustment!$H$26+Adjustment!$H$26*Adjustment!$I$12)</f>
        <v>#REF!</v>
      </c>
      <c r="AE28" s="27">
        <v>256</v>
      </c>
      <c r="AF28" s="26" t="e">
        <f>IF(AE28="","",AE28*Adjustment!$H$26+Adjustment!$H$26*Adjustment!$I$12)</f>
        <v>#REF!</v>
      </c>
      <c r="AG28" s="27">
        <v>269.5</v>
      </c>
      <c r="AH28" s="26" t="e">
        <f>IF(AG28="","",AG28*Adjustment!$H$26+Adjustment!$H$26*Adjustment!$I$12)</f>
        <v>#REF!</v>
      </c>
      <c r="AI28" s="95">
        <v>256</v>
      </c>
      <c r="AJ28" s="94" t="e">
        <f>IF(AI28="","",AI28*Adjustment!$H$26+Adjustment!$H$26*Adjustment!$I$12)</f>
        <v>#REF!</v>
      </c>
    </row>
    <row r="29" spans="1:36" s="5" customFormat="1" ht="14.25" customHeight="1" x14ac:dyDescent="0.25">
      <c r="A29" s="9">
        <v>20</v>
      </c>
      <c r="B29" s="130"/>
      <c r="C29" s="130"/>
      <c r="D29" s="9" t="s">
        <v>4</v>
      </c>
      <c r="E29" s="28">
        <v>231</v>
      </c>
      <c r="F29" s="26" t="e">
        <f>IF(E29="","",E29*Adjustment!$H$27+Adjustment!$H$27*Adjustment!$I$12)</f>
        <v>#REF!</v>
      </c>
      <c r="G29" s="28">
        <v>229.75</v>
      </c>
      <c r="H29" s="26" t="e">
        <f>IF(G29="","",G29*Adjustment!$H$27+Adjustment!$H$27*Adjustment!$I$12)</f>
        <v>#REF!</v>
      </c>
      <c r="I29" s="28">
        <v>229.75</v>
      </c>
      <c r="J29" s="26" t="e">
        <f>IF(I29="","",I29*Adjustment!$H$27+Adjustment!$H$27*Adjustment!$I$12)</f>
        <v>#REF!</v>
      </c>
      <c r="K29" s="28">
        <v>235.75</v>
      </c>
      <c r="L29" s="26" t="e">
        <f>IF(K29="","",K29*Adjustment!$H$27+Adjustment!$H$27*Adjustment!$I$12)</f>
        <v>#REF!</v>
      </c>
      <c r="M29" s="28">
        <v>243.25</v>
      </c>
      <c r="N29" s="26" t="e">
        <f>IF(M29="","",M29*Adjustment!$H$27+Adjustment!$H$27*Adjustment!$I$12)</f>
        <v>#REF!</v>
      </c>
      <c r="O29" s="28">
        <v>226.75</v>
      </c>
      <c r="P29" s="26" t="e">
        <f>IF(O29="","",O29*Adjustment!$H$27+Adjustment!$H$27*Adjustment!$I$12)</f>
        <v>#REF!</v>
      </c>
      <c r="Q29" s="28">
        <v>218.5</v>
      </c>
      <c r="R29" s="26" t="e">
        <f>IF(Q29="","",Q29*Adjustment!$H$27+Adjustment!$H$27*Adjustment!$I$12)</f>
        <v>#REF!</v>
      </c>
      <c r="S29" s="28">
        <v>190.75</v>
      </c>
      <c r="T29" s="26" t="e">
        <f>IF(S29="","",S29*Adjustment!$H$27+Adjustment!$H$27*Adjustment!$I$12)</f>
        <v>#REF!</v>
      </c>
      <c r="U29" s="27">
        <v>195.75</v>
      </c>
      <c r="V29" s="26" t="e">
        <f>IF(U29="","",U29*Adjustment!$H$27+Adjustment!$H$27*Adjustment!$I$12)</f>
        <v>#REF!</v>
      </c>
      <c r="W29" s="28">
        <v>191.75</v>
      </c>
      <c r="X29" s="26" t="e">
        <f>IF(W29="","",W29*Adjustment!$H$27+Adjustment!$H$27*Adjustment!$I$12)</f>
        <v>#REF!</v>
      </c>
      <c r="Y29" s="28">
        <v>198.75</v>
      </c>
      <c r="Z29" s="26" t="e">
        <f>IF(Y29="","",Y29*Adjustment!$H$27+Adjustment!$H$27*Adjustment!$I$12)</f>
        <v>#REF!</v>
      </c>
      <c r="AA29" s="28">
        <v>208.75</v>
      </c>
      <c r="AB29" s="26" t="e">
        <f>IF(AA29="","",AA29*Adjustment!$H$27+Adjustment!$H$27*Adjustment!$I$12)</f>
        <v>#REF!</v>
      </c>
      <c r="AC29" s="28">
        <v>188.75</v>
      </c>
      <c r="AD29" s="26" t="e">
        <f>IF(AC29="","",AC29*Adjustment!$H$27+Adjustment!$H$27*Adjustment!$I$12)</f>
        <v>#REF!</v>
      </c>
      <c r="AE29" s="27">
        <v>195</v>
      </c>
      <c r="AF29" s="26" t="e">
        <f>IF(AE29="","",AE29*Adjustment!$H$27+Adjustment!$H$27*Adjustment!$I$12)</f>
        <v>#REF!</v>
      </c>
      <c r="AG29" s="27">
        <v>205.5</v>
      </c>
      <c r="AH29" s="26" t="e">
        <f>IF(AG29="","",AG29*Adjustment!$H$27+Adjustment!$H$27*Adjustment!$I$12)</f>
        <v>#REF!</v>
      </c>
      <c r="AI29" s="95">
        <v>195</v>
      </c>
      <c r="AJ29" s="94" t="e">
        <f>IF(AI29="","",AI29*Adjustment!$H$27+Adjustment!$H$27*Adjustment!$I$12)</f>
        <v>#REF!</v>
      </c>
    </row>
    <row r="30" spans="1:36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511</v>
      </c>
      <c r="F30" s="26" t="e">
        <f>IF(E30="","",E30*Adjustment!$H$28+Adjustment!$H$28*Adjustment!$I$12)</f>
        <v>#REF!</v>
      </c>
      <c r="G30" s="27">
        <v>504.75</v>
      </c>
      <c r="H30" s="26" t="e">
        <f>IF(G30="","",G30*Adjustment!$H$28+Adjustment!$H$28*Adjustment!$I$12)</f>
        <v>#REF!</v>
      </c>
      <c r="I30" s="27">
        <v>495.75</v>
      </c>
      <c r="J30" s="26" t="e">
        <f>IF(I30="","",I30*Adjustment!$H$28+Adjustment!$H$28*Adjustment!$I$12)</f>
        <v>#REF!</v>
      </c>
      <c r="K30" s="27">
        <v>508.75</v>
      </c>
      <c r="L30" s="26" t="e">
        <f>IF(K30="","",K30*Adjustment!$H$28+Adjustment!$H$28*Adjustment!$I$12)</f>
        <v>#REF!</v>
      </c>
      <c r="M30" s="27">
        <v>559.25</v>
      </c>
      <c r="N30" s="26" t="e">
        <f>IF(M30="","",M30*Adjustment!$H$28+Adjustment!$H$28*Adjustment!$I$12)</f>
        <v>#REF!</v>
      </c>
      <c r="O30" s="27">
        <v>505.5</v>
      </c>
      <c r="P30" s="26" t="e">
        <f>IF(O30="","",O30*Adjustment!$H$28+Adjustment!$H$28*Adjustment!$I$12)</f>
        <v>#REF!</v>
      </c>
      <c r="Q30" s="27">
        <v>328</v>
      </c>
      <c r="R30" s="26" t="e">
        <f>IF(Q30="","",Q30*Adjustment!$H$28+Adjustment!$H$28*Adjustment!$I$12)</f>
        <v>#REF!</v>
      </c>
      <c r="S30" s="27">
        <v>480.75</v>
      </c>
      <c r="T30" s="26" t="e">
        <f>IF(S30="","",S30*Adjustment!$H$28+Adjustment!$H$28*Adjustment!$I$12)</f>
        <v>#REF!</v>
      </c>
      <c r="U30" s="27">
        <v>480.75</v>
      </c>
      <c r="V30" s="26" t="e">
        <f>IF(U30="","",U30*Adjustment!$H$28+Adjustment!$H$28*Adjustment!$I$12)</f>
        <v>#REF!</v>
      </c>
      <c r="W30" s="27">
        <v>480.75</v>
      </c>
      <c r="X30" s="26" t="e">
        <f>IF(W30="","",W30*Adjustment!$H$28+Adjustment!$H$28*Adjustment!$I$12)</f>
        <v>#REF!</v>
      </c>
      <c r="Y30" s="27">
        <v>500.75</v>
      </c>
      <c r="Z30" s="26" t="e">
        <f>IF(Y30="","",Y30*Adjustment!$H$28+Adjustment!$H$28*Adjustment!$I$12)</f>
        <v>#REF!</v>
      </c>
      <c r="AA30" s="27">
        <v>500.75</v>
      </c>
      <c r="AB30" s="26" t="e">
        <f>IF(AA30="","",AA30*Adjustment!$H$28+Adjustment!$H$28*Adjustment!$I$12)</f>
        <v>#REF!</v>
      </c>
      <c r="AC30" s="27">
        <v>485.75</v>
      </c>
      <c r="AD30" s="26" t="e">
        <f>IF(AC30="","",AC30*Adjustment!$H$28+Adjustment!$H$28*Adjustment!$I$12)</f>
        <v>#REF!</v>
      </c>
      <c r="AE30" s="27"/>
      <c r="AF30" s="26" t="str">
        <f>IF(AE30="","",AE30*Adjustment!$H$28+Adjustment!$H$28*Adjustment!$I$12)</f>
        <v/>
      </c>
      <c r="AG30" s="27"/>
      <c r="AH30" s="26" t="str">
        <f>IF(AG30="","",AG30*Adjustment!$H$28+Adjustment!$H$28*Adjustment!$I$12)</f>
        <v/>
      </c>
      <c r="AI30" s="95"/>
      <c r="AJ30" s="94" t="str">
        <f>IF(AI30="","",AI30*Adjustment!$H$28+Adjustment!$H$28*Adjustment!$I$12)</f>
        <v/>
      </c>
    </row>
    <row r="31" spans="1:36" s="5" customFormat="1" ht="14.25" customHeight="1" x14ac:dyDescent="0.25">
      <c r="A31" s="9">
        <v>22</v>
      </c>
      <c r="B31" s="130"/>
      <c r="C31" s="130"/>
      <c r="D31" s="9" t="s">
        <v>2</v>
      </c>
      <c r="E31" s="27">
        <v>436</v>
      </c>
      <c r="F31" s="26" t="e">
        <f>IF(E31="","",E31*Adjustment!$H$29+Adjustment!$H$29*Adjustment!$I$12)</f>
        <v>#REF!</v>
      </c>
      <c r="G31" s="27">
        <v>429.75</v>
      </c>
      <c r="H31" s="26" t="e">
        <f>IF(G31="","",G31*Adjustment!$H$29+Adjustment!$H$29*Adjustment!$I$12)</f>
        <v>#REF!</v>
      </c>
      <c r="I31" s="27">
        <v>420.75</v>
      </c>
      <c r="J31" s="26" t="e">
        <f>IF(I31="","",I31*Adjustment!$H$29+Adjustment!$H$29*Adjustment!$I$12)</f>
        <v>#REF!</v>
      </c>
      <c r="K31" s="27">
        <v>433.75</v>
      </c>
      <c r="L31" s="26" t="e">
        <f>IF(K31="","",K31*Adjustment!$H$29+Adjustment!$H$29*Adjustment!$I$12)</f>
        <v>#REF!</v>
      </c>
      <c r="M31" s="27">
        <v>484.25</v>
      </c>
      <c r="N31" s="26" t="e">
        <f>IF(M31="","",M31*Adjustment!$H$29+Adjustment!$H$29*Adjustment!$I$12)</f>
        <v>#REF!</v>
      </c>
      <c r="O31" s="27">
        <v>430.5</v>
      </c>
      <c r="P31" s="26" t="e">
        <f>IF(O31="","",O31*Adjustment!$H$29+Adjustment!$H$29*Adjustment!$I$12)</f>
        <v>#REF!</v>
      </c>
      <c r="Q31" s="27">
        <v>278</v>
      </c>
      <c r="R31" s="26" t="e">
        <f>IF(Q31="","",Q31*Adjustment!$H$29+Adjustment!$H$29*Adjustment!$I$12)</f>
        <v>#REF!</v>
      </c>
      <c r="S31" s="27">
        <v>410.75</v>
      </c>
      <c r="T31" s="26" t="e">
        <f>IF(S31="","",S31*Adjustment!$H$29+Adjustment!$H$29*Adjustment!$I$12)</f>
        <v>#REF!</v>
      </c>
      <c r="U31" s="27">
        <v>405.75</v>
      </c>
      <c r="V31" s="26" t="e">
        <f>IF(U31="","",U31*Adjustment!$H$29+Adjustment!$H$29*Adjustment!$I$12)</f>
        <v>#REF!</v>
      </c>
      <c r="W31" s="27">
        <v>408.75</v>
      </c>
      <c r="X31" s="26" t="e">
        <f>IF(W31="","",W31*Adjustment!$H$29+Adjustment!$H$29*Adjustment!$I$12)</f>
        <v>#REF!</v>
      </c>
      <c r="Y31" s="27">
        <v>440.75</v>
      </c>
      <c r="Z31" s="26" t="e">
        <f>IF(Y31="","",Y31*Adjustment!$H$29+Adjustment!$H$29*Adjustment!$I$12)</f>
        <v>#REF!</v>
      </c>
      <c r="AA31" s="27">
        <v>430.75</v>
      </c>
      <c r="AB31" s="26" t="e">
        <f>IF(AA31="","",AA31*Adjustment!$H$29+Adjustment!$H$29*Adjustment!$I$12)</f>
        <v>#REF!</v>
      </c>
      <c r="AC31" s="27">
        <v>415.75</v>
      </c>
      <c r="AD31" s="26" t="e">
        <f>IF(AC31="","",AC31*Adjustment!$H$29+Adjustment!$H$29*Adjustment!$I$12)</f>
        <v>#REF!</v>
      </c>
      <c r="AE31" s="27"/>
      <c r="AF31" s="26" t="str">
        <f>IF(AE31="","",AE31*Adjustment!$H$29+Adjustment!$H$29*Adjustment!$I$12)</f>
        <v/>
      </c>
      <c r="AG31" s="27"/>
      <c r="AH31" s="26" t="str">
        <f>IF(AG31="","",AG31*Adjustment!$H$29+Adjustment!$H$29*Adjustment!$I$12)</f>
        <v/>
      </c>
      <c r="AI31" s="95"/>
      <c r="AJ31" s="94" t="str">
        <f>IF(AI31="","",AI31*Adjustment!$H$29+Adjustment!$H$29*Adjustment!$I$12)</f>
        <v/>
      </c>
    </row>
    <row r="32" spans="1:36" s="5" customFormat="1" ht="15" customHeight="1" x14ac:dyDescent="0.25">
      <c r="A32" s="9">
        <v>23</v>
      </c>
      <c r="B32" s="130"/>
      <c r="C32" s="130"/>
      <c r="D32" s="9" t="s">
        <v>3</v>
      </c>
      <c r="E32" s="27">
        <v>361</v>
      </c>
      <c r="F32" s="26" t="e">
        <f>IF(E32="","",E32*Adjustment!$H$30+Adjustment!$H$30*Adjustment!$I$12)</f>
        <v>#REF!</v>
      </c>
      <c r="G32" s="27">
        <v>354.75</v>
      </c>
      <c r="H32" s="26" t="e">
        <f>IF(G32="","",G32*Adjustment!$H$30+Adjustment!$H$30*Adjustment!$I$12)</f>
        <v>#REF!</v>
      </c>
      <c r="I32" s="27">
        <v>345.75</v>
      </c>
      <c r="J32" s="26" t="e">
        <f>IF(I32="","",I32*Adjustment!$H$30+Adjustment!$H$30*Adjustment!$I$12)</f>
        <v>#REF!</v>
      </c>
      <c r="K32" s="27">
        <v>358.75</v>
      </c>
      <c r="L32" s="26" t="e">
        <f>IF(K32="","",K32*Adjustment!$H$30+Adjustment!$H$30*Adjustment!$I$12)</f>
        <v>#REF!</v>
      </c>
      <c r="M32" s="27">
        <v>409.25</v>
      </c>
      <c r="N32" s="26" t="e">
        <f>IF(M32="","",M32*Adjustment!$H$30+Adjustment!$H$30*Adjustment!$I$12)</f>
        <v>#REF!</v>
      </c>
      <c r="O32" s="27">
        <v>355.5</v>
      </c>
      <c r="P32" s="26" t="e">
        <f>IF(O32="","",O32*Adjustment!$H$30+Adjustment!$H$30*Adjustment!$I$12)</f>
        <v>#REF!</v>
      </c>
      <c r="Q32" s="27">
        <v>265.5</v>
      </c>
      <c r="R32" s="26" t="e">
        <f>IF(Q32="","",Q32*Adjustment!$H$30+Adjustment!$H$30*Adjustment!$I$12)</f>
        <v>#REF!</v>
      </c>
      <c r="S32" s="27">
        <v>335.75</v>
      </c>
      <c r="T32" s="26" t="e">
        <f>IF(S32="","",S32*Adjustment!$H$30+Adjustment!$H$30*Adjustment!$I$12)</f>
        <v>#REF!</v>
      </c>
      <c r="U32" s="27">
        <v>340.75</v>
      </c>
      <c r="V32" s="26" t="e">
        <f>IF(U32="","",U32*Adjustment!$H$30+Adjustment!$H$30*Adjustment!$I$12)</f>
        <v>#REF!</v>
      </c>
      <c r="W32" s="27">
        <v>338.75</v>
      </c>
      <c r="X32" s="26" t="e">
        <f>IF(W32="","",W32*Adjustment!$H$30+Adjustment!$H$30*Adjustment!$I$12)</f>
        <v>#REF!</v>
      </c>
      <c r="Y32" s="27">
        <v>350.75</v>
      </c>
      <c r="Z32" s="26" t="e">
        <f>IF(Y32="","",Y32*Adjustment!$H$30+Adjustment!$H$30*Adjustment!$I$12)</f>
        <v>#REF!</v>
      </c>
      <c r="AA32" s="27">
        <v>370.75</v>
      </c>
      <c r="AB32" s="26" t="e">
        <f>IF(AA32="","",AA32*Adjustment!$H$30+Adjustment!$H$30*Adjustment!$I$12)</f>
        <v>#REF!</v>
      </c>
      <c r="AC32" s="27">
        <v>340.75</v>
      </c>
      <c r="AD32" s="26" t="e">
        <f>IF(AC32="","",AC32*Adjustment!$H$30+Adjustment!$H$30*Adjustment!$I$12)</f>
        <v>#REF!</v>
      </c>
      <c r="AE32" s="27"/>
      <c r="AF32" s="26" t="str">
        <f>IF(AE32="","",AE32*Adjustment!$H$30+Adjustment!$H$30*Adjustment!$I$12)</f>
        <v/>
      </c>
      <c r="AG32" s="27"/>
      <c r="AH32" s="26" t="str">
        <f>IF(AG32="","",AG32*Adjustment!$H$30+Adjustment!$H$30*Adjustment!$I$12)</f>
        <v/>
      </c>
      <c r="AI32" s="95"/>
      <c r="AJ32" s="94" t="str">
        <f>IF(AI32="","",AI32*Adjustment!$H$30+Adjustment!$H$30*Adjustment!$I$12)</f>
        <v/>
      </c>
    </row>
    <row r="33" spans="1:36" s="5" customFormat="1" ht="14.25" customHeight="1" x14ac:dyDescent="0.25">
      <c r="A33" s="9">
        <v>24</v>
      </c>
      <c r="B33" s="130"/>
      <c r="C33" s="130"/>
      <c r="D33" s="9" t="s">
        <v>4</v>
      </c>
      <c r="E33" s="27">
        <v>286</v>
      </c>
      <c r="F33" s="26" t="e">
        <f>IF(E33="","",E33*Adjustment!$H$31+Adjustment!$H$31*Adjustment!$I$12)</f>
        <v>#REF!</v>
      </c>
      <c r="G33" s="27">
        <v>279.75</v>
      </c>
      <c r="H33" s="26" t="e">
        <f>IF(G33="","",G33*Adjustment!$H$31+Adjustment!$H$31*Adjustment!$I$12)</f>
        <v>#REF!</v>
      </c>
      <c r="I33" s="27">
        <v>270.75</v>
      </c>
      <c r="J33" s="26" t="e">
        <f>IF(I33="","",I33*Adjustment!$H$31+Adjustment!$H$31*Adjustment!$I$12)</f>
        <v>#REF!</v>
      </c>
      <c r="K33" s="27">
        <v>283.75</v>
      </c>
      <c r="L33" s="26" t="e">
        <f>IF(K33="","",K33*Adjustment!$H$31+Adjustment!$H$31*Adjustment!$I$12)</f>
        <v>#REF!</v>
      </c>
      <c r="M33" s="27">
        <v>334.25</v>
      </c>
      <c r="N33" s="26" t="e">
        <f>IF(M33="","",M33*Adjustment!$H$31+Adjustment!$H$31*Adjustment!$I$12)</f>
        <v>#REF!</v>
      </c>
      <c r="O33" s="27">
        <v>280.5</v>
      </c>
      <c r="P33" s="26" t="e">
        <f>IF(O33="","",O33*Adjustment!$H$31+Adjustment!$H$31*Adjustment!$I$12)</f>
        <v>#REF!</v>
      </c>
      <c r="Q33" s="27">
        <v>228.5</v>
      </c>
      <c r="R33" s="26" t="e">
        <f>IF(Q33="","",Q33*Adjustment!$H$31+Adjustment!$H$31*Adjustment!$I$12)</f>
        <v>#REF!</v>
      </c>
      <c r="S33" s="27">
        <v>277.75</v>
      </c>
      <c r="T33" s="26" t="e">
        <f>IF(S33="","",S33*Adjustment!$H$31+Adjustment!$H$31*Adjustment!$I$12)</f>
        <v>#REF!</v>
      </c>
      <c r="U33" s="27">
        <v>275.75</v>
      </c>
      <c r="V33" s="26" t="e">
        <f>IF(U33="","",U33*Adjustment!$H$31+Adjustment!$H$31*Adjustment!$I$12)</f>
        <v>#REF!</v>
      </c>
      <c r="W33" s="27">
        <v>270.75</v>
      </c>
      <c r="X33" s="26" t="e">
        <f>IF(W33="","",W33*Adjustment!$H$31+Adjustment!$H$31*Adjustment!$I$12)</f>
        <v>#REF!</v>
      </c>
      <c r="Y33" s="27">
        <v>280.75</v>
      </c>
      <c r="Z33" s="26" t="e">
        <f>IF(Y33="","",Y33*Adjustment!$H$31+Adjustment!$H$31*Adjustment!$I$12)</f>
        <v>#REF!</v>
      </c>
      <c r="AA33" s="27">
        <v>300.75</v>
      </c>
      <c r="AB33" s="26" t="e">
        <f>IF(AA33="","",AA33*Adjustment!$H$31+Adjustment!$H$31*Adjustment!$I$12)</f>
        <v>#REF!</v>
      </c>
      <c r="AC33" s="27">
        <v>275.75</v>
      </c>
      <c r="AD33" s="26" t="e">
        <f>IF(AC33="","",AC33*Adjustment!$H$31+Adjustment!$H$31*Adjustment!$I$12)</f>
        <v>#REF!</v>
      </c>
      <c r="AE33" s="27"/>
      <c r="AF33" s="26" t="str">
        <f>IF(AE33="","",AE33*Adjustment!$H$31+Adjustment!$H$31*Adjustment!$I$12)</f>
        <v/>
      </c>
      <c r="AG33" s="27"/>
      <c r="AH33" s="26" t="str">
        <f>IF(AG33="","",AG33*Adjustment!$H$31+Adjustment!$H$31*Adjustment!$I$12)</f>
        <v/>
      </c>
      <c r="AI33" s="95"/>
      <c r="AJ33" s="94" t="str">
        <f>IF(AI33="","",AI33*Adjustment!$H$31+Adjustment!$H$31*Adjustment!$I$12)</f>
        <v/>
      </c>
    </row>
    <row r="34" spans="1:36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418</v>
      </c>
      <c r="F34" s="26" t="e">
        <f>IF(E34="","",E34*Adjustment!$H$32+Adjustment!$H$32*Adjustment!$I$12)</f>
        <v>#REF!</v>
      </c>
      <c r="G34" s="27">
        <v>414</v>
      </c>
      <c r="H34" s="26" t="e">
        <f>IF(G34="","",G34*Adjustment!$H$32+Adjustment!$H$32*Adjustment!$I$12)</f>
        <v>#REF!</v>
      </c>
      <c r="I34" s="27">
        <v>413.75</v>
      </c>
      <c r="J34" s="26" t="e">
        <f>IF(I34="","",I34*Adjustment!$H$32+Adjustment!$H$32*Adjustment!$I$12)</f>
        <v>#REF!</v>
      </c>
      <c r="K34" s="27">
        <v>422.75</v>
      </c>
      <c r="L34" s="26" t="e">
        <f>IF(K34="","",K34*Adjustment!$H$32+Adjustment!$H$32*Adjustment!$I$12)</f>
        <v>#REF!</v>
      </c>
      <c r="M34" s="27">
        <v>430.25</v>
      </c>
      <c r="N34" s="26" t="e">
        <f>IF(M34="","",M34*Adjustment!$H$32+Adjustment!$H$32*Adjustment!$I$12)</f>
        <v>#REF!</v>
      </c>
      <c r="O34" s="27">
        <v>410.75</v>
      </c>
      <c r="P34" s="26" t="e">
        <f>IF(O34="","",O34*Adjustment!$H$32+Adjustment!$H$32*Adjustment!$I$12)</f>
        <v>#REF!</v>
      </c>
      <c r="Q34" s="27">
        <v>295.5</v>
      </c>
      <c r="R34" s="26" t="e">
        <f>IF(Q34="","",Q34*Adjustment!$H$32+Adjustment!$H$32*Adjustment!$I$12)</f>
        <v>#REF!</v>
      </c>
      <c r="S34" s="27">
        <v>400.75</v>
      </c>
      <c r="T34" s="26" t="e">
        <f>IF(S34="","",S34*Adjustment!$H$32+Adjustment!$H$32*Adjustment!$I$12)</f>
        <v>#REF!</v>
      </c>
      <c r="U34" s="27">
        <v>400.75</v>
      </c>
      <c r="V34" s="26" t="e">
        <f>IF(U34="","",U34*Adjustment!$H$32+Adjustment!$H$32*Adjustment!$I$12)</f>
        <v>#REF!</v>
      </c>
      <c r="W34" s="27">
        <v>400.75</v>
      </c>
      <c r="X34" s="26" t="e">
        <f>IF(W34="","",W34*Adjustment!$H$32+Adjustment!$H$32*Adjustment!$I$12)</f>
        <v>#REF!</v>
      </c>
      <c r="Y34" s="27">
        <v>415.75</v>
      </c>
      <c r="Z34" s="26" t="e">
        <f>IF(Y34="","",Y34*Adjustment!$H$32+Adjustment!$H$32*Adjustment!$I$12)</f>
        <v>#REF!</v>
      </c>
      <c r="AA34" s="27">
        <v>415.75</v>
      </c>
      <c r="AB34" s="26" t="e">
        <f>IF(AA34="","",AA34*Adjustment!$H$32+Adjustment!$H$32*Adjustment!$I$12)</f>
        <v>#REF!</v>
      </c>
      <c r="AC34" s="27">
        <v>405.75</v>
      </c>
      <c r="AD34" s="26" t="e">
        <f>IF(AC34="","",AC34*Adjustment!$H$32+Adjustment!$H$32*Adjustment!$I$12)</f>
        <v>#REF!</v>
      </c>
      <c r="AE34" s="27">
        <v>378</v>
      </c>
      <c r="AF34" s="26" t="e">
        <f>IF(AE34="","",AE34*Adjustment!$H$32+Adjustment!$H$32*Adjustment!$I$12)</f>
        <v>#REF!</v>
      </c>
      <c r="AG34" s="27">
        <v>392</v>
      </c>
      <c r="AH34" s="26" t="e">
        <f>IF(AG34="","",AG34*Adjustment!$H$32+Adjustment!$H$32*Adjustment!$I$12)</f>
        <v>#REF!</v>
      </c>
      <c r="AI34" s="95">
        <v>378</v>
      </c>
      <c r="AJ34" s="94" t="e">
        <f>IF(AI34="","",AI34*Adjustment!$H$32+Adjustment!$H$32*Adjustment!$I$12)</f>
        <v>#REF!</v>
      </c>
    </row>
    <row r="35" spans="1:36" s="6" customFormat="1" ht="14.25" customHeight="1" x14ac:dyDescent="0.25">
      <c r="A35" s="9">
        <v>26</v>
      </c>
      <c r="B35" s="130"/>
      <c r="C35" s="130"/>
      <c r="D35" s="9" t="s">
        <v>2</v>
      </c>
      <c r="E35" s="27">
        <v>343</v>
      </c>
      <c r="F35" s="26" t="e">
        <f>IF(E35="","",E35*Adjustment!$H$33+Adjustment!$H$33*Adjustment!$I$12)</f>
        <v>#REF!</v>
      </c>
      <c r="G35" s="27">
        <v>339</v>
      </c>
      <c r="H35" s="26" t="e">
        <f>IF(G35="","",G35*Adjustment!$H$33+Adjustment!$H$33*Adjustment!$I$12)</f>
        <v>#REF!</v>
      </c>
      <c r="I35" s="27">
        <v>338.75</v>
      </c>
      <c r="J35" s="26" t="e">
        <f>IF(I35="","",I35*Adjustment!$H$33+Adjustment!$H$33*Adjustment!$I$12)</f>
        <v>#REF!</v>
      </c>
      <c r="K35" s="27">
        <v>347.75</v>
      </c>
      <c r="L35" s="26" t="e">
        <f>IF(K35="","",K35*Adjustment!$H$33+Adjustment!$H$33*Adjustment!$I$12)</f>
        <v>#REF!</v>
      </c>
      <c r="M35" s="27">
        <v>355.25</v>
      </c>
      <c r="N35" s="26" t="e">
        <f>IF(M35="","",M35*Adjustment!$H$33+Adjustment!$H$33*Adjustment!$I$12)</f>
        <v>#REF!</v>
      </c>
      <c r="O35" s="27">
        <v>335.75</v>
      </c>
      <c r="P35" s="26" t="e">
        <f>IF(O35="","",O35*Adjustment!$H$33+Adjustment!$H$33*Adjustment!$I$12)</f>
        <v>#REF!</v>
      </c>
      <c r="Q35" s="27">
        <v>255.5</v>
      </c>
      <c r="R35" s="26" t="e">
        <f>IF(Q35="","",Q35*Adjustment!$H$33+Adjustment!$H$33*Adjustment!$I$12)</f>
        <v>#REF!</v>
      </c>
      <c r="S35" s="27">
        <v>335.75</v>
      </c>
      <c r="T35" s="26" t="e">
        <f>IF(S35="","",S35*Adjustment!$H$33+Adjustment!$H$33*Adjustment!$I$12)</f>
        <v>#REF!</v>
      </c>
      <c r="U35" s="27">
        <v>330.75</v>
      </c>
      <c r="V35" s="26" t="e">
        <f>IF(U35="","",U35*Adjustment!$H$33+Adjustment!$H$33*Adjustment!$I$12)</f>
        <v>#REF!</v>
      </c>
      <c r="W35" s="27">
        <v>330.75</v>
      </c>
      <c r="X35" s="26" t="e">
        <f>IF(W35="","",W35*Adjustment!$H$33+Adjustment!$H$33*Adjustment!$I$12)</f>
        <v>#REF!</v>
      </c>
      <c r="Y35" s="27">
        <v>340.75</v>
      </c>
      <c r="Z35" s="26" t="e">
        <f>IF(Y35="","",Y35*Adjustment!$H$33+Adjustment!$H$33*Adjustment!$I$12)</f>
        <v>#REF!</v>
      </c>
      <c r="AA35" s="27">
        <v>350.75</v>
      </c>
      <c r="AB35" s="26" t="e">
        <f>IF(AA35="","",AA35*Adjustment!$H$33+Adjustment!$H$33*Adjustment!$I$12)</f>
        <v>#REF!</v>
      </c>
      <c r="AC35" s="27">
        <v>325.75</v>
      </c>
      <c r="AD35" s="26" t="e">
        <f>IF(AC35="","",AC35*Adjustment!$H$33+Adjustment!$H$33*Adjustment!$I$12)</f>
        <v>#REF!</v>
      </c>
      <c r="AE35" s="27">
        <v>303</v>
      </c>
      <c r="AF35" s="26" t="e">
        <f>IF(AE35="","",AE35*Adjustment!$H$33+Adjustment!$H$33*Adjustment!$I$12)</f>
        <v>#REF!</v>
      </c>
      <c r="AG35" s="27">
        <v>317</v>
      </c>
      <c r="AH35" s="26" t="e">
        <f>IF(AG35="","",AG35*Adjustment!$H$33+Adjustment!$H$33*Adjustment!$I$12)</f>
        <v>#REF!</v>
      </c>
      <c r="AI35" s="95">
        <v>303</v>
      </c>
      <c r="AJ35" s="94" t="e">
        <f>IF(AI35="","",AI35*Adjustment!$H$33+Adjustment!$H$33*Adjustment!$I$12)</f>
        <v>#REF!</v>
      </c>
    </row>
    <row r="36" spans="1:36" s="6" customFormat="1" ht="14.25" customHeight="1" x14ac:dyDescent="0.25">
      <c r="A36" s="9">
        <v>27</v>
      </c>
      <c r="B36" s="130"/>
      <c r="C36" s="130"/>
      <c r="D36" s="9" t="s">
        <v>3</v>
      </c>
      <c r="E36" s="27">
        <v>268</v>
      </c>
      <c r="F36" s="26" t="e">
        <f>IF(E36="","",E36*Adjustment!$H$34+Adjustment!$H$34*Adjustment!$I$12)</f>
        <v>#REF!</v>
      </c>
      <c r="G36" s="27">
        <v>264</v>
      </c>
      <c r="H36" s="26" t="e">
        <f>IF(G36="","",G36*Adjustment!$H$34+Adjustment!$H$34*Adjustment!$I$12)</f>
        <v>#REF!</v>
      </c>
      <c r="I36" s="27">
        <v>263.75</v>
      </c>
      <c r="J36" s="26" t="e">
        <f>IF(I36="","",I36*Adjustment!$H$34+Adjustment!$H$34*Adjustment!$I$12)</f>
        <v>#REF!</v>
      </c>
      <c r="K36" s="27">
        <v>272.75</v>
      </c>
      <c r="L36" s="26" t="e">
        <f>IF(K36="","",K36*Adjustment!$H$34+Adjustment!$H$34*Adjustment!$I$12)</f>
        <v>#REF!</v>
      </c>
      <c r="M36" s="27">
        <v>280.25</v>
      </c>
      <c r="N36" s="26" t="e">
        <f>IF(M36="","",M36*Adjustment!$H$34+Adjustment!$H$34*Adjustment!$I$12)</f>
        <v>#REF!</v>
      </c>
      <c r="O36" s="27">
        <v>260.75</v>
      </c>
      <c r="P36" s="26" t="e">
        <f>IF(O36="","",O36*Adjustment!$H$34+Adjustment!$H$34*Adjustment!$I$12)</f>
        <v>#REF!</v>
      </c>
      <c r="Q36" s="27">
        <v>221.55</v>
      </c>
      <c r="R36" s="26" t="e">
        <f>IF(Q36="","",Q36*Adjustment!$H$34+Adjustment!$H$34*Adjustment!$I$12)</f>
        <v>#REF!</v>
      </c>
      <c r="S36" s="27">
        <v>268.75</v>
      </c>
      <c r="T36" s="26" t="e">
        <f>IF(S36="","",S36*Adjustment!$H$34+Adjustment!$H$34*Adjustment!$I$12)</f>
        <v>#REF!</v>
      </c>
      <c r="U36" s="27">
        <v>260.75</v>
      </c>
      <c r="V36" s="26" t="e">
        <f>IF(U36="","",U36*Adjustment!$H$34+Adjustment!$H$34*Adjustment!$I$12)</f>
        <v>#REF!</v>
      </c>
      <c r="W36" s="27">
        <v>258.75</v>
      </c>
      <c r="X36" s="26" t="e">
        <f>IF(W36="","",W36*Adjustment!$H$34+Adjustment!$H$34*Adjustment!$I$12)</f>
        <v>#REF!</v>
      </c>
      <c r="Y36" s="27">
        <v>265.75</v>
      </c>
      <c r="Z36" s="26" t="e">
        <f>IF(Y36="","",Y36*Adjustment!$H$34+Adjustment!$H$34*Adjustment!$I$12)</f>
        <v>#REF!</v>
      </c>
      <c r="AA36" s="27">
        <v>290.75</v>
      </c>
      <c r="AB36" s="26" t="e">
        <f>IF(AA36="","",AA36*Adjustment!$H$34+Adjustment!$H$34*Adjustment!$I$12)</f>
        <v>#REF!</v>
      </c>
      <c r="AC36" s="27">
        <v>255.75</v>
      </c>
      <c r="AD36" s="26" t="e">
        <f>IF(AC36="","",AC36*Adjustment!$H$34+Adjustment!$H$34*Adjustment!$I$12)</f>
        <v>#REF!</v>
      </c>
      <c r="AE36" s="27">
        <v>252</v>
      </c>
      <c r="AF36" s="26" t="e">
        <f>IF(AE36="","",AE36*Adjustment!$H$34+Adjustment!$H$34*Adjustment!$I$12)</f>
        <v>#REF!</v>
      </c>
      <c r="AG36" s="27">
        <v>262</v>
      </c>
      <c r="AH36" s="26" t="e">
        <f>IF(AG36="","",AG36*Adjustment!$H$34+Adjustment!$H$34*Adjustment!$I$12)</f>
        <v>#REF!</v>
      </c>
      <c r="AI36" s="95">
        <v>252</v>
      </c>
      <c r="AJ36" s="94" t="e">
        <f>IF(AI36="","",AI36*Adjustment!$H$34+Adjustment!$H$34*Adjustment!$I$12)</f>
        <v>#REF!</v>
      </c>
    </row>
    <row r="37" spans="1:36" s="6" customFormat="1" ht="14.25" customHeight="1" x14ac:dyDescent="0.25">
      <c r="A37" s="9">
        <v>28</v>
      </c>
      <c r="B37" s="130"/>
      <c r="C37" s="130"/>
      <c r="D37" s="9" t="s">
        <v>4</v>
      </c>
      <c r="E37" s="27">
        <v>193</v>
      </c>
      <c r="F37" s="26" t="e">
        <f>IF(E37="","",E37*Adjustment!$H$35+Adjustment!$H$35*Adjustment!$I$12)</f>
        <v>#REF!</v>
      </c>
      <c r="G37" s="27">
        <v>189</v>
      </c>
      <c r="H37" s="26" t="e">
        <f>IF(G37="","",G37*Adjustment!$H$35+Adjustment!$H$35*Adjustment!$I$12)</f>
        <v>#REF!</v>
      </c>
      <c r="I37" s="27">
        <v>188.75</v>
      </c>
      <c r="J37" s="26" t="e">
        <f>IF(I37="","",I37*Adjustment!$H$35+Adjustment!$H$35*Adjustment!$I$12)</f>
        <v>#REF!</v>
      </c>
      <c r="K37" s="27">
        <v>197.75</v>
      </c>
      <c r="L37" s="26" t="e">
        <f>IF(K37="","",K37*Adjustment!$H$35+Adjustment!$H$35*Adjustment!$I$12)</f>
        <v>#REF!</v>
      </c>
      <c r="M37" s="27">
        <v>205.25</v>
      </c>
      <c r="N37" s="26" t="e">
        <f>IF(M37="","",M37*Adjustment!$H$35+Adjustment!$H$35*Adjustment!$I$12)</f>
        <v>#REF!</v>
      </c>
      <c r="O37" s="27">
        <v>185.75</v>
      </c>
      <c r="P37" s="26" t="e">
        <f>IF(O37="","",O37*Adjustment!$H$35+Adjustment!$H$35*Adjustment!$I$12)</f>
        <v>#REF!</v>
      </c>
      <c r="Q37" s="27">
        <v>205.5</v>
      </c>
      <c r="R37" s="26" t="e">
        <f>IF(Q37="","",Q37*Adjustment!$H$35+Adjustment!$H$35*Adjustment!$I$12)</f>
        <v>#REF!</v>
      </c>
      <c r="S37" s="27">
        <v>193.75</v>
      </c>
      <c r="T37" s="26" t="e">
        <f>IF(S37="","",S37*Adjustment!$H$35+Adjustment!$H$35*Adjustment!$I$12)</f>
        <v>#REF!</v>
      </c>
      <c r="U37" s="27">
        <v>185.75</v>
      </c>
      <c r="V37" s="26" t="e">
        <f>IF(U37="","",U37*Adjustment!$H$35+Adjustment!$H$35*Adjustment!$I$12)</f>
        <v>#REF!</v>
      </c>
      <c r="W37" s="27">
        <v>185.75</v>
      </c>
      <c r="X37" s="26" t="e">
        <f>IF(W37="","",W37*Adjustment!$H$35+Adjustment!$H$35*Adjustment!$I$12)</f>
        <v>#REF!</v>
      </c>
      <c r="Y37" s="27">
        <v>195.75</v>
      </c>
      <c r="Z37" s="26" t="e">
        <f>IF(Y37="","",Y37*Adjustment!$H$35+Adjustment!$H$35*Adjustment!$I$12)</f>
        <v>#REF!</v>
      </c>
      <c r="AA37" s="27">
        <v>215.75</v>
      </c>
      <c r="AB37" s="26" t="e">
        <f>IF(AA37="","",AA37*Adjustment!$H$35+Adjustment!$H$35*Adjustment!$I$12)</f>
        <v>#REF!</v>
      </c>
      <c r="AC37" s="27">
        <v>186.75</v>
      </c>
      <c r="AD37" s="26" t="e">
        <f>IF(AC37="","",AC37*Adjustment!$H$35+Adjustment!$H$35*Adjustment!$I$12)</f>
        <v>#REF!</v>
      </c>
      <c r="AE37" s="27">
        <v>184</v>
      </c>
      <c r="AF37" s="26" t="e">
        <f>IF(AE37="","",AE37*Adjustment!$H$35+Adjustment!$H$35*Adjustment!$I$12)</f>
        <v>#REF!</v>
      </c>
      <c r="AG37" s="27">
        <v>198</v>
      </c>
      <c r="AH37" s="26" t="e">
        <f>IF(AG37="","",AG37*Adjustment!$H$35+Adjustment!$H$35*Adjustment!$I$12)</f>
        <v>#REF!</v>
      </c>
      <c r="AI37" s="95">
        <v>184</v>
      </c>
      <c r="AJ37" s="94" t="e">
        <f>IF(AI37="","",AI37*Adjustment!$H$35+Adjustment!$H$35*Adjustment!$I$12)</f>
        <v>#REF!</v>
      </c>
    </row>
    <row r="38" spans="1:36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521</v>
      </c>
      <c r="F38" s="26" t="e">
        <f>IF(E38="","",E38*Adjustment!$H$36+Adjustment!$H$36*Adjustment!$I$12)</f>
        <v>#REF!</v>
      </c>
      <c r="G38" s="27">
        <v>509</v>
      </c>
      <c r="H38" s="26" t="e">
        <f>IF(G38="","",G38*Adjustment!$H$36+Adjustment!$H$36*Adjustment!$I$12)</f>
        <v>#REF!</v>
      </c>
      <c r="I38" s="27">
        <v>508.75</v>
      </c>
      <c r="J38" s="26" t="e">
        <f>IF(I38="","",I38*Adjustment!$H$36+Adjustment!$H$36*Adjustment!$I$12)</f>
        <v>#REF!</v>
      </c>
      <c r="K38" s="27">
        <v>508.75</v>
      </c>
      <c r="L38" s="26" t="e">
        <f>IF(K38="","",K38*Adjustment!$H$36+Adjustment!$H$36*Adjustment!$I$12)</f>
        <v>#REF!</v>
      </c>
      <c r="M38" s="27">
        <v>516.25</v>
      </c>
      <c r="N38" s="26" t="e">
        <f>IF(M38="","",M38*Adjustment!$H$36+Adjustment!$H$36*Adjustment!$I$12)</f>
        <v>#REF!</v>
      </c>
      <c r="O38" s="27">
        <v>505.75</v>
      </c>
      <c r="P38" s="26" t="e">
        <f>IF(O38="","",O38*Adjustment!$H$36+Adjustment!$H$36*Adjustment!$I$12)</f>
        <v>#REF!</v>
      </c>
      <c r="Q38" s="27">
        <v>310.5</v>
      </c>
      <c r="R38" s="26" t="e">
        <f>IF(Q38="","",Q38*Adjustment!$H$36+Adjustment!$H$36*Adjustment!$I$12)</f>
        <v>#REF!</v>
      </c>
      <c r="S38" s="27">
        <v>535.75</v>
      </c>
      <c r="T38" s="26" t="e">
        <f>IF(S38="","",S38*Adjustment!$H$36+Adjustment!$H$36*Adjustment!$I$12)</f>
        <v>#REF!</v>
      </c>
      <c r="U38" s="27">
        <v>530.75</v>
      </c>
      <c r="V38" s="26" t="e">
        <f>IF(U38="","",U38*Adjustment!$H$36+Adjustment!$H$36*Adjustment!$I$12)</f>
        <v>#REF!</v>
      </c>
      <c r="W38" s="27">
        <v>525.75</v>
      </c>
      <c r="X38" s="26" t="e">
        <f>IF(W38="","",W38*Adjustment!$H$36+Adjustment!$H$36*Adjustment!$I$12)</f>
        <v>#REF!</v>
      </c>
      <c r="Y38" s="27">
        <v>535.75</v>
      </c>
      <c r="Z38" s="26" t="e">
        <f>IF(Y38="","",Y38*Adjustment!$H$36+Adjustment!$H$36*Adjustment!$I$12)</f>
        <v>#REF!</v>
      </c>
      <c r="AA38" s="27">
        <v>555.75</v>
      </c>
      <c r="AB38" s="26" t="e">
        <f>IF(AA38="","",AA38*Adjustment!$H$36+Adjustment!$H$36*Adjustment!$I$12)</f>
        <v>#REF!</v>
      </c>
      <c r="AC38" s="27">
        <v>525.75</v>
      </c>
      <c r="AD38" s="26" t="e">
        <f>IF(AC38="","",AC38*Adjustment!$H$36+Adjustment!$H$36*Adjustment!$I$12)</f>
        <v>#REF!</v>
      </c>
      <c r="AE38" s="27"/>
      <c r="AF38" s="26" t="str">
        <f>IF(AE38="","",AE38*Adjustment!$H$36+Adjustment!$H$36*Adjustment!$I$12)</f>
        <v/>
      </c>
      <c r="AG38" s="27"/>
      <c r="AH38" s="26" t="str">
        <f>IF(AG38="","",AG38*Adjustment!$H$36+Adjustment!$H$36*Adjustment!$I$12)</f>
        <v/>
      </c>
      <c r="AI38" s="95"/>
      <c r="AJ38" s="94" t="str">
        <f>IF(AI38="","",AI38*Adjustment!$H$36+Adjustment!$H$36*Adjustment!$I$12)</f>
        <v/>
      </c>
    </row>
    <row r="39" spans="1:36" s="6" customFormat="1" ht="14.25" customHeight="1" x14ac:dyDescent="0.25">
      <c r="A39" s="9">
        <v>30</v>
      </c>
      <c r="B39" s="131"/>
      <c r="C39" s="131"/>
      <c r="D39" s="9" t="s">
        <v>2</v>
      </c>
      <c r="E39" s="27">
        <v>446</v>
      </c>
      <c r="F39" s="26" t="e">
        <f>IF(E39="","",E39*Adjustment!$H$37+Adjustment!$H$37*Adjustment!$I$12)</f>
        <v>#REF!</v>
      </c>
      <c r="G39" s="27">
        <v>434</v>
      </c>
      <c r="H39" s="26" t="e">
        <f>IF(G39="","",G39*Adjustment!$H$37+Adjustment!$H$37*Adjustment!$I$12)</f>
        <v>#REF!</v>
      </c>
      <c r="I39" s="27">
        <v>433.75</v>
      </c>
      <c r="J39" s="26" t="e">
        <f>IF(I39="","",I39*Adjustment!$H$37+Adjustment!$H$37*Adjustment!$I$12)</f>
        <v>#REF!</v>
      </c>
      <c r="K39" s="27">
        <v>433.75</v>
      </c>
      <c r="L39" s="26" t="e">
        <f>IF(K39="","",K39*Adjustment!$H$37+Adjustment!$H$37*Adjustment!$I$12)</f>
        <v>#REF!</v>
      </c>
      <c r="M39" s="27">
        <v>441.25</v>
      </c>
      <c r="N39" s="26" t="e">
        <f>IF(M39="","",M39*Adjustment!$H$37+Adjustment!$H$37*Adjustment!$I$12)</f>
        <v>#REF!</v>
      </c>
      <c r="O39" s="27">
        <v>430.75</v>
      </c>
      <c r="P39" s="26" t="e">
        <f>IF(O39="","",O39*Adjustment!$H$37+Adjustment!$H$37*Adjustment!$I$12)</f>
        <v>#REF!</v>
      </c>
      <c r="Q39" s="27">
        <v>270.5</v>
      </c>
      <c r="R39" s="26" t="e">
        <f>IF(Q39="","",Q39*Adjustment!$H$37+Adjustment!$H$37*Adjustment!$I$12)</f>
        <v>#REF!</v>
      </c>
      <c r="S39" s="27">
        <v>470.75</v>
      </c>
      <c r="T39" s="26" t="e">
        <f>IF(S39="","",S39*Adjustment!$H$37+Adjustment!$H$37*Adjustment!$I$12)</f>
        <v>#REF!</v>
      </c>
      <c r="U39" s="27">
        <v>470.75</v>
      </c>
      <c r="V39" s="26" t="e">
        <f>IF(U39="","",U39*Adjustment!$H$37+Adjustment!$H$37*Adjustment!$I$12)</f>
        <v>#REF!</v>
      </c>
      <c r="W39" s="27">
        <v>465.75</v>
      </c>
      <c r="X39" s="26" t="e">
        <f>IF(W39="","",W39*Adjustment!$H$37+Adjustment!$H$37*Adjustment!$I$12)</f>
        <v>#REF!</v>
      </c>
      <c r="Y39" s="27">
        <v>470.75</v>
      </c>
      <c r="Z39" s="26" t="e">
        <f>IF(Y39="","",Y39*Adjustment!$H$37+Adjustment!$H$37*Adjustment!$I$12)</f>
        <v>#REF!</v>
      </c>
      <c r="AA39" s="27">
        <v>490.75</v>
      </c>
      <c r="AB39" s="26" t="e">
        <f>IF(AA39="","",AA39*Adjustment!$H$37+Adjustment!$H$37*Adjustment!$I$12)</f>
        <v>#REF!</v>
      </c>
      <c r="AC39" s="27">
        <v>465.75</v>
      </c>
      <c r="AD39" s="26" t="e">
        <f>IF(AC39="","",AC39*Adjustment!$H$37+Adjustment!$H$37*Adjustment!$I$12)</f>
        <v>#REF!</v>
      </c>
      <c r="AE39" s="27"/>
      <c r="AF39" s="26" t="str">
        <f>IF(AE39="","",AE39*Adjustment!$H$37+Adjustment!$H$37*Adjustment!$I$12)</f>
        <v/>
      </c>
      <c r="AG39" s="27"/>
      <c r="AH39" s="26" t="str">
        <f>IF(AG39="","",AG39*Adjustment!$H$37+Adjustment!$H$37*Adjustment!$I$12)</f>
        <v/>
      </c>
      <c r="AI39" s="95"/>
      <c r="AJ39" s="94" t="str">
        <f>IF(AI39="","",AI39*Adjustment!$H$37+Adjustment!$H$37*Adjustment!$I$12)</f>
        <v/>
      </c>
    </row>
    <row r="40" spans="1:36" s="5" customFormat="1" ht="15" customHeight="1" x14ac:dyDescent="0.25">
      <c r="A40" s="9">
        <v>31</v>
      </c>
      <c r="B40" s="131"/>
      <c r="C40" s="131"/>
      <c r="D40" s="9" t="s">
        <v>3</v>
      </c>
      <c r="E40" s="27">
        <v>371</v>
      </c>
      <c r="F40" s="26" t="e">
        <f>IF(E40="","",E40*Adjustment!$H$38+Adjustment!$H$38*Adjustment!$I$12)</f>
        <v>#REF!</v>
      </c>
      <c r="G40" s="27">
        <v>359</v>
      </c>
      <c r="H40" s="26" t="e">
        <f>IF(G40="","",G40*Adjustment!$H$38+Adjustment!$H$38*Adjustment!$I$12)</f>
        <v>#REF!</v>
      </c>
      <c r="I40" s="27">
        <v>358.75</v>
      </c>
      <c r="J40" s="26" t="e">
        <f>IF(I40="","",I40*Adjustment!$H$38+Adjustment!$H$38*Adjustment!$I$12)</f>
        <v>#REF!</v>
      </c>
      <c r="K40" s="27">
        <v>358.75</v>
      </c>
      <c r="L40" s="26" t="e">
        <f>IF(K40="","",K40*Adjustment!$H$38+Adjustment!$H$38*Adjustment!$I$12)</f>
        <v>#REF!</v>
      </c>
      <c r="M40" s="27">
        <v>366.25</v>
      </c>
      <c r="N40" s="26" t="e">
        <f>IF(M40="","",M40*Adjustment!$H$38+Adjustment!$H$38*Adjustment!$I$12)</f>
        <v>#REF!</v>
      </c>
      <c r="O40" s="27">
        <v>355.75</v>
      </c>
      <c r="P40" s="26" t="e">
        <f>IF(O40="","",O40*Adjustment!$H$38+Adjustment!$H$38*Adjustment!$I$12)</f>
        <v>#REF!</v>
      </c>
      <c r="Q40" s="27">
        <v>236.5</v>
      </c>
      <c r="R40" s="26" t="e">
        <f>IF(Q40="","",Q40*Adjustment!$H$38+Adjustment!$H$38*Adjustment!$I$12)</f>
        <v>#REF!</v>
      </c>
      <c r="S40" s="27">
        <v>410.75</v>
      </c>
      <c r="T40" s="26" t="e">
        <f>IF(S40="","",S40*Adjustment!$H$38+Adjustment!$H$38*Adjustment!$I$12)</f>
        <v>#REF!</v>
      </c>
      <c r="U40" s="27">
        <v>410.75</v>
      </c>
      <c r="V40" s="26" t="e">
        <f>IF(U40="","",U40*Adjustment!$H$38+Adjustment!$H$38*Adjustment!$I$12)</f>
        <v>#REF!</v>
      </c>
      <c r="W40" s="27">
        <v>405.75</v>
      </c>
      <c r="X40" s="26" t="e">
        <f>IF(W40="","",W40*Adjustment!$H$38+Adjustment!$H$38*Adjustment!$I$12)</f>
        <v>#REF!</v>
      </c>
      <c r="Y40" s="27">
        <v>410.75</v>
      </c>
      <c r="Z40" s="26" t="e">
        <f>IF(Y40="","",Y40*Adjustment!$H$38+Adjustment!$H$38*Adjustment!$I$12)</f>
        <v>#REF!</v>
      </c>
      <c r="AA40" s="27">
        <v>430.75</v>
      </c>
      <c r="AB40" s="26" t="e">
        <f>IF(AA40="","",AA40*Adjustment!$H$38+Adjustment!$H$38*Adjustment!$I$12)</f>
        <v>#REF!</v>
      </c>
      <c r="AC40" s="27">
        <v>405.75</v>
      </c>
      <c r="AD40" s="26" t="e">
        <f>IF(AC40="","",AC40*Adjustment!$H$38+Adjustment!$H$38*Adjustment!$I$12)</f>
        <v>#REF!</v>
      </c>
      <c r="AE40" s="27"/>
      <c r="AF40" s="26" t="str">
        <f>IF(AE40="","",AE40*Adjustment!$H$38+Adjustment!$H$38*Adjustment!$I$12)</f>
        <v/>
      </c>
      <c r="AG40" s="27"/>
      <c r="AH40" s="26" t="str">
        <f>IF(AG40="","",AG40*Adjustment!$H$38+Adjustment!$H$38*Adjustment!$I$12)</f>
        <v/>
      </c>
      <c r="AI40" s="95"/>
      <c r="AJ40" s="94" t="str">
        <f>IF(AI40="","",AI40*Adjustment!$H$38+Adjustment!$H$38*Adjustment!$I$12)</f>
        <v/>
      </c>
    </row>
    <row r="41" spans="1:36" s="5" customFormat="1" ht="14.25" customHeight="1" x14ac:dyDescent="0.25">
      <c r="A41" s="9">
        <v>32</v>
      </c>
      <c r="B41" s="131"/>
      <c r="C41" s="131"/>
      <c r="D41" s="9" t="s">
        <v>4</v>
      </c>
      <c r="E41" s="27">
        <v>296</v>
      </c>
      <c r="F41" s="26" t="e">
        <f>IF(E41="","",E41*Adjustment!$H$39+Adjustment!$H$39*Adjustment!$I$12)</f>
        <v>#REF!</v>
      </c>
      <c r="G41" s="27">
        <v>284</v>
      </c>
      <c r="H41" s="26" t="e">
        <f>IF(G41="","",G41*Adjustment!$H$39+Adjustment!$H$39*Adjustment!$I$12)</f>
        <v>#REF!</v>
      </c>
      <c r="I41" s="27">
        <v>283.75</v>
      </c>
      <c r="J41" s="26" t="e">
        <f>IF(I41="","",I41*Adjustment!$H$39+Adjustment!$H$39*Adjustment!$I$12)</f>
        <v>#REF!</v>
      </c>
      <c r="K41" s="27">
        <v>283.75</v>
      </c>
      <c r="L41" s="26" t="e">
        <f>IF(K41="","",K41*Adjustment!$H$39+Adjustment!$H$39*Adjustment!$I$12)</f>
        <v>#REF!</v>
      </c>
      <c r="M41" s="27">
        <v>291.25</v>
      </c>
      <c r="N41" s="26" t="e">
        <f>IF(M41="","",M41*Adjustment!$H$39+Adjustment!$H$39*Adjustment!$I$12)</f>
        <v>#REF!</v>
      </c>
      <c r="O41" s="27">
        <v>280.75</v>
      </c>
      <c r="P41" s="26" t="e">
        <f>IF(O41="","",O41*Adjustment!$H$39+Adjustment!$H$39*Adjustment!$I$12)</f>
        <v>#REF!</v>
      </c>
      <c r="Q41" s="27">
        <v>220.5</v>
      </c>
      <c r="R41" s="26" t="e">
        <f>IF(Q41="","",Q41*Adjustment!$H$39+Adjustment!$H$39*Adjustment!$I$12)</f>
        <v>#REF!</v>
      </c>
      <c r="S41" s="27">
        <v>300.75</v>
      </c>
      <c r="T41" s="26" t="e">
        <f>IF(S41="","",S41*Adjustment!$H$39+Adjustment!$H$39*Adjustment!$I$12)</f>
        <v>#REF!</v>
      </c>
      <c r="U41" s="27">
        <v>301.75</v>
      </c>
      <c r="V41" s="26" t="e">
        <f>IF(U41="","",U41*Adjustment!$H$39+Adjustment!$H$39*Adjustment!$I$12)</f>
        <v>#REF!</v>
      </c>
      <c r="W41" s="27">
        <v>335.75</v>
      </c>
      <c r="X41" s="26" t="e">
        <f>IF(W41="","",W41*Adjustment!$H$39+Adjustment!$H$39*Adjustment!$I$12)</f>
        <v>#REF!</v>
      </c>
      <c r="Y41" s="27">
        <v>340.75</v>
      </c>
      <c r="Z41" s="26" t="e">
        <f>IF(Y41="","",Y41*Adjustment!$H$39+Adjustment!$H$39*Adjustment!$I$12)</f>
        <v>#REF!</v>
      </c>
      <c r="AA41" s="27">
        <v>360.75</v>
      </c>
      <c r="AB41" s="26" t="e">
        <f>IF(AA41="","",AA41*Adjustment!$H$39+Adjustment!$H$39*Adjustment!$I$12)</f>
        <v>#REF!</v>
      </c>
      <c r="AC41" s="27">
        <v>335.75</v>
      </c>
      <c r="AD41" s="26" t="e">
        <f>IF(AC41="","",AC41*Adjustment!$H$39+Adjustment!$H$39*Adjustment!$I$12)</f>
        <v>#REF!</v>
      </c>
      <c r="AE41" s="27"/>
      <c r="AF41" s="26" t="str">
        <f>IF(AE41="","",AE41*Adjustment!$H$39+Adjustment!$H$39*Adjustment!$I$12)</f>
        <v/>
      </c>
      <c r="AG41" s="27"/>
      <c r="AH41" s="26" t="str">
        <f>IF(AG41="","",AG41*Adjustment!$H$39+Adjustment!$H$39*Adjustment!$I$12)</f>
        <v/>
      </c>
      <c r="AI41" s="95"/>
      <c r="AJ41" s="94" t="str">
        <f>IF(AI41="","",AI41*Adjustment!$H$39+Adjustment!$H$39*Adjustment!$I$12)</f>
        <v/>
      </c>
    </row>
    <row r="42" spans="1:36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>
        <v>262.5</v>
      </c>
      <c r="R42" s="26" t="e">
        <f>IF(Q42="","",Q42*Adjustment!$H$40+Adjustment!$H$40*Adjustment!$I$12)</f>
        <v>#REF!</v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  <c r="AC42" s="27"/>
      <c r="AD42" s="26" t="str">
        <f>IF(AC42="","",AC42*Adjustment!$H$40+Adjustment!$H$40*Adjustment!$I$12)</f>
        <v/>
      </c>
      <c r="AE42" s="27"/>
      <c r="AF42" s="26" t="str">
        <f>IF(AE42="","",AE42*Adjustment!$H$40+Adjustment!$H$40*Adjustment!$I$12)</f>
        <v/>
      </c>
      <c r="AG42" s="27"/>
      <c r="AH42" s="26" t="str">
        <f>IF(AG42="","",AG42*Adjustment!$H$40+Adjustment!$H$40*Adjustment!$I$12)</f>
        <v/>
      </c>
      <c r="AI42" s="95"/>
      <c r="AJ42" s="94" t="str">
        <f>IF(AI42="","",AI42*Adjustment!$H$40+Adjustment!$H$40*Adjustment!$I$12)</f>
        <v/>
      </c>
    </row>
    <row r="43" spans="1:36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>
        <v>229</v>
      </c>
      <c r="R43" s="26" t="e">
        <f>IF(Q43="","",Q43*Adjustment!$H$41+Adjustment!$H$41*Adjustment!$I$12)</f>
        <v>#REF!</v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  <c r="AC43" s="27"/>
      <c r="AD43" s="26" t="str">
        <f>IF(AC43="","",AC43*Adjustment!$H$41+Adjustment!$H$41*Adjustment!$I$12)</f>
        <v/>
      </c>
      <c r="AE43" s="27"/>
      <c r="AF43" s="26" t="str">
        <f>IF(AE43="","",AE43*Adjustment!$H$41+Adjustment!$H$41*Adjustment!$I$12)</f>
        <v/>
      </c>
      <c r="AG43" s="27"/>
      <c r="AH43" s="26" t="str">
        <f>IF(AG43="","",AG43*Adjustment!$H$41+Adjustment!$H$41*Adjustment!$I$12)</f>
        <v/>
      </c>
      <c r="AI43" s="95"/>
      <c r="AJ43" s="94" t="str">
        <f>IF(AI43="","",AI43*Adjustment!$H$41+Adjustment!$H$41*Adjustment!$I$12)</f>
        <v/>
      </c>
    </row>
    <row r="44" spans="1:36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>
        <v>199.5</v>
      </c>
      <c r="R44" s="26" t="e">
        <f>IF(Q44="","",Q44*Adjustment!$H$42+Adjustment!$H$42*Adjustment!$I$12)</f>
        <v>#REF!</v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  <c r="AC44" s="27"/>
      <c r="AD44" s="26" t="str">
        <f>IF(AC44="","",AC44*Adjustment!$H$42+Adjustment!$H$42*Adjustment!$I$12)</f>
        <v/>
      </c>
      <c r="AE44" s="27"/>
      <c r="AF44" s="26" t="str">
        <f>IF(AE44="","",AE44*Adjustment!$H$42+Adjustment!$H$42*Adjustment!$I$12)</f>
        <v/>
      </c>
      <c r="AG44" s="27"/>
      <c r="AH44" s="26" t="str">
        <f>IF(AG44="","",AG44*Adjustment!$H$42+Adjustment!$H$42*Adjustment!$I$12)</f>
        <v/>
      </c>
      <c r="AI44" s="95"/>
      <c r="AJ44" s="94" t="str">
        <f>IF(AI44="","",AI44*Adjustment!$H$42+Adjustment!$H$42*Adjustment!$I$12)</f>
        <v/>
      </c>
    </row>
    <row r="45" spans="1:36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>
        <v>182</v>
      </c>
      <c r="R45" s="26" t="e">
        <f>IF(Q45="","",Q45*Adjustment!$H$43+Adjustment!$H$43*Adjustment!$I$12)</f>
        <v>#REF!</v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  <c r="AC45" s="27"/>
      <c r="AD45" s="26" t="str">
        <f>IF(AC45="","",AC45*Adjustment!$H$43+Adjustment!$H$43*Adjustment!$I$12)</f>
        <v/>
      </c>
      <c r="AE45" s="27"/>
      <c r="AF45" s="26" t="str">
        <f>IF(AE45="","",AE45*Adjustment!$H$43+Adjustment!$H$43*Adjustment!$I$12)</f>
        <v/>
      </c>
      <c r="AG45" s="27"/>
      <c r="AH45" s="26" t="str">
        <f>IF(AG45="","",AG45*Adjustment!$H$43+Adjustment!$H$43*Adjustment!$I$12)</f>
        <v/>
      </c>
      <c r="AI45" s="95"/>
      <c r="AJ45" s="94" t="str">
        <f>IF(AI45="","",AI45*Adjustment!$H$43+Adjustment!$H$43*Adjustment!$I$12)</f>
        <v/>
      </c>
    </row>
    <row r="46" spans="1:36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377</v>
      </c>
      <c r="F46" s="26" t="e">
        <f>IF(E46="","",E46*Adjustment!$H$44+Adjustment!$H$44*Adjustment!$I$12)</f>
        <v>#REF!</v>
      </c>
      <c r="G46" s="27">
        <v>377</v>
      </c>
      <c r="H46" s="26" t="e">
        <f>IF(G46="","",G46*Adjustment!$H$44+Adjustment!$H$44*Adjustment!$I$12)</f>
        <v>#REF!</v>
      </c>
      <c r="I46" s="27">
        <v>376.75</v>
      </c>
      <c r="J46" s="26" t="e">
        <f>IF(I46="","",I46*Adjustment!$H$44+Adjustment!$H$44*Adjustment!$I$12)</f>
        <v>#REF!</v>
      </c>
      <c r="K46" s="27">
        <v>383.75</v>
      </c>
      <c r="L46" s="26" t="e">
        <f>IF(K46="","",K46*Adjustment!$H$44+Adjustment!$H$44*Adjustment!$I$12)</f>
        <v>#REF!</v>
      </c>
      <c r="M46" s="27">
        <v>391.25</v>
      </c>
      <c r="N46" s="26" t="e">
        <f>IF(M46="","",M46*Adjustment!$H$44+Adjustment!$H$44*Adjustment!$I$12)</f>
        <v>#REF!</v>
      </c>
      <c r="O46" s="27">
        <v>373.75</v>
      </c>
      <c r="P46" s="26" t="e">
        <f>IF(O46="","",O46*Adjustment!$H$44+Adjustment!$H$44*Adjustment!$I$12)</f>
        <v>#REF!</v>
      </c>
      <c r="Q46" s="27"/>
      <c r="R46" s="26" t="str">
        <f>IF(Q46="","",Q46*Adjustment!$H$44+Adjustment!$H$44*Adjustment!$I$12)</f>
        <v/>
      </c>
      <c r="S46" s="27">
        <v>345.75</v>
      </c>
      <c r="T46" s="26" t="e">
        <f>IF(S46="","",S46*Adjustment!$H$44+Adjustment!$H$44*Adjustment!$I$12)</f>
        <v>#REF!</v>
      </c>
      <c r="U46" s="27">
        <v>365.75</v>
      </c>
      <c r="V46" s="26" t="e">
        <f>IF(U46="","",U46*Adjustment!$H$44+Adjustment!$H$44*Adjustment!$I$12)</f>
        <v>#REF!</v>
      </c>
      <c r="W46" s="27">
        <v>365.75</v>
      </c>
      <c r="X46" s="26" t="e">
        <f>IF(W46="","",W46*Adjustment!$H$44+Adjustment!$H$44*Adjustment!$I$12)</f>
        <v>#REF!</v>
      </c>
      <c r="Y46" s="27">
        <v>375.75</v>
      </c>
      <c r="Z46" s="26" t="e">
        <f>IF(Y46="","",Y46*Adjustment!$H$44+Adjustment!$H$44*Adjustment!$I$12)</f>
        <v>#REF!</v>
      </c>
      <c r="AA46" s="27">
        <v>375.75</v>
      </c>
      <c r="AB46" s="26" t="e">
        <f>IF(AA46="","",AA46*Adjustment!$H$44+Adjustment!$H$44*Adjustment!$I$12)</f>
        <v>#REF!</v>
      </c>
      <c r="AC46" s="27">
        <v>360.75</v>
      </c>
      <c r="AD46" s="26" t="e">
        <f>IF(AC46="","",AC46*Adjustment!$H$44+Adjustment!$H$44*Adjustment!$I$12)</f>
        <v>#REF!</v>
      </c>
      <c r="AE46" s="27">
        <v>346</v>
      </c>
      <c r="AF46" s="26" t="e">
        <f>IF(AE46="","",AE46*Adjustment!$H$44+Adjustment!$H$44*Adjustment!$I$12)</f>
        <v>#REF!</v>
      </c>
      <c r="AG46" s="27">
        <v>259</v>
      </c>
      <c r="AH46" s="26" t="e">
        <f>IF(AG46="","",AG46*Adjustment!$H$44+Adjustment!$H$44*Adjustment!$I$12)</f>
        <v>#REF!</v>
      </c>
      <c r="AI46" s="95">
        <v>346</v>
      </c>
      <c r="AJ46" s="94" t="e">
        <f>IF(AI46="","",AI46*Adjustment!$H$44+Adjustment!$H$44*Adjustment!$I$12)</f>
        <v>#REF!</v>
      </c>
    </row>
    <row r="47" spans="1:36" s="5" customFormat="1" ht="14.25" customHeight="1" x14ac:dyDescent="0.25">
      <c r="A47" s="9">
        <v>38</v>
      </c>
      <c r="B47" s="130"/>
      <c r="C47" s="130"/>
      <c r="D47" s="9" t="s">
        <v>2</v>
      </c>
      <c r="E47" s="27">
        <v>302</v>
      </c>
      <c r="F47" s="26" t="e">
        <f>IF(E47="","",E47*Adjustment!$H$45+Adjustment!$H$45*Adjustment!$I$12)</f>
        <v>#REF!</v>
      </c>
      <c r="G47" s="27">
        <v>302</v>
      </c>
      <c r="H47" s="26" t="e">
        <f>IF(G47="","",G47*Adjustment!$H$45+Adjustment!$H$45*Adjustment!$I$12)</f>
        <v>#REF!</v>
      </c>
      <c r="I47" s="27">
        <v>301.75</v>
      </c>
      <c r="J47" s="26" t="e">
        <f>IF(I47="","",I47*Adjustment!$H$45+Adjustment!$H$45*Adjustment!$I$12)</f>
        <v>#REF!</v>
      </c>
      <c r="K47" s="27">
        <v>308.75</v>
      </c>
      <c r="L47" s="26" t="e">
        <f>IF(K47="","",K47*Adjustment!$H$45+Adjustment!$H$45*Adjustment!$I$12)</f>
        <v>#REF!</v>
      </c>
      <c r="M47" s="27">
        <v>316.25</v>
      </c>
      <c r="N47" s="26" t="e">
        <f>IF(M47="","",M47*Adjustment!$H$45+Adjustment!$H$45*Adjustment!$I$12)</f>
        <v>#REF!</v>
      </c>
      <c r="O47" s="27">
        <v>298.75</v>
      </c>
      <c r="P47" s="26" t="e">
        <f>IF(O47="","",O47*Adjustment!$H$45+Adjustment!$H$45*Adjustment!$I$12)</f>
        <v>#REF!</v>
      </c>
      <c r="Q47" s="27"/>
      <c r="R47" s="26" t="str">
        <f>IF(Q47="","",Q47*Adjustment!$H$45+Adjustment!$H$45*Adjustment!$I$12)</f>
        <v/>
      </c>
      <c r="S47" s="27">
        <v>280.75</v>
      </c>
      <c r="T47" s="26" t="e">
        <f>IF(S47="","",S47*Adjustment!$H$45+Adjustment!$H$45*Adjustment!$I$12)</f>
        <v>#REF!</v>
      </c>
      <c r="U47" s="27">
        <v>295.75</v>
      </c>
      <c r="V47" s="26" t="e">
        <f>IF(U47="","",U47*Adjustment!$H$45+Adjustment!$H$45*Adjustment!$I$12)</f>
        <v>#REF!</v>
      </c>
      <c r="W47" s="27">
        <v>292.75</v>
      </c>
      <c r="X47" s="26" t="e">
        <f>IF(W47="","",W47*Adjustment!$H$45+Adjustment!$H$45*Adjustment!$I$12)</f>
        <v>#REF!</v>
      </c>
      <c r="Y47" s="27">
        <v>300.75</v>
      </c>
      <c r="Z47" s="26" t="e">
        <f>IF(Y47="","",Y47*Adjustment!$H$45+Adjustment!$H$45*Adjustment!$I$12)</f>
        <v>#REF!</v>
      </c>
      <c r="AA47" s="27">
        <v>310.75</v>
      </c>
      <c r="AB47" s="26" t="e">
        <f>IF(AA47="","",AA47*Adjustment!$H$45+Adjustment!$H$45*Adjustment!$I$12)</f>
        <v>#REF!</v>
      </c>
      <c r="AC47" s="27">
        <v>290.75</v>
      </c>
      <c r="AD47" s="26" t="e">
        <f>IF(AC47="","",AC47*Adjustment!$H$45+Adjustment!$H$45*Adjustment!$I$12)</f>
        <v>#REF!</v>
      </c>
      <c r="AE47" s="27">
        <v>271</v>
      </c>
      <c r="AF47" s="26" t="e">
        <f>IF(AE47="","",AE47*Adjustment!$H$45+Adjustment!$H$45*Adjustment!$I$12)</f>
        <v>#REF!</v>
      </c>
      <c r="AG47" s="27">
        <v>284</v>
      </c>
      <c r="AH47" s="26" t="e">
        <f>IF(AG47="","",AG47*Adjustment!$H$45+Adjustment!$H$45*Adjustment!$I$12)</f>
        <v>#REF!</v>
      </c>
      <c r="AI47" s="95">
        <v>271</v>
      </c>
      <c r="AJ47" s="94" t="e">
        <f>IF(AI47="","",AI47*Adjustment!$H$45+Adjustment!$H$45*Adjustment!$I$12)</f>
        <v>#REF!</v>
      </c>
    </row>
    <row r="48" spans="1:36" s="5" customFormat="1" ht="14.25" customHeight="1" x14ac:dyDescent="0.25">
      <c r="A48" s="9">
        <v>39</v>
      </c>
      <c r="B48" s="130"/>
      <c r="C48" s="130"/>
      <c r="D48" s="9" t="s">
        <v>3</v>
      </c>
      <c r="E48" s="27">
        <v>227</v>
      </c>
      <c r="F48" s="26" t="e">
        <f>IF(E48="","",E48*Adjustment!$H$46+Adjustment!$H$46*Adjustment!$I$12)</f>
        <v>#REF!</v>
      </c>
      <c r="G48" s="27">
        <v>227</v>
      </c>
      <c r="H48" s="26" t="e">
        <f>IF(G48="","",G48*Adjustment!$H$46+Adjustment!$H$46*Adjustment!$I$12)</f>
        <v>#REF!</v>
      </c>
      <c r="I48" s="27">
        <v>226.75</v>
      </c>
      <c r="J48" s="26" t="e">
        <f>IF(I48="","",I48*Adjustment!$H$46+Adjustment!$H$46*Adjustment!$I$12)</f>
        <v>#REF!</v>
      </c>
      <c r="K48" s="27">
        <v>233.75</v>
      </c>
      <c r="L48" s="26" t="e">
        <f>IF(K48="","",K48*Adjustment!$H$46+Adjustment!$H$46*Adjustment!$I$12)</f>
        <v>#REF!</v>
      </c>
      <c r="M48" s="27">
        <v>241.25</v>
      </c>
      <c r="N48" s="26" t="e">
        <f>IF(M48="","",M48*Adjustment!$H$46+Adjustment!$H$46*Adjustment!$I$12)</f>
        <v>#REF!</v>
      </c>
      <c r="O48" s="27">
        <v>223.75</v>
      </c>
      <c r="P48" s="26" t="e">
        <f>IF(O48="","",O48*Adjustment!$H$46+Adjustment!$H$46*Adjustment!$I$12)</f>
        <v>#REF!</v>
      </c>
      <c r="Q48" s="27"/>
      <c r="R48" s="26" t="str">
        <f>IF(Q48="","",Q48*Adjustment!$H$46+Adjustment!$H$46*Adjustment!$I$12)</f>
        <v/>
      </c>
      <c r="S48" s="27">
        <v>212.75</v>
      </c>
      <c r="T48" s="26" t="e">
        <f>IF(S48="","",S48*Adjustment!$H$46+Adjustment!$H$46*Adjustment!$I$12)</f>
        <v>#REF!</v>
      </c>
      <c r="U48" s="27">
        <v>215.75</v>
      </c>
      <c r="V48" s="26" t="e">
        <f>IF(U48="","",U48*Adjustment!$H$46+Adjustment!$H$46*Adjustment!$I$12)</f>
        <v>#REF!</v>
      </c>
      <c r="W48" s="27">
        <v>218.75</v>
      </c>
      <c r="X48" s="26" t="e">
        <f>IF(W48="","",W48*Adjustment!$H$46+Adjustment!$H$46*Adjustment!$I$12)</f>
        <v>#REF!</v>
      </c>
      <c r="Y48" s="27">
        <v>225.75</v>
      </c>
      <c r="Z48" s="26" t="e">
        <f>IF(Y48="","",Y48*Adjustment!$H$46+Adjustment!$H$46*Adjustment!$I$12)</f>
        <v>#REF!</v>
      </c>
      <c r="AA48" s="27">
        <v>250.75</v>
      </c>
      <c r="AB48" s="26" t="e">
        <f>IF(AA48="","",AA48*Adjustment!$H$46+Adjustment!$H$46*Adjustment!$I$12)</f>
        <v>#REF!</v>
      </c>
      <c r="AC48" s="27">
        <v>213.75</v>
      </c>
      <c r="AD48" s="26" t="e">
        <f>IF(AC48="","",AC48*Adjustment!$H$46+Adjustment!$H$46*Adjustment!$I$12)</f>
        <v>#REF!</v>
      </c>
      <c r="AE48" s="27">
        <v>216</v>
      </c>
      <c r="AF48" s="26" t="e">
        <f>IF(AE48="","",AE48*Adjustment!$H$46+Adjustment!$H$46*Adjustment!$I$12)</f>
        <v>#REF!</v>
      </c>
      <c r="AG48" s="27">
        <v>229</v>
      </c>
      <c r="AH48" s="26" t="e">
        <f>IF(AG48="","",AG48*Adjustment!$H$46+Adjustment!$H$46*Adjustment!$I$12)</f>
        <v>#REF!</v>
      </c>
      <c r="AI48" s="95">
        <v>216</v>
      </c>
      <c r="AJ48" s="94" t="e">
        <f>IF(AI48="","",AI48*Adjustment!$H$46+Adjustment!$H$46*Adjustment!$I$12)</f>
        <v>#REF!</v>
      </c>
    </row>
    <row r="49" spans="1:36" s="5" customFormat="1" ht="14.25" customHeight="1" x14ac:dyDescent="0.25">
      <c r="A49" s="9">
        <v>40</v>
      </c>
      <c r="B49" s="130"/>
      <c r="C49" s="130"/>
      <c r="D49" s="9" t="s">
        <v>4</v>
      </c>
      <c r="E49" s="27">
        <v>152</v>
      </c>
      <c r="F49" s="26" t="e">
        <f>IF(E49="","",E49*Adjustment!$H$47+Adjustment!$H$47*Adjustment!$I$12)</f>
        <v>#REF!</v>
      </c>
      <c r="G49" s="27">
        <v>152</v>
      </c>
      <c r="H49" s="26" t="e">
        <f>IF(G49="","",G49*Adjustment!$H$47+Adjustment!$H$47*Adjustment!$I$12)</f>
        <v>#REF!</v>
      </c>
      <c r="I49" s="27">
        <v>151.75</v>
      </c>
      <c r="J49" s="26" t="e">
        <f>IF(I49="","",I49*Adjustment!$H$47+Adjustment!$H$47*Adjustment!$I$12)</f>
        <v>#REF!</v>
      </c>
      <c r="K49" s="27">
        <v>158.75</v>
      </c>
      <c r="L49" s="26" t="e">
        <f>IF(K49="","",K49*Adjustment!$H$47+Adjustment!$H$47*Adjustment!$I$12)</f>
        <v>#REF!</v>
      </c>
      <c r="M49" s="27">
        <v>166.25</v>
      </c>
      <c r="N49" s="26" t="e">
        <f>IF(M49="","",M49*Adjustment!$H$47+Adjustment!$H$47*Adjustment!$I$12)</f>
        <v>#REF!</v>
      </c>
      <c r="O49" s="27">
        <v>148.75</v>
      </c>
      <c r="P49" s="26" t="e">
        <f>IF(O49="","",O49*Adjustment!$H$47+Adjustment!$H$47*Adjustment!$I$12)</f>
        <v>#REF!</v>
      </c>
      <c r="Q49" s="27"/>
      <c r="R49" s="26" t="str">
        <f>IF(Q49="","",Q49*Adjustment!$H$47+Adjustment!$H$47*Adjustment!$I$12)</f>
        <v/>
      </c>
      <c r="S49" s="27">
        <v>142.75</v>
      </c>
      <c r="T49" s="26" t="e">
        <f>IF(S49="","",S49*Adjustment!$H$47+Adjustment!$H$47*Adjustment!$I$12)</f>
        <v>#REF!</v>
      </c>
      <c r="U49" s="27">
        <v>145.75</v>
      </c>
      <c r="V49" s="26" t="e">
        <f>IF(U49="","",U49*Adjustment!$H$47+Adjustment!$H$47*Adjustment!$I$12)</f>
        <v>#REF!</v>
      </c>
      <c r="W49" s="27">
        <v>145.75</v>
      </c>
      <c r="X49" s="26" t="e">
        <f>IF(W49="","",W49*Adjustment!$H$47+Adjustment!$H$47*Adjustment!$I$12)</f>
        <v>#REF!</v>
      </c>
      <c r="Y49" s="27">
        <v>150.75</v>
      </c>
      <c r="Z49" s="26" t="e">
        <f>IF(Y49="","",Y49*Adjustment!$H$47+Adjustment!$H$47*Adjustment!$I$12)</f>
        <v>#REF!</v>
      </c>
      <c r="AA49" s="27">
        <v>190.75</v>
      </c>
      <c r="AB49" s="26" t="e">
        <f>IF(AA49="","",AA49*Adjustment!$H$47+Adjustment!$H$47*Adjustment!$I$12)</f>
        <v>#REF!</v>
      </c>
      <c r="AC49" s="27">
        <v>147.75</v>
      </c>
      <c r="AD49" s="26" t="e">
        <f>IF(AC49="","",AC49*Adjustment!$H$47+Adjustment!$H$47*Adjustment!$I$12)</f>
        <v>#REF!</v>
      </c>
      <c r="AE49" s="27">
        <v>152</v>
      </c>
      <c r="AF49" s="26" t="e">
        <f>IF(AE49="","",AE49*Adjustment!$H$47+Adjustment!$H$47*Adjustment!$I$12)</f>
        <v>#REF!</v>
      </c>
      <c r="AG49" s="27">
        <v>164</v>
      </c>
      <c r="AH49" s="26" t="e">
        <f>IF(AG49="","",AG49*Adjustment!$H$47+Adjustment!$H$47*Adjustment!$I$12)</f>
        <v>#REF!</v>
      </c>
      <c r="AI49" s="95">
        <v>152</v>
      </c>
      <c r="AJ49" s="94" t="e">
        <f>IF(AI49="","",AI49*Adjustment!$H$47+Adjustment!$H$47*Adjustment!$I$12)</f>
        <v>#REF!</v>
      </c>
    </row>
    <row r="50" spans="1:36" s="5" customFormat="1" ht="14.25" customHeight="1" x14ac:dyDescent="0.25">
      <c r="A50" s="9">
        <v>41</v>
      </c>
      <c r="B50" s="130" t="s">
        <v>24</v>
      </c>
      <c r="C50" s="130" t="s">
        <v>12</v>
      </c>
      <c r="D50" s="9" t="s">
        <v>1</v>
      </c>
      <c r="E50" s="27">
        <v>442</v>
      </c>
      <c r="F50" s="26" t="e">
        <f>IF(E50="","",E50*Adjustment!$H$48+Adjustment!$H$48*Adjustment!$I$12)</f>
        <v>#REF!</v>
      </c>
      <c r="G50" s="27">
        <v>440.75</v>
      </c>
      <c r="H50" s="26" t="e">
        <f>IF(G50="","",G50*Adjustment!$H$48+Adjustment!$H$48*Adjustment!$I$12)</f>
        <v>#REF!</v>
      </c>
      <c r="I50" s="27">
        <v>440.75</v>
      </c>
      <c r="J50" s="26" t="e">
        <f>IF(I50="","",I50*Adjustment!$H$48+Adjustment!$H$48*Adjustment!$I$12)</f>
        <v>#REF!</v>
      </c>
      <c r="K50" s="27">
        <v>447.75</v>
      </c>
      <c r="L50" s="26" t="e">
        <f>IF(K50="","",K50*Adjustment!$H$48+Adjustment!$H$48*Adjustment!$I$12)</f>
        <v>#REF!</v>
      </c>
      <c r="M50" s="27">
        <v>455.25</v>
      </c>
      <c r="N50" s="26" t="e">
        <f>IF(M50="","",M50*Adjustment!$H$48+Adjustment!$H$48*Adjustment!$I$12)</f>
        <v>#REF!</v>
      </c>
      <c r="O50" s="27">
        <v>437.75</v>
      </c>
      <c r="P50" s="26" t="e">
        <f>IF(O50="","",O50*Adjustment!$H$48+Adjustment!$H$48*Adjustment!$I$12)</f>
        <v>#REF!</v>
      </c>
      <c r="Q50" s="27"/>
      <c r="R50" s="26" t="str">
        <f>IF(Q50="","",Q50*Adjustment!$H$48+Adjustment!$H$48*Adjustment!$I$12)</f>
        <v/>
      </c>
      <c r="S50" s="27">
        <v>435.75</v>
      </c>
      <c r="T50" s="26" t="e">
        <f>IF(S50="","",S50*Adjustment!$H$48+Adjustment!$H$48*Adjustment!$I$12)</f>
        <v>#REF!</v>
      </c>
      <c r="U50" s="27">
        <v>430.75</v>
      </c>
      <c r="V50" s="26" t="e">
        <f>IF(U50="","",U50*Adjustment!$H$48+Adjustment!$H$48*Adjustment!$I$12)</f>
        <v>#REF!</v>
      </c>
      <c r="W50" s="27">
        <v>430.75</v>
      </c>
      <c r="X50" s="26" t="e">
        <f>IF(W50="","",W50*Adjustment!$H$48+Adjustment!$H$48*Adjustment!$I$12)</f>
        <v>#REF!</v>
      </c>
      <c r="Y50" s="27">
        <v>440.75</v>
      </c>
      <c r="Z50" s="26" t="e">
        <f>IF(Y50="","",Y50*Adjustment!$H$48+Adjustment!$H$48*Adjustment!$I$12)</f>
        <v>#REF!</v>
      </c>
      <c r="AA50" s="27">
        <v>440.75</v>
      </c>
      <c r="AB50" s="26" t="e">
        <f>IF(AA50="","",AA50*Adjustment!$H$48+Adjustment!$H$48*Adjustment!$I$12)</f>
        <v>#REF!</v>
      </c>
      <c r="AC50" s="27">
        <v>430.75</v>
      </c>
      <c r="AD50" s="26" t="e">
        <f>IF(AC50="","",AC50*Adjustment!$H$48+Adjustment!$H$48*Adjustment!$I$12)</f>
        <v>#REF!</v>
      </c>
      <c r="AE50" s="27"/>
      <c r="AF50" s="26" t="str">
        <f>IF(AE50="","",AE50*Adjustment!$H$48+Adjustment!$H$48*Adjustment!$I$12)</f>
        <v/>
      </c>
      <c r="AG50" s="27"/>
      <c r="AH50" s="26" t="str">
        <f>IF(AG50="","",AG50*Adjustment!$H$48+Adjustment!$H$48*Adjustment!$I$12)</f>
        <v/>
      </c>
      <c r="AI50" s="95"/>
      <c r="AJ50" s="94" t="str">
        <f>IF(AI50="","",AI50*Adjustment!$H$48+Adjustment!$H$48*Adjustment!$I$12)</f>
        <v/>
      </c>
    </row>
    <row r="51" spans="1:36" s="5" customFormat="1" ht="14.25" customHeight="1" x14ac:dyDescent="0.25">
      <c r="A51" s="9">
        <v>42</v>
      </c>
      <c r="B51" s="130"/>
      <c r="C51" s="130"/>
      <c r="D51" s="9" t="s">
        <v>2</v>
      </c>
      <c r="E51" s="27">
        <v>367</v>
      </c>
      <c r="F51" s="26" t="e">
        <f>IF(E51="","",E51*Adjustment!$H$49+Adjustment!$H$49*Adjustment!$I$12)</f>
        <v>#REF!</v>
      </c>
      <c r="G51" s="27">
        <v>365.75</v>
      </c>
      <c r="H51" s="26" t="e">
        <f>IF(G51="","",G51*Adjustment!$H$49+Adjustment!$H$49*Adjustment!$I$12)</f>
        <v>#REF!</v>
      </c>
      <c r="I51" s="27">
        <v>365.75</v>
      </c>
      <c r="J51" s="26" t="e">
        <f>IF(I51="","",I51*Adjustment!$H$49+Adjustment!$H$49*Adjustment!$I$12)</f>
        <v>#REF!</v>
      </c>
      <c r="K51" s="27">
        <v>372.75</v>
      </c>
      <c r="L51" s="26" t="e">
        <f>IF(K51="","",K51*Adjustment!$H$49+Adjustment!$H$49*Adjustment!$I$12)</f>
        <v>#REF!</v>
      </c>
      <c r="M51" s="27">
        <v>380.25</v>
      </c>
      <c r="N51" s="26" t="e">
        <f>IF(M51="","",M51*Adjustment!$H$49+Adjustment!$H$49*Adjustment!$I$12)</f>
        <v>#REF!</v>
      </c>
      <c r="O51" s="27">
        <v>362.75</v>
      </c>
      <c r="P51" s="26" t="e">
        <f>IF(O51="","",O51*Adjustment!$H$49+Adjustment!$H$49*Adjustment!$I$12)</f>
        <v>#REF!</v>
      </c>
      <c r="Q51" s="27"/>
      <c r="R51" s="26" t="str">
        <f>IF(Q51="","",Q51*Adjustment!$H$49+Adjustment!$H$49*Adjustment!$I$12)</f>
        <v/>
      </c>
      <c r="S51" s="27">
        <v>365.75</v>
      </c>
      <c r="T51" s="26" t="e">
        <f>IF(S51="","",S51*Adjustment!$H$49+Adjustment!$H$49*Adjustment!$I$12)</f>
        <v>#REF!</v>
      </c>
      <c r="U51" s="27">
        <v>355.75</v>
      </c>
      <c r="V51" s="26" t="e">
        <f>IF(U51="","",U51*Adjustment!$H$49+Adjustment!$H$49*Adjustment!$I$12)</f>
        <v>#REF!</v>
      </c>
      <c r="W51" s="27">
        <v>355.75</v>
      </c>
      <c r="X51" s="26" t="e">
        <f>IF(W51="","",W51*Adjustment!$H$49+Adjustment!$H$49*Adjustment!$I$12)</f>
        <v>#REF!</v>
      </c>
      <c r="Y51" s="27">
        <v>365.75</v>
      </c>
      <c r="Z51" s="26" t="e">
        <f>IF(Y51="","",Y51*Adjustment!$H$49+Adjustment!$H$49*Adjustment!$I$12)</f>
        <v>#REF!</v>
      </c>
      <c r="AA51" s="27">
        <v>370.75</v>
      </c>
      <c r="AB51" s="26" t="e">
        <f>IF(AA51="","",AA51*Adjustment!$H$49+Adjustment!$H$49*Adjustment!$I$12)</f>
        <v>#REF!</v>
      </c>
      <c r="AC51" s="27">
        <v>360.75</v>
      </c>
      <c r="AD51" s="26" t="e">
        <f>IF(AC51="","",AC51*Adjustment!$H$49+Adjustment!$H$49*Adjustment!$I$12)</f>
        <v>#REF!</v>
      </c>
      <c r="AE51" s="27"/>
      <c r="AF51" s="26" t="str">
        <f>IF(AE51="","",AE51*Adjustment!$H$49+Adjustment!$H$49*Adjustment!$I$12)</f>
        <v/>
      </c>
      <c r="AG51" s="27"/>
      <c r="AH51" s="26" t="str">
        <f>IF(AG51="","",AG51*Adjustment!$H$49+Adjustment!$H$49*Adjustment!$I$12)</f>
        <v/>
      </c>
      <c r="AI51" s="95"/>
      <c r="AJ51" s="94" t="str">
        <f>IF(AI51="","",AI51*Adjustment!$H$49+Adjustment!$H$49*Adjustment!$I$12)</f>
        <v/>
      </c>
    </row>
    <row r="52" spans="1:36" s="5" customFormat="1" ht="14.25" customHeight="1" x14ac:dyDescent="0.25">
      <c r="A52" s="9">
        <v>43</v>
      </c>
      <c r="B52" s="130"/>
      <c r="C52" s="130"/>
      <c r="D52" s="9" t="s">
        <v>3</v>
      </c>
      <c r="E52" s="27">
        <v>292</v>
      </c>
      <c r="F52" s="26" t="e">
        <f>IF(E52="","",E52*Adjustment!$H$50+Adjustment!$H$50*Adjustment!$I$12)</f>
        <v>#REF!</v>
      </c>
      <c r="G52" s="27">
        <v>290.75</v>
      </c>
      <c r="H52" s="26" t="e">
        <f>IF(G52="","",G52*Adjustment!$H$50+Adjustment!$H$50*Adjustment!$I$12)</f>
        <v>#REF!</v>
      </c>
      <c r="I52" s="27">
        <v>290.75</v>
      </c>
      <c r="J52" s="26" t="e">
        <f>IF(I52="","",I52*Adjustment!$H$50+Adjustment!$H$50*Adjustment!$I$12)</f>
        <v>#REF!</v>
      </c>
      <c r="K52" s="27">
        <v>297.75</v>
      </c>
      <c r="L52" s="26" t="e">
        <f>IF(K52="","",K52*Adjustment!$H$50+Adjustment!$H$50*Adjustment!$I$12)</f>
        <v>#REF!</v>
      </c>
      <c r="M52" s="27">
        <v>305.25</v>
      </c>
      <c r="N52" s="26" t="e">
        <f>IF(M52="","",M52*Adjustment!$H$50+Adjustment!$H$50*Adjustment!$I$12)</f>
        <v>#REF!</v>
      </c>
      <c r="O52" s="27">
        <v>287.75</v>
      </c>
      <c r="P52" s="26" t="e">
        <f>IF(O52="","",O52*Adjustment!$H$50+Adjustment!$H$50*Adjustment!$I$12)</f>
        <v>#REF!</v>
      </c>
      <c r="Q52" s="27"/>
      <c r="R52" s="26" t="str">
        <f>IF(Q52="","",Q52*Adjustment!$H$50+Adjustment!$H$50*Adjustment!$I$12)</f>
        <v/>
      </c>
      <c r="S52" s="27">
        <v>315.75</v>
      </c>
      <c r="T52" s="26" t="e">
        <f>IF(S52="","",S52*Adjustment!$H$50+Adjustment!$H$50*Adjustment!$I$12)</f>
        <v>#REF!</v>
      </c>
      <c r="U52" s="27">
        <v>280.75</v>
      </c>
      <c r="V52" s="26" t="e">
        <f>IF(U52="","",U52*Adjustment!$H$50+Adjustment!$H$50*Adjustment!$I$12)</f>
        <v>#REF!</v>
      </c>
      <c r="W52" s="27">
        <v>280.75</v>
      </c>
      <c r="X52" s="26" t="e">
        <f>IF(W52="","",W52*Adjustment!$H$50+Adjustment!$H$50*Adjustment!$I$12)</f>
        <v>#REF!</v>
      </c>
      <c r="Y52" s="27">
        <v>290.75</v>
      </c>
      <c r="Z52" s="26" t="e">
        <f>IF(Y52="","",Y52*Adjustment!$H$50+Adjustment!$H$50*Adjustment!$I$12)</f>
        <v>#REF!</v>
      </c>
      <c r="AA52" s="27">
        <v>290.75</v>
      </c>
      <c r="AB52" s="26" t="e">
        <f>IF(AA52="","",AA52*Adjustment!$H$50+Adjustment!$H$50*Adjustment!$I$12)</f>
        <v>#REF!</v>
      </c>
      <c r="AC52" s="27">
        <v>281.75</v>
      </c>
      <c r="AD52" s="26" t="e">
        <f>IF(AC52="","",AC52*Adjustment!$H$50+Adjustment!$H$50*Adjustment!$I$12)</f>
        <v>#REF!</v>
      </c>
      <c r="AE52" s="27"/>
      <c r="AF52" s="26" t="str">
        <f>IF(AE52="","",AE52*Adjustment!$H$50+Adjustment!$H$50*Adjustment!$I$12)</f>
        <v/>
      </c>
      <c r="AG52" s="27"/>
      <c r="AH52" s="26" t="str">
        <f>IF(AG52="","",AG52*Adjustment!$H$50+Adjustment!$H$50*Adjustment!$I$12)</f>
        <v/>
      </c>
      <c r="AI52" s="95"/>
      <c r="AJ52" s="94" t="str">
        <f>IF(AI52="","",AI52*Adjustment!$H$50+Adjustment!$H$50*Adjustment!$I$12)</f>
        <v/>
      </c>
    </row>
    <row r="53" spans="1:36" s="5" customFormat="1" ht="14.25" customHeight="1" x14ac:dyDescent="0.25">
      <c r="A53" s="9">
        <v>44</v>
      </c>
      <c r="B53" s="130"/>
      <c r="C53" s="130"/>
      <c r="D53" s="9" t="s">
        <v>4</v>
      </c>
      <c r="E53" s="27">
        <v>217</v>
      </c>
      <c r="F53" s="26" t="e">
        <f>IF(E53="","",E53*Adjustment!$H$51+Adjustment!$H$51*Adjustment!$I$12)</f>
        <v>#REF!</v>
      </c>
      <c r="G53" s="27">
        <v>215.75</v>
      </c>
      <c r="H53" s="26" t="e">
        <f>IF(G53="","",G53*Adjustment!$H$51+Adjustment!$H$51*Adjustment!$I$12)</f>
        <v>#REF!</v>
      </c>
      <c r="I53" s="27">
        <v>215.75</v>
      </c>
      <c r="J53" s="26" t="e">
        <f>IF(I53="","",I53*Adjustment!$H$51+Adjustment!$H$51*Adjustment!$I$12)</f>
        <v>#REF!</v>
      </c>
      <c r="K53" s="27">
        <v>222.75</v>
      </c>
      <c r="L53" s="26" t="e">
        <f>IF(K53="","",K53*Adjustment!$H$51+Adjustment!$H$51*Adjustment!$I$12)</f>
        <v>#REF!</v>
      </c>
      <c r="M53" s="27">
        <v>230.25</v>
      </c>
      <c r="N53" s="26" t="e">
        <f>IF(M53="","",M53*Adjustment!$H$51+Adjustment!$H$51*Adjustment!$I$12)</f>
        <v>#REF!</v>
      </c>
      <c r="O53" s="27">
        <v>212.75</v>
      </c>
      <c r="P53" s="26" t="e">
        <f>IF(O53="","",O53*Adjustment!$H$51+Adjustment!$H$51*Adjustment!$I$12)</f>
        <v>#REF!</v>
      </c>
      <c r="Q53" s="27"/>
      <c r="R53" s="26" t="str">
        <f>IF(Q53="","",Q53*Adjustment!$H$51+Adjustment!$H$51*Adjustment!$I$12)</f>
        <v/>
      </c>
      <c r="S53" s="27">
        <v>220.75</v>
      </c>
      <c r="T53" s="26" t="e">
        <f>IF(S53="","",S53*Adjustment!$H$51+Adjustment!$H$51*Adjustment!$I$12)</f>
        <v>#REF!</v>
      </c>
      <c r="U53" s="27">
        <v>208.75</v>
      </c>
      <c r="V53" s="26" t="e">
        <f>IF(U53="","",U53*Adjustment!$H$51+Adjustment!$H$51*Adjustment!$I$12)</f>
        <v>#REF!</v>
      </c>
      <c r="W53" s="27">
        <v>209.75</v>
      </c>
      <c r="X53" s="26" t="e">
        <f>IF(W53="","",W53*Adjustment!$H$51+Adjustment!$H$51*Adjustment!$I$12)</f>
        <v>#REF!</v>
      </c>
      <c r="Y53" s="27">
        <v>215.75</v>
      </c>
      <c r="Z53" s="26" t="e">
        <f>IF(Y53="","",Y53*Adjustment!$H$51+Adjustment!$H$51*Adjustment!$I$12)</f>
        <v>#REF!</v>
      </c>
      <c r="AA53" s="27">
        <v>225.75</v>
      </c>
      <c r="AB53" s="26" t="e">
        <f>IF(AA53="","",AA53*Adjustment!$H$51+Adjustment!$H$51*Adjustment!$I$12)</f>
        <v>#REF!</v>
      </c>
      <c r="AC53" s="27">
        <v>209.75</v>
      </c>
      <c r="AD53" s="26" t="e">
        <f>IF(AC53="","",AC53*Adjustment!$H$51+Adjustment!$H$51*Adjustment!$I$12)</f>
        <v>#REF!</v>
      </c>
      <c r="AE53" s="27"/>
      <c r="AF53" s="26" t="str">
        <f>IF(AE53="","",AE53*Adjustment!$H$51+Adjustment!$H$51*Adjustment!$I$12)</f>
        <v/>
      </c>
      <c r="AG53" s="27"/>
      <c r="AH53" s="26" t="str">
        <f>IF(AG53="","",AG53*Adjustment!$H$51+Adjustment!$H$51*Adjustment!$I$12)</f>
        <v/>
      </c>
      <c r="AI53" s="95"/>
      <c r="AJ53" s="94" t="str">
        <f>IF(AI53="","",AI53*Adjustment!$H$51+Adjustment!$H$51*Adjustment!$I$12)</f>
        <v/>
      </c>
    </row>
    <row r="54" spans="1:36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397</v>
      </c>
      <c r="F54" s="26" t="e">
        <f>IF(E54="","",E54*Adjustment!$H$52+Adjustment!$H$52*Adjustment!$I$12)</f>
        <v>#REF!</v>
      </c>
      <c r="G54" s="27">
        <v>397</v>
      </c>
      <c r="H54" s="26" t="e">
        <f>IF(G54="","",G54*Adjustment!$H$52+Adjustment!$H$52*Adjustment!$I$12)</f>
        <v>#REF!</v>
      </c>
      <c r="I54" s="27">
        <v>396.75</v>
      </c>
      <c r="J54" s="26" t="e">
        <f>IF(I54="","",I54*Adjustment!$H$52+Adjustment!$H$52*Adjustment!$I$12)</f>
        <v>#REF!</v>
      </c>
      <c r="K54" s="27">
        <v>405.75</v>
      </c>
      <c r="L54" s="26" t="e">
        <f>IF(K54="","",K54*Adjustment!$H$52+Adjustment!$H$52*Adjustment!$I$12)</f>
        <v>#REF!</v>
      </c>
      <c r="M54" s="27">
        <v>413.25</v>
      </c>
      <c r="N54" s="26" t="e">
        <f>IF(M54="","",M54*Adjustment!$H$52+Adjustment!$H$52*Adjustment!$I$12)</f>
        <v>#REF!</v>
      </c>
      <c r="O54" s="27">
        <v>393.75</v>
      </c>
      <c r="P54" s="26" t="e">
        <f>IF(O54="","",O54*Adjustment!$H$52+Adjustment!$H$52*Adjustment!$I$12)</f>
        <v>#REF!</v>
      </c>
      <c r="Q54" s="27">
        <v>278</v>
      </c>
      <c r="R54" s="26" t="e">
        <f>IF(Q54="","",Q54*Adjustment!$H$52+Adjustment!$H$52*Adjustment!$I$12)</f>
        <v>#REF!</v>
      </c>
      <c r="S54" s="27">
        <v>365.75</v>
      </c>
      <c r="T54" s="26" t="e">
        <f>IF(S54="","",S54*Adjustment!$H$52+Adjustment!$H$52*Adjustment!$I$12)</f>
        <v>#REF!</v>
      </c>
      <c r="U54" s="27">
        <v>385.75</v>
      </c>
      <c r="V54" s="26" t="e">
        <f>IF(U54="","",U54*Adjustment!$H$52+Adjustment!$H$52*Adjustment!$I$12)</f>
        <v>#REF!</v>
      </c>
      <c r="W54" s="27">
        <v>385.75</v>
      </c>
      <c r="X54" s="26" t="e">
        <f>IF(W54="","",W54*Adjustment!$H$52+Adjustment!$H$52*Adjustment!$I$12)</f>
        <v>#REF!</v>
      </c>
      <c r="Y54" s="27">
        <v>390.75</v>
      </c>
      <c r="Z54" s="26" t="e">
        <f>IF(Y54="","",Y54*Adjustment!$H$52+Adjustment!$H$52*Adjustment!$I$12)</f>
        <v>#REF!</v>
      </c>
      <c r="AA54" s="27">
        <v>395.75</v>
      </c>
      <c r="AB54" s="26" t="e">
        <f>IF(AA54="","",AA54*Adjustment!$H$52+Adjustment!$H$52*Adjustment!$I$12)</f>
        <v>#REF!</v>
      </c>
      <c r="AC54" s="27">
        <v>380.75</v>
      </c>
      <c r="AD54" s="26" t="e">
        <f>IF(AC54="","",AC54*Adjustment!$H$52+Adjustment!$H$52*Adjustment!$I$12)</f>
        <v>#REF!</v>
      </c>
      <c r="AE54" s="27">
        <v>362</v>
      </c>
      <c r="AF54" s="26" t="e">
        <f>IF(AE54="","",AE54*Adjustment!$H$52+Adjustment!$H$52*Adjustment!$I$12)</f>
        <v>#REF!</v>
      </c>
      <c r="AG54" s="27">
        <v>282.25</v>
      </c>
      <c r="AH54" s="26" t="e">
        <f>IF(AG54="","",AG54*Adjustment!$H$52+Adjustment!$H$52*Adjustment!$I$12)</f>
        <v>#REF!</v>
      </c>
      <c r="AI54" s="95">
        <v>362</v>
      </c>
      <c r="AJ54" s="94" t="e">
        <f>IF(AI54="","",AI54*Adjustment!$H$52+Adjustment!$H$52*Adjustment!$I$12)</f>
        <v>#REF!</v>
      </c>
    </row>
    <row r="55" spans="1:36" ht="14.1" customHeight="1" x14ac:dyDescent="0.2">
      <c r="A55" s="9">
        <v>46</v>
      </c>
      <c r="B55" s="130"/>
      <c r="C55" s="166"/>
      <c r="D55" s="9" t="s">
        <v>2</v>
      </c>
      <c r="E55" s="27">
        <v>322</v>
      </c>
      <c r="F55" s="26" t="e">
        <f>IF(E55="","",E55*Adjustment!$H$53+Adjustment!$H$53*Adjustment!$I$12)</f>
        <v>#REF!</v>
      </c>
      <c r="G55" s="27">
        <v>322</v>
      </c>
      <c r="H55" s="26" t="e">
        <f>IF(G55="","",G55*Adjustment!$H$53+Adjustment!$H$53*Adjustment!$I$12)</f>
        <v>#REF!</v>
      </c>
      <c r="I55" s="27">
        <v>321.75</v>
      </c>
      <c r="J55" s="26" t="e">
        <f>IF(I55="","",I55*Adjustment!$H$53+Adjustment!$H$53*Adjustment!$I$12)</f>
        <v>#REF!</v>
      </c>
      <c r="K55" s="27">
        <v>330.75</v>
      </c>
      <c r="L55" s="26" t="e">
        <f>IF(K55="","",K55*Adjustment!$H$53+Adjustment!$H$53*Adjustment!$I$12)</f>
        <v>#REF!</v>
      </c>
      <c r="M55" s="27">
        <v>338.25</v>
      </c>
      <c r="N55" s="26" t="e">
        <f>IF(M55="","",M55*Adjustment!$H$53+Adjustment!$H$53*Adjustment!$I$12)</f>
        <v>#REF!</v>
      </c>
      <c r="O55" s="27">
        <v>318.75</v>
      </c>
      <c r="P55" s="26" t="e">
        <f>IF(O55="","",O55*Adjustment!$H$53+Adjustment!$H$53*Adjustment!$I$12)</f>
        <v>#REF!</v>
      </c>
      <c r="Q55" s="27">
        <v>230</v>
      </c>
      <c r="R55" s="26" t="e">
        <f>IF(Q55="","",Q55*Adjustment!$H$53+Adjustment!$H$53*Adjustment!$I$12)</f>
        <v>#REF!</v>
      </c>
      <c r="S55" s="27">
        <v>299.75</v>
      </c>
      <c r="T55" s="26" t="e">
        <f>IF(S55="","",S55*Adjustment!$H$53+Adjustment!$H$53*Adjustment!$I$12)</f>
        <v>#REF!</v>
      </c>
      <c r="U55" s="27">
        <v>312.75</v>
      </c>
      <c r="V55" s="26" t="e">
        <f>IF(U55="","",U55*Adjustment!$H$53+Adjustment!$H$53*Adjustment!$I$12)</f>
        <v>#REF!</v>
      </c>
      <c r="W55" s="27">
        <v>312.75</v>
      </c>
      <c r="X55" s="26" t="e">
        <f>IF(W55="","",W55*Adjustment!$H$53+Adjustment!$H$53*Adjustment!$I$12)</f>
        <v>#REF!</v>
      </c>
      <c r="Y55" s="27">
        <v>320.75</v>
      </c>
      <c r="Z55" s="26" t="e">
        <f>IF(Y55="","",Y55*Adjustment!$H$53+Adjustment!$H$53*Adjustment!$I$12)</f>
        <v>#REF!</v>
      </c>
      <c r="AA55" s="27">
        <v>330.75</v>
      </c>
      <c r="AB55" s="26" t="e">
        <f>IF(AA55="","",AA55*Adjustment!$H$53+Adjustment!$H$53*Adjustment!$I$12)</f>
        <v>#REF!</v>
      </c>
      <c r="AC55" s="27">
        <v>305.75</v>
      </c>
      <c r="AD55" s="26" t="e">
        <f>IF(AC55="","",AC55*Adjustment!$H$53+Adjustment!$H$53*Adjustment!$I$12)</f>
        <v>#REF!</v>
      </c>
      <c r="AE55" s="27">
        <v>287</v>
      </c>
      <c r="AF55" s="26" t="e">
        <f>IF(AE55="","",AE55*Adjustment!$H$53+Adjustment!$H$53*Adjustment!$I$12)</f>
        <v>#REF!</v>
      </c>
      <c r="AG55" s="27">
        <v>307</v>
      </c>
      <c r="AH55" s="26" t="e">
        <f>IF(AG55="","",AG55*Adjustment!$H$53+Adjustment!$H$53*Adjustment!$I$12)</f>
        <v>#REF!</v>
      </c>
      <c r="AI55" s="95">
        <v>287</v>
      </c>
      <c r="AJ55" s="94" t="e">
        <f>IF(AI55="","",AI55*Adjustment!$H$53+Adjustment!$H$53*Adjustment!$I$12)</f>
        <v>#REF!</v>
      </c>
    </row>
    <row r="56" spans="1:36" ht="14.1" customHeight="1" x14ac:dyDescent="0.2">
      <c r="A56" s="9">
        <v>47</v>
      </c>
      <c r="B56" s="130"/>
      <c r="C56" s="166"/>
      <c r="D56" s="9" t="s">
        <v>3</v>
      </c>
      <c r="E56" s="27">
        <v>247</v>
      </c>
      <c r="F56" s="26" t="e">
        <f>IF(E56="","",E56*Adjustment!$H$54+Adjustment!$H$54*Adjustment!$I$12)</f>
        <v>#REF!</v>
      </c>
      <c r="G56" s="27">
        <v>247</v>
      </c>
      <c r="H56" s="26" t="e">
        <f>IF(G56="","",G56*Adjustment!$H$54+Adjustment!$H$54*Adjustment!$I$12)</f>
        <v>#REF!</v>
      </c>
      <c r="I56" s="27">
        <v>246.75</v>
      </c>
      <c r="J56" s="26" t="e">
        <f>IF(I56="","",I56*Adjustment!$H$54+Adjustment!$H$54*Adjustment!$I$12)</f>
        <v>#REF!</v>
      </c>
      <c r="K56" s="27">
        <v>255.75</v>
      </c>
      <c r="L56" s="26" t="e">
        <f>IF(K56="","",K56*Adjustment!$H$54+Adjustment!$H$54*Adjustment!$I$12)</f>
        <v>#REF!</v>
      </c>
      <c r="M56" s="27">
        <v>263.25</v>
      </c>
      <c r="N56" s="26" t="e">
        <f>IF(M56="","",M56*Adjustment!$H$54+Adjustment!$H$54*Adjustment!$I$12)</f>
        <v>#REF!</v>
      </c>
      <c r="O56" s="27">
        <v>243.75</v>
      </c>
      <c r="P56" s="26" t="e">
        <f>IF(O56="","",O56*Adjustment!$H$54+Adjustment!$H$54*Adjustment!$I$12)</f>
        <v>#REF!</v>
      </c>
      <c r="Q56" s="27">
        <v>195</v>
      </c>
      <c r="R56" s="26" t="e">
        <f>IF(Q56="","",Q56*Adjustment!$H$54+Adjustment!$H$54*Adjustment!$I$12)</f>
        <v>#REF!</v>
      </c>
      <c r="S56" s="27">
        <v>236.75</v>
      </c>
      <c r="T56" s="26" t="e">
        <f>IF(S56="","",S56*Adjustment!$H$54+Adjustment!$H$54*Adjustment!$I$12)</f>
        <v>#REF!</v>
      </c>
      <c r="U56" s="27">
        <v>239.75</v>
      </c>
      <c r="V56" s="26" t="e">
        <f>IF(U56="","",U56*Adjustment!$H$54+Adjustment!$H$54*Adjustment!$I$12)</f>
        <v>#REF!</v>
      </c>
      <c r="W56" s="27">
        <v>233.75</v>
      </c>
      <c r="X56" s="26" t="e">
        <f>IF(W56="","",W56*Adjustment!$H$54+Adjustment!$H$54*Adjustment!$I$12)</f>
        <v>#REF!</v>
      </c>
      <c r="Y56" s="27">
        <v>240.75</v>
      </c>
      <c r="Z56" s="26" t="e">
        <f>IF(Y56="","",Y56*Adjustment!$H$54+Adjustment!$H$54*Adjustment!$I$12)</f>
        <v>#REF!</v>
      </c>
      <c r="AA56" s="27">
        <v>270.75</v>
      </c>
      <c r="AB56" s="26" t="e">
        <f>IF(AA56="","",AA56*Adjustment!$H$54+Adjustment!$H$54*Adjustment!$I$12)</f>
        <v>#REF!</v>
      </c>
      <c r="AC56" s="27">
        <v>230.75</v>
      </c>
      <c r="AD56" s="26" t="e">
        <f>IF(AC56="","",AC56*Adjustment!$H$54+Adjustment!$H$54*Adjustment!$I$12)</f>
        <v>#REF!</v>
      </c>
      <c r="AE56" s="27">
        <v>232</v>
      </c>
      <c r="AF56" s="26" t="e">
        <f>IF(AE56="","",AE56*Adjustment!$H$54+Adjustment!$H$54*Adjustment!$I$12)</f>
        <v>#REF!</v>
      </c>
      <c r="AG56" s="27">
        <v>252.25</v>
      </c>
      <c r="AH56" s="26" t="e">
        <f>IF(AG56="","",AG56*Adjustment!$H$54+Adjustment!$H$54*Adjustment!$I$12)</f>
        <v>#REF!</v>
      </c>
      <c r="AI56" s="95">
        <v>232</v>
      </c>
      <c r="AJ56" s="94" t="e">
        <f>IF(AI56="","",AI56*Adjustment!$H$54+Adjustment!$H$54*Adjustment!$I$12)</f>
        <v>#REF!</v>
      </c>
    </row>
    <row r="57" spans="1:36" ht="14.1" customHeight="1" x14ac:dyDescent="0.2">
      <c r="A57" s="9">
        <v>48</v>
      </c>
      <c r="B57" s="130"/>
      <c r="C57" s="166"/>
      <c r="D57" s="9" t="s">
        <v>4</v>
      </c>
      <c r="E57" s="27">
        <v>172</v>
      </c>
      <c r="F57" s="26" t="e">
        <f>IF(E57="","",E57*Adjustment!$H$55+Adjustment!$H$55*Adjustment!$I$12)</f>
        <v>#REF!</v>
      </c>
      <c r="G57" s="27">
        <v>172</v>
      </c>
      <c r="H57" s="26" t="e">
        <f>IF(G57="","",G57*Adjustment!$H$55+Adjustment!$H$55*Adjustment!$I$12)</f>
        <v>#REF!</v>
      </c>
      <c r="I57" s="27">
        <v>171.75</v>
      </c>
      <c r="J57" s="26" t="e">
        <f>IF(I57="","",I57*Adjustment!$H$55+Adjustment!$H$55*Adjustment!$I$12)</f>
        <v>#REF!</v>
      </c>
      <c r="K57" s="27">
        <v>180.75</v>
      </c>
      <c r="L57" s="26" t="e">
        <f>IF(K57="","",K57*Adjustment!$H$55+Adjustment!$H$55*Adjustment!$I$12)</f>
        <v>#REF!</v>
      </c>
      <c r="M57" s="27">
        <v>188.25</v>
      </c>
      <c r="N57" s="26" t="e">
        <f>IF(M57="","",M57*Adjustment!$H$55+Adjustment!$H$55*Adjustment!$I$12)</f>
        <v>#REF!</v>
      </c>
      <c r="O57" s="27">
        <v>168.75</v>
      </c>
      <c r="P57" s="26" t="e">
        <f>IF(O57="","",O57*Adjustment!$H$55+Adjustment!$H$55*Adjustment!$I$12)</f>
        <v>#REF!</v>
      </c>
      <c r="Q57" s="27">
        <v>177</v>
      </c>
      <c r="R57" s="26" t="e">
        <f>IF(Q57="","",Q57*Adjustment!$H$55+Adjustment!$H$55*Adjustment!$I$12)</f>
        <v>#REF!</v>
      </c>
      <c r="S57" s="27">
        <v>162.75</v>
      </c>
      <c r="T57" s="26" t="e">
        <f>IF(S57="","",S57*Adjustment!$H$55+Adjustment!$H$55*Adjustment!$I$12)</f>
        <v>#REF!</v>
      </c>
      <c r="U57" s="27">
        <v>165.75</v>
      </c>
      <c r="V57" s="26" t="e">
        <f>IF(U57="","",U57*Adjustment!$H$55+Adjustment!$H$55*Adjustment!$I$12)</f>
        <v>#REF!</v>
      </c>
      <c r="W57" s="27">
        <v>163.75</v>
      </c>
      <c r="X57" s="26" t="e">
        <f>IF(W57="","",W57*Adjustment!$H$55+Adjustment!$H$55*Adjustment!$I$12)</f>
        <v>#REF!</v>
      </c>
      <c r="Y57" s="27">
        <v>171.75</v>
      </c>
      <c r="Z57" s="26" t="e">
        <f>IF(Y57="","",Y57*Adjustment!$H$55+Adjustment!$H$55*Adjustment!$I$12)</f>
        <v>#REF!</v>
      </c>
      <c r="AA57" s="27">
        <v>193.75</v>
      </c>
      <c r="AB57" s="26" t="e">
        <f>IF(AA57="","",AA57*Adjustment!$H$55+Adjustment!$H$55*Adjustment!$I$12)</f>
        <v>#REF!</v>
      </c>
      <c r="AC57" s="27">
        <v>163.75</v>
      </c>
      <c r="AD57" s="26" t="e">
        <f>IF(AC57="","",AC57*Adjustment!$H$55+Adjustment!$H$55*Adjustment!$I$12)</f>
        <v>#REF!</v>
      </c>
      <c r="AE57" s="27">
        <v>169</v>
      </c>
      <c r="AF57" s="26" t="e">
        <f>IF(AE57="","",AE57*Adjustment!$H$55+Adjustment!$H$55*Adjustment!$I$12)</f>
        <v>#REF!</v>
      </c>
      <c r="AG57" s="27">
        <v>186.25</v>
      </c>
      <c r="AH57" s="26" t="e">
        <f>IF(AG57="","",AG57*Adjustment!$H$55+Adjustment!$H$55*Adjustment!$I$12)</f>
        <v>#REF!</v>
      </c>
      <c r="AI57" s="95">
        <v>169</v>
      </c>
      <c r="AJ57" s="94" t="e">
        <f>IF(AI57="","",AI57*Adjustment!$H$55+Adjustment!$H$55*Adjustment!$I$12)</f>
        <v>#REF!</v>
      </c>
    </row>
    <row r="58" spans="1:36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 t="e">
        <f>IF(E58="","",E58*F7+F7*Adjustment!$I$9)</f>
        <v>#REF!</v>
      </c>
      <c r="G58" s="27">
        <v>12.75</v>
      </c>
      <c r="H58" s="26" t="e">
        <f>IF(G58="","",G58*H7+H7*Adjustment!$I$9)</f>
        <v>#REF!</v>
      </c>
      <c r="I58" s="27">
        <v>14.9</v>
      </c>
      <c r="J58" s="26" t="e">
        <f>IF(I58="","",I58*J7+J7*Adjustment!$I$9)</f>
        <v>#REF!</v>
      </c>
      <c r="K58" s="27">
        <v>17.399999999999999</v>
      </c>
      <c r="L58" s="26" t="e">
        <f>IF(K58="","",K58*L7+L7*Adjustment!$I$9)</f>
        <v>#REF!</v>
      </c>
      <c r="M58" s="27">
        <v>20.9</v>
      </c>
      <c r="N58" s="26" t="e">
        <f>IF(M58="","",M58*N7+N7*Adjustment!$I$9)</f>
        <v>#REF!</v>
      </c>
      <c r="O58" s="27">
        <v>17.399999999999999</v>
      </c>
      <c r="P58" s="26" t="e">
        <f>IF(O58="","",O58*P7+P7*Adjustment!$I$9)</f>
        <v>#REF!</v>
      </c>
      <c r="Q58" s="27">
        <v>7</v>
      </c>
      <c r="R58" s="26" t="e">
        <f>IF(Q58="","",Q58*R7+R7*Adjustment!$I$9)</f>
        <v>#REF!</v>
      </c>
      <c r="S58" s="27">
        <v>12</v>
      </c>
      <c r="T58" s="26" t="e">
        <f>IF(S58="","",S58*T7+T7*Adjustment!$I$9)</f>
        <v>#REF!</v>
      </c>
      <c r="U58" s="27">
        <v>8</v>
      </c>
      <c r="V58" s="26" t="e">
        <f>IF(U58="","",U58*V7+V7*Adjustment!$I$9)</f>
        <v>#REF!</v>
      </c>
      <c r="W58" s="27">
        <v>9</v>
      </c>
      <c r="X58" s="26" t="e">
        <f>IF(W58="","",W58*X7+X7*Adjustment!$I$9)</f>
        <v>#REF!</v>
      </c>
      <c r="Y58" s="27">
        <v>9.25</v>
      </c>
      <c r="Z58" s="26" t="e">
        <f>IF(Y58="","",Y58*Z7+Z7*Adjustment!$I$9)</f>
        <v>#REF!</v>
      </c>
      <c r="AA58" s="27">
        <v>12</v>
      </c>
      <c r="AB58" s="26" t="e">
        <f>IF(AA58="","",AA58*AB7+AB7*Adjustment!$I$9)</f>
        <v>#REF!</v>
      </c>
      <c r="AC58" s="27">
        <v>10.75</v>
      </c>
      <c r="AD58" s="26" t="e">
        <f>IF(AC58="","",AC58*AD7+AD7*Adjustment!$I$9)</f>
        <v>#REF!</v>
      </c>
      <c r="AE58" s="27">
        <v>14</v>
      </c>
      <c r="AF58" s="26" t="e">
        <f>IF(AE58="","",AE58*AF7+AF7*Adjustment!$I$9)</f>
        <v>#REF!</v>
      </c>
      <c r="AG58" s="27">
        <v>14</v>
      </c>
      <c r="AH58" s="26" t="e">
        <f>IF(AG58="","",AG58*AH7+AH7*Adjustment!$I$9)</f>
        <v>#REF!</v>
      </c>
      <c r="AI58" s="95">
        <v>14</v>
      </c>
      <c r="AJ58" s="94" t="e">
        <f>IF(AI58="","",AI58*AJ7+AJ7*Adjustment!$I$9)</f>
        <v>#REF!</v>
      </c>
    </row>
    <row r="59" spans="1:36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2.2000000000000002</v>
      </c>
      <c r="V59" s="26">
        <f>IF(U59="","",U59*Adjustment!$H$57)</f>
        <v>0</v>
      </c>
      <c r="W59" s="27">
        <v>2.2000000000000002</v>
      </c>
      <c r="X59" s="26">
        <f>IF(W59="","",W59*Adjustment!$H$57)</f>
        <v>0</v>
      </c>
      <c r="Y59" s="27">
        <v>2.2000000000000002</v>
      </c>
      <c r="Z59" s="26">
        <f>IF(Y59="","",Y59*Adjustment!$H$57)</f>
        <v>0</v>
      </c>
      <c r="AA59" s="27">
        <v>2.2000000000000002</v>
      </c>
      <c r="AB59" s="26">
        <f>IF(AA59="","",AA59*Adjustment!$H$57)</f>
        <v>0</v>
      </c>
      <c r="AC59" s="27">
        <v>2.2000000000000002</v>
      </c>
      <c r="AD59" s="26">
        <f>IF(AC59="","",AC59*Adjustment!$H$57)</f>
        <v>0</v>
      </c>
      <c r="AE59" s="27">
        <v>3.5</v>
      </c>
      <c r="AF59" s="26">
        <f>IF(AE59="","",AE59*Adjustment!$H$57)</f>
        <v>0</v>
      </c>
      <c r="AG59" s="27">
        <v>3.5</v>
      </c>
      <c r="AH59" s="26">
        <f>IF(AG59="","",AG59*Adjustment!$H$57)</f>
        <v>0</v>
      </c>
      <c r="AI59" s="95">
        <v>3.5</v>
      </c>
      <c r="AJ59" s="94">
        <f>IF(AI59="","",AI59*Adjustment!$H$57)</f>
        <v>0</v>
      </c>
    </row>
    <row r="60" spans="1:36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  <c r="AC60" s="27"/>
      <c r="AD60" s="26" t="str">
        <f>IF(AC60="","",AC60*Adjustment!$H$58)</f>
        <v/>
      </c>
      <c r="AE60" s="27"/>
      <c r="AF60" s="26" t="str">
        <f>IF(AE60="","",AE60*Adjustment!$H$58)</f>
        <v/>
      </c>
      <c r="AG60" s="27"/>
      <c r="AH60" s="26" t="str">
        <f>IF(AG60="","",AG60*Adjustment!$H$58)</f>
        <v/>
      </c>
      <c r="AI60" s="95"/>
      <c r="AJ60" s="94" t="str">
        <f>IF(AI60="","",AI60*Adjustment!$H$58)</f>
        <v/>
      </c>
    </row>
    <row r="61" spans="1:36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1.6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0.22</v>
      </c>
      <c r="X61" s="26">
        <f>IF(W61="","",W61*Adjustment!$H$59)</f>
        <v>0</v>
      </c>
      <c r="Y61" s="27">
        <v>0.22</v>
      </c>
      <c r="Z61" s="26">
        <f>IF(Y61="","",Y61*Adjustment!$H$59)</f>
        <v>0</v>
      </c>
      <c r="AA61" s="27">
        <v>0.221</v>
      </c>
      <c r="AB61" s="26">
        <f>IF(AA61="","",AA61*Adjustment!$H$59)</f>
        <v>0</v>
      </c>
      <c r="AC61" s="27">
        <v>0.22</v>
      </c>
      <c r="AD61" s="26">
        <f>IF(AC61="","",AC61*Adjustment!$H$59)</f>
        <v>0</v>
      </c>
      <c r="AE61" s="27">
        <v>0.18</v>
      </c>
      <c r="AF61" s="26">
        <f>IF(AE61="","",AE61*Adjustment!$H$59)</f>
        <v>0</v>
      </c>
      <c r="AG61" s="27">
        <v>0.18</v>
      </c>
      <c r="AH61" s="26">
        <f>IF(AG61="","",AG61*Adjustment!$H$59)</f>
        <v>0</v>
      </c>
      <c r="AI61" s="95">
        <v>0.18</v>
      </c>
      <c r="AJ61" s="94">
        <f>IF(AI61="","",AI61*Adjustment!$H$59)</f>
        <v>0</v>
      </c>
    </row>
    <row r="62" spans="1:36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0.19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0.85</v>
      </c>
      <c r="X62" s="26">
        <f>IF(W62="","",W62*Adjustment!$H$60)</f>
        <v>0</v>
      </c>
      <c r="Y62" s="27">
        <v>0.85</v>
      </c>
      <c r="Z62" s="26">
        <f>IF(Y62="","",Y62*Adjustment!$H$60)</f>
        <v>0</v>
      </c>
      <c r="AA62" s="27">
        <v>0.85</v>
      </c>
      <c r="AB62" s="26">
        <f>IF(AA62="","",AA62*Adjustment!$H$60)</f>
        <v>0</v>
      </c>
      <c r="AC62" s="27">
        <v>0.85</v>
      </c>
      <c r="AD62" s="26">
        <f>IF(AC62="","",AC62*Adjustment!$H$60)</f>
        <v>0</v>
      </c>
      <c r="AE62" s="27">
        <v>0.35</v>
      </c>
      <c r="AF62" s="26">
        <f>IF(AE62="","",AE62*Adjustment!$H$60)</f>
        <v>0</v>
      </c>
      <c r="AG62" s="27">
        <v>0.35</v>
      </c>
      <c r="AH62" s="26">
        <f>IF(AG62="","",AG62*Adjustment!$H$60)</f>
        <v>0</v>
      </c>
      <c r="AI62" s="95">
        <v>0.35</v>
      </c>
      <c r="AJ62" s="94">
        <f>IF(AI62="","",AI62*Adjustment!$H$60)</f>
        <v>0</v>
      </c>
    </row>
    <row r="63" spans="1:36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0.19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0.7</v>
      </c>
      <c r="X63" s="26">
        <f>IF(W63="","",W63*Adjustment!$H$61)</f>
        <v>0</v>
      </c>
      <c r="Y63" s="27">
        <v>0.7</v>
      </c>
      <c r="Z63" s="26">
        <f>IF(Y63="","",Y63*Adjustment!$H$61)</f>
        <v>0</v>
      </c>
      <c r="AA63" s="27">
        <v>0.7</v>
      </c>
      <c r="AB63" s="26">
        <f>IF(AA63="","",AA63*Adjustment!$H$61)</f>
        <v>0</v>
      </c>
      <c r="AC63" s="27">
        <v>0.7</v>
      </c>
      <c r="AD63" s="26">
        <f>IF(AC63="","",AC63*Adjustment!$H$61)</f>
        <v>0</v>
      </c>
      <c r="AE63" s="27">
        <v>0.25</v>
      </c>
      <c r="AF63" s="26">
        <f>IF(AE63="","",AE63*Adjustment!$H$61)</f>
        <v>0</v>
      </c>
      <c r="AG63" s="27">
        <v>0.25</v>
      </c>
      <c r="AH63" s="26">
        <f>IF(AG63="","",AG63*Adjustment!$H$61)</f>
        <v>0</v>
      </c>
      <c r="AI63" s="95">
        <v>0.25</v>
      </c>
      <c r="AJ63" s="94">
        <f>IF(AI63="","",AI63*Adjustment!$H$61)</f>
        <v>0</v>
      </c>
    </row>
    <row r="64" spans="1:36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0.2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  <c r="AC64" s="27">
        <v>0.15</v>
      </c>
      <c r="AD64" s="26">
        <f>IF(AC64="","",AC64*Adjustment!$H$62)</f>
        <v>0</v>
      </c>
      <c r="AE64" s="27">
        <v>0.15</v>
      </c>
      <c r="AF64" s="26">
        <f>IF(AE64="","",AE64*Adjustment!$H$62)</f>
        <v>0</v>
      </c>
      <c r="AG64" s="27">
        <v>0.15</v>
      </c>
      <c r="AH64" s="26">
        <f>IF(AG64="","",AG64*Adjustment!$H$62)</f>
        <v>0</v>
      </c>
      <c r="AI64" s="95">
        <v>0.15</v>
      </c>
      <c r="AJ64" s="94">
        <f>IF(AI64="","",AI64*Adjustment!$H$62)</f>
        <v>0</v>
      </c>
    </row>
    <row r="65" spans="1:3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>
        <v>0.25</v>
      </c>
      <c r="R65" s="26">
        <f>IF(Q65="","",Q65*Adjustment!$H$63)</f>
        <v>0</v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  <c r="AC65" s="27"/>
      <c r="AD65" s="26" t="str">
        <f>IF(AC65="","",AC65*Adjustment!$H$63)</f>
        <v/>
      </c>
      <c r="AE65" s="27"/>
      <c r="AF65" s="26" t="str">
        <f>IF(AE65="","",AE65*Adjustment!$H$63)</f>
        <v/>
      </c>
      <c r="AG65" s="27"/>
      <c r="AH65" s="26" t="str">
        <f>IF(AG65="","",AG65*Adjustment!$H$63)</f>
        <v/>
      </c>
      <c r="AI65" s="95"/>
      <c r="AJ65" s="94" t="str">
        <f>IF(AI65="","",AI65*Adjustment!$H$63)</f>
        <v/>
      </c>
    </row>
    <row r="66" spans="1:3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0.45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0.25</v>
      </c>
      <c r="X66" s="26">
        <f>IF(W66="","",W66*Adjustment!$H$64)</f>
        <v>0</v>
      </c>
      <c r="Y66" s="27">
        <v>0.25</v>
      </c>
      <c r="Z66" s="26">
        <f>IF(Y66="","",Y66*Adjustment!$H$64)</f>
        <v>0</v>
      </c>
      <c r="AA66" s="27">
        <v>0.25</v>
      </c>
      <c r="AB66" s="26">
        <f>IF(AA66="","",AA66*Adjustment!$H$64)</f>
        <v>0</v>
      </c>
      <c r="AC66" s="27">
        <v>0.25</v>
      </c>
      <c r="AD66" s="26">
        <f>IF(AC66="","",AC66*Adjustment!$H$64)</f>
        <v>0</v>
      </c>
      <c r="AE66" s="27">
        <v>0.2</v>
      </c>
      <c r="AF66" s="26">
        <f>IF(AE66="","",AE66*Adjustment!$H$64)</f>
        <v>0</v>
      </c>
      <c r="AG66" s="27">
        <v>0.2</v>
      </c>
      <c r="AH66" s="26">
        <f>IF(AG66="","",AG66*Adjustment!$H$64)</f>
        <v>0</v>
      </c>
      <c r="AI66" s="95">
        <v>0.2</v>
      </c>
      <c r="AJ66" s="94">
        <f>IF(AI66="","",AI66*Adjustment!$H$64)</f>
        <v>0</v>
      </c>
    </row>
    <row r="67" spans="1:3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10.5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7.5</v>
      </c>
      <c r="X67" s="26">
        <f>IF(W67="","",W67*Adjustment!$H$65)</f>
        <v>0</v>
      </c>
      <c r="Y67" s="27">
        <v>7.5</v>
      </c>
      <c r="Z67" s="26">
        <f>IF(Y67="","",Y67*Adjustment!$H$65)</f>
        <v>0</v>
      </c>
      <c r="AA67" s="27">
        <v>7.5</v>
      </c>
      <c r="AB67" s="26">
        <f>IF(AA67="","",AA67*Adjustment!$H$65)</f>
        <v>0</v>
      </c>
      <c r="AC67" s="27">
        <v>7.5</v>
      </c>
      <c r="AD67" s="26">
        <f>IF(AC67="","",AC67*Adjustment!$H$65)</f>
        <v>0</v>
      </c>
      <c r="AE67" s="27">
        <v>9</v>
      </c>
      <c r="AF67" s="26">
        <f>IF(AE67="","",AE67*Adjustment!$H$65)</f>
        <v>0</v>
      </c>
      <c r="AG67" s="27">
        <v>9</v>
      </c>
      <c r="AH67" s="26">
        <f>IF(AG67="","",AG67*Adjustment!$H$65)</f>
        <v>0</v>
      </c>
      <c r="AI67" s="95">
        <v>9</v>
      </c>
      <c r="AJ67" s="94">
        <f>IF(AI67="","",AI67*Adjustment!$H$65)</f>
        <v>0</v>
      </c>
    </row>
    <row r="68" spans="1:3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6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9.75</v>
      </c>
      <c r="X68" s="26">
        <f>IF(W68="","",W68*Adjustment!$H$66)</f>
        <v>0</v>
      </c>
      <c r="Y68" s="27">
        <v>9.75</v>
      </c>
      <c r="Z68" s="26">
        <f>IF(Y68="","",Y68*Adjustment!$H$66)</f>
        <v>0</v>
      </c>
      <c r="AA68" s="27">
        <v>9.75</v>
      </c>
      <c r="AB68" s="26">
        <f>IF(AA68="","",AA68*Adjustment!$H$66)</f>
        <v>0</v>
      </c>
      <c r="AC68" s="27">
        <v>9.75</v>
      </c>
      <c r="AD68" s="26">
        <f>IF(AC68="","",AC68*Adjustment!$H$66)</f>
        <v>0</v>
      </c>
      <c r="AE68" s="27">
        <v>10</v>
      </c>
      <c r="AF68" s="26">
        <f>IF(AE68="","",AE68*Adjustment!$H$66)</f>
        <v>0</v>
      </c>
      <c r="AG68" s="27">
        <v>10</v>
      </c>
      <c r="AH68" s="26">
        <f>IF(AG68="","",AG68*Adjustment!$H$66)</f>
        <v>0</v>
      </c>
      <c r="AI68" s="95">
        <v>10</v>
      </c>
      <c r="AJ68" s="94">
        <f>IF(AI68="","",AI68*Adjustment!$H$66)</f>
        <v>0</v>
      </c>
    </row>
    <row r="69" spans="1:3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0.7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1.3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  <c r="Y69" s="27">
        <v>1.25</v>
      </c>
      <c r="Z69" s="26">
        <f>IF(Y69="","",Y69*Adjustment!$H$67)</f>
        <v>0</v>
      </c>
      <c r="AA69" s="27">
        <v>1.25</v>
      </c>
      <c r="AB69" s="26">
        <f>IF(AA69="","",AA69*Adjustment!$H$67)</f>
        <v>0</v>
      </c>
      <c r="AC69" s="27">
        <v>1.25</v>
      </c>
      <c r="AD69" s="26">
        <f>IF(AC69="","",AC69*Adjustment!$H$67)</f>
        <v>0</v>
      </c>
      <c r="AE69" s="27">
        <v>1.35</v>
      </c>
      <c r="AF69" s="26">
        <f>IF(AE69="","",AE69*Adjustment!$H$67)</f>
        <v>0</v>
      </c>
      <c r="AG69" s="27">
        <v>1.35</v>
      </c>
      <c r="AH69" s="26">
        <f>IF(AG69="","",AG69*Adjustment!$H$67)</f>
        <v>0</v>
      </c>
      <c r="AI69" s="95">
        <v>1.35</v>
      </c>
      <c r="AJ69" s="94">
        <f>IF(AI69="","",AI69*Adjustment!$H$67)</f>
        <v>0</v>
      </c>
    </row>
  </sheetData>
  <mergeCells count="106">
    <mergeCell ref="AI1:AJ1"/>
    <mergeCell ref="AI3:AJ3"/>
    <mergeCell ref="AI4:AJ4"/>
    <mergeCell ref="AI5:AJ5"/>
    <mergeCell ref="AI6:AJ6"/>
    <mergeCell ref="AI8:AJ8"/>
    <mergeCell ref="B7:D7"/>
    <mergeCell ref="AE8:AF8"/>
    <mergeCell ref="AG8:AH8"/>
    <mergeCell ref="AC8:AD8"/>
    <mergeCell ref="AA8:AB8"/>
    <mergeCell ref="Y8:Z8"/>
    <mergeCell ref="W8:X8"/>
    <mergeCell ref="U8:V8"/>
    <mergeCell ref="S8:T8"/>
    <mergeCell ref="O8:P8"/>
    <mergeCell ref="M8:N8"/>
    <mergeCell ref="K8:L8"/>
    <mergeCell ref="I8:J8"/>
    <mergeCell ref="G8:H8"/>
    <mergeCell ref="E8:F8"/>
    <mergeCell ref="Q8:R8"/>
    <mergeCell ref="AE5:AF5"/>
    <mergeCell ref="AE6:AF6"/>
    <mergeCell ref="AG3:AH3"/>
    <mergeCell ref="AG4:AH4"/>
    <mergeCell ref="AG5:AH5"/>
    <mergeCell ref="AG6:AH6"/>
    <mergeCell ref="U6:V6"/>
    <mergeCell ref="W6:X6"/>
    <mergeCell ref="Y6:Z6"/>
    <mergeCell ref="AA6:AB6"/>
    <mergeCell ref="AC6:AD6"/>
    <mergeCell ref="U5:V5"/>
    <mergeCell ref="W5:X5"/>
    <mergeCell ref="Y5:Z5"/>
    <mergeCell ref="AA5:AB5"/>
    <mergeCell ref="AC5:AD5"/>
    <mergeCell ref="AA3:AB3"/>
    <mergeCell ref="AA4:AB4"/>
    <mergeCell ref="AC3:AD3"/>
    <mergeCell ref="AC4:AD4"/>
    <mergeCell ref="AE3:AF3"/>
    <mergeCell ref="AE4:AF4"/>
    <mergeCell ref="U3:V3"/>
    <mergeCell ref="U4:V4"/>
    <mergeCell ref="W3:X3"/>
    <mergeCell ref="W4:X4"/>
    <mergeCell ref="Y3:Z3"/>
    <mergeCell ref="Y4:Z4"/>
    <mergeCell ref="Q3:R3"/>
    <mergeCell ref="Q4:R4"/>
    <mergeCell ref="Q5:R5"/>
    <mergeCell ref="Q6:R6"/>
    <mergeCell ref="S3:T3"/>
    <mergeCell ref="S4:T4"/>
    <mergeCell ref="S5:T5"/>
    <mergeCell ref="S6:T6"/>
    <mergeCell ref="O5:P5"/>
    <mergeCell ref="O3:P3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70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20C-AEF5-4F0A-889E-C7225EC3A07B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</row>
    <row r="2" spans="1:21" ht="15.95" customHeight="1" x14ac:dyDescent="0.2">
      <c r="D2" s="75" t="s">
        <v>215</v>
      </c>
      <c r="E2" s="76"/>
      <c r="F2" s="88" t="e">
        <f>SUM(F10:F69)</f>
        <v>#REF!</v>
      </c>
      <c r="G2" s="76"/>
      <c r="H2" s="88" t="e">
        <f>SUM(H10:H69)</f>
        <v>#REF!</v>
      </c>
      <c r="I2" s="76"/>
      <c r="J2" s="88" t="e">
        <f>SUM(J10:J69)</f>
        <v>#REF!</v>
      </c>
      <c r="K2" s="76"/>
      <c r="L2" s="88" t="e">
        <f>SUM(L10:L69)</f>
        <v>#REF!</v>
      </c>
      <c r="M2" s="76"/>
      <c r="N2" s="88" t="e">
        <f>SUM(N10:N69)</f>
        <v>#REF!</v>
      </c>
    </row>
    <row r="3" spans="1:2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75</v>
      </c>
      <c r="N3" s="135"/>
    </row>
    <row r="4" spans="1:21" x14ac:dyDescent="0.2">
      <c r="B4" s="16" t="s">
        <v>47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76</v>
      </c>
      <c r="N4" s="137"/>
    </row>
    <row r="5" spans="1:21" ht="39.75" customHeight="1" x14ac:dyDescent="0.2">
      <c r="B5" s="18" t="s">
        <v>206</v>
      </c>
      <c r="D5" s="8" t="s">
        <v>7</v>
      </c>
      <c r="E5" s="132" t="s">
        <v>140</v>
      </c>
      <c r="F5" s="133"/>
      <c r="G5" s="136" t="s">
        <v>57</v>
      </c>
      <c r="H5" s="137"/>
      <c r="I5" s="136" t="s">
        <v>57</v>
      </c>
      <c r="J5" s="137"/>
      <c r="K5" s="136" t="s">
        <v>57</v>
      </c>
      <c r="L5" s="137"/>
      <c r="M5" s="132" t="s">
        <v>250</v>
      </c>
      <c r="N5" s="133"/>
      <c r="O5" s="5"/>
      <c r="P5" s="5"/>
      <c r="Q5" s="5"/>
      <c r="R5" s="5"/>
      <c r="S5" s="5"/>
      <c r="T5" s="5"/>
      <c r="U5" s="5"/>
    </row>
    <row r="6" spans="1:21" s="3" customFormat="1" ht="72" customHeight="1" thickBot="1" x14ac:dyDescent="0.3">
      <c r="A6" s="17"/>
      <c r="B6" s="72" t="s">
        <v>207</v>
      </c>
      <c r="C6" s="18"/>
      <c r="D6" s="12" t="s">
        <v>6</v>
      </c>
      <c r="E6" s="138" t="s">
        <v>141</v>
      </c>
      <c r="F6" s="139"/>
      <c r="G6" s="138" t="s">
        <v>58</v>
      </c>
      <c r="H6" s="139"/>
      <c r="I6" s="138" t="s">
        <v>58</v>
      </c>
      <c r="J6" s="139"/>
      <c r="K6" s="138" t="s">
        <v>58</v>
      </c>
      <c r="L6" s="139"/>
      <c r="M6" s="138" t="s">
        <v>252</v>
      </c>
      <c r="N6" s="139"/>
      <c r="O6" s="5"/>
      <c r="P6" s="5"/>
      <c r="Q6" s="5"/>
      <c r="R6" s="5"/>
      <c r="S6" s="5"/>
      <c r="T6" s="5"/>
      <c r="U6" s="5"/>
    </row>
    <row r="7" spans="1:21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105</v>
      </c>
      <c r="F8" s="143"/>
      <c r="G8" s="142" t="s">
        <v>106</v>
      </c>
      <c r="H8" s="143"/>
      <c r="I8" s="142" t="s">
        <v>107</v>
      </c>
      <c r="J8" s="143"/>
      <c r="K8" s="142" t="s">
        <v>108</v>
      </c>
      <c r="L8" s="143"/>
      <c r="M8" s="142" t="s">
        <v>208</v>
      </c>
      <c r="N8" s="143"/>
      <c r="O8" s="5"/>
      <c r="P8" s="5"/>
      <c r="Q8" s="5"/>
      <c r="R8" s="5"/>
      <c r="S8" s="5"/>
      <c r="T8" s="5"/>
      <c r="U8" s="5"/>
    </row>
    <row r="9" spans="1:21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436</v>
      </c>
      <c r="F10" s="26" t="e">
        <f>IF(E10="","",E10*Adjustment!$H$8+Adjustment!$H$8*Adjustment!$I$12)</f>
        <v>#REF!</v>
      </c>
      <c r="G10" s="27">
        <v>444.5</v>
      </c>
      <c r="H10" s="26" t="e">
        <f>IF(G10="","",G10*Adjustment!$H$8+Adjustment!$H$8*Adjustment!$I$12)</f>
        <v>#REF!</v>
      </c>
      <c r="I10" s="27">
        <v>443.25</v>
      </c>
      <c r="J10" s="26" t="e">
        <f>IF(I10="","",I10*Adjustment!$H$8+Adjustment!$H$8*Adjustment!$I$12)</f>
        <v>#REF!</v>
      </c>
      <c r="K10" s="27">
        <v>443.25</v>
      </c>
      <c r="L10" s="26" t="e">
        <f>IF(K10="","",K10*Adjustment!$H$8+Adjustment!$H$8*Adjustment!$I$12)</f>
        <v>#REF!</v>
      </c>
      <c r="M10" s="27"/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0"/>
      <c r="C11" s="130"/>
      <c r="D11" s="9" t="s">
        <v>2</v>
      </c>
      <c r="E11" s="27">
        <v>361</v>
      </c>
      <c r="F11" s="26" t="e">
        <f>IF(E11="","",E11*Adjustment!$H$9+Adjustment!$H$9*Adjustment!$I$12)</f>
        <v>#REF!</v>
      </c>
      <c r="G11" s="27">
        <v>369.5</v>
      </c>
      <c r="H11" s="26" t="e">
        <f>IF(G11="","",G11*Adjustment!$H$9+Adjustment!$H$9*Adjustment!$I$12)</f>
        <v>#REF!</v>
      </c>
      <c r="I11" s="27">
        <v>368.25</v>
      </c>
      <c r="J11" s="26" t="e">
        <f>IF(I11="","",I11*Adjustment!$H$9+Adjustment!$H$9*Adjustment!$I$12)</f>
        <v>#REF!</v>
      </c>
      <c r="K11" s="27">
        <v>368.25</v>
      </c>
      <c r="L11" s="26" t="e">
        <f>IF(K11="","",K11*Adjustment!$H$9+Adjustment!$H$9*Adjustment!$I$12)</f>
        <v>#REF!</v>
      </c>
      <c r="M11" s="27"/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0"/>
      <c r="C12" s="130"/>
      <c r="D12" s="9" t="s">
        <v>3</v>
      </c>
      <c r="E12" s="27">
        <v>286</v>
      </c>
      <c r="F12" s="26" t="e">
        <f>IF(E12="","",E12*Adjustment!$H$10+Adjustment!$H$10*Adjustment!$I$12)</f>
        <v>#REF!</v>
      </c>
      <c r="G12" s="27">
        <v>294.5</v>
      </c>
      <c r="H12" s="26" t="e">
        <f>IF(G12="","",G12*Adjustment!$H$10+Adjustment!$H$10*Adjustment!$I$12)</f>
        <v>#REF!</v>
      </c>
      <c r="I12" s="27">
        <v>293.25</v>
      </c>
      <c r="J12" s="26" t="e">
        <f>IF(I12="","",I12*Adjustment!$H$10+Adjustment!$H$10*Adjustment!$I$12)</f>
        <v>#REF!</v>
      </c>
      <c r="K12" s="27">
        <v>293.25</v>
      </c>
      <c r="L12" s="26" t="e">
        <f>IF(K12="","",K12*Adjustment!$H$10+Adjustment!$H$10*Adjustment!$I$12)</f>
        <v>#REF!</v>
      </c>
      <c r="M12" s="27"/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0"/>
      <c r="C13" s="130"/>
      <c r="D13" s="9" t="s">
        <v>4</v>
      </c>
      <c r="E13" s="27">
        <v>211</v>
      </c>
      <c r="F13" s="26" t="e">
        <f>IF(E13="","",E13*Adjustment!$H$11+Adjustment!$H$11*Adjustment!$I$12)</f>
        <v>#REF!</v>
      </c>
      <c r="G13" s="27">
        <v>219.5</v>
      </c>
      <c r="H13" s="26" t="e">
        <f>IF(G13="","",G13*Adjustment!$H$11+Adjustment!$H$11*Adjustment!$I$12)</f>
        <v>#REF!</v>
      </c>
      <c r="I13" s="27">
        <v>218.25</v>
      </c>
      <c r="J13" s="26" t="e">
        <f>IF(I13="","",I13*Adjustment!$H$11+Adjustment!$H$11*Adjustment!$I$12)</f>
        <v>#REF!</v>
      </c>
      <c r="K13" s="27">
        <v>218.25</v>
      </c>
      <c r="L13" s="26" t="e">
        <f>IF(K13="","",K13*Adjustment!$H$11+Adjustment!$H$11*Adjustment!$I$12)</f>
        <v>#REF!</v>
      </c>
      <c r="M13" s="27"/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415</v>
      </c>
      <c r="F14" s="26" t="e">
        <f>IF(E14="","",E14*Adjustment!$H$12+Adjustment!$H$12*Adjustment!$I$12)</f>
        <v>#REF!</v>
      </c>
      <c r="G14" s="27">
        <v>423.5</v>
      </c>
      <c r="H14" s="26" t="e">
        <f>IF(G14="","",G14*Adjustment!$H$12+Adjustment!$H$12*Adjustment!$I$12)</f>
        <v>#REF!</v>
      </c>
      <c r="I14" s="27">
        <v>422.25</v>
      </c>
      <c r="J14" s="26" t="e">
        <f>IF(I14="","",I14*Adjustment!$H$12+Adjustment!$H$12*Adjustment!$I$12)</f>
        <v>#REF!</v>
      </c>
      <c r="K14" s="27">
        <v>422.25</v>
      </c>
      <c r="L14" s="26" t="e">
        <f>IF(K14="","",K14*Adjustment!$H$12+Adjustment!$H$12*Adjustment!$I$12)</f>
        <v>#REF!</v>
      </c>
      <c r="M14" s="27">
        <v>288.5</v>
      </c>
      <c r="N14" s="26" t="e">
        <f>IF(M14="","",M14*Adjustment!$H$12+Adjustment!$H$12*Adjustment!$I$12)</f>
        <v>#REF!</v>
      </c>
    </row>
    <row r="15" spans="1:21" s="5" customFormat="1" ht="14.25" customHeight="1" x14ac:dyDescent="0.25">
      <c r="A15" s="9">
        <v>6</v>
      </c>
      <c r="B15" s="130"/>
      <c r="C15" s="130"/>
      <c r="D15" s="9" t="s">
        <v>2</v>
      </c>
      <c r="E15" s="27">
        <v>340</v>
      </c>
      <c r="F15" s="26" t="e">
        <f>IF(E15="","",E15*Adjustment!$H$13+Adjustment!$H$13*Adjustment!$I$12)</f>
        <v>#REF!</v>
      </c>
      <c r="G15" s="27">
        <v>348.5</v>
      </c>
      <c r="H15" s="26" t="e">
        <f>IF(G15="","",G15*Adjustment!$H$13+Adjustment!$H$13*Adjustment!$I$12)</f>
        <v>#REF!</v>
      </c>
      <c r="I15" s="27">
        <v>347.25</v>
      </c>
      <c r="J15" s="26" t="e">
        <f>IF(I15="","",I15*Adjustment!$H$13+Adjustment!$H$13*Adjustment!$I$12)</f>
        <v>#REF!</v>
      </c>
      <c r="K15" s="27">
        <v>347.25</v>
      </c>
      <c r="L15" s="26" t="e">
        <f>IF(K15="","",K15*Adjustment!$H$13+Adjustment!$H$13*Adjustment!$I$12)</f>
        <v>#REF!</v>
      </c>
      <c r="M15" s="27">
        <v>238.5</v>
      </c>
      <c r="N15" s="26" t="e">
        <f>IF(M15="","",M15*Adjustment!$H$13+Adjustment!$H$13*Adjustment!$I$12)</f>
        <v>#REF!</v>
      </c>
    </row>
    <row r="16" spans="1:21" s="5" customFormat="1" ht="14.25" customHeight="1" x14ac:dyDescent="0.25">
      <c r="A16" s="9">
        <v>7</v>
      </c>
      <c r="B16" s="130"/>
      <c r="C16" s="130"/>
      <c r="D16" s="9" t="s">
        <v>3</v>
      </c>
      <c r="E16" s="27">
        <v>265</v>
      </c>
      <c r="F16" s="26" t="e">
        <f>IF(E16="","",E16*Adjustment!$H$14+Adjustment!$H$14*Adjustment!$I$12)</f>
        <v>#REF!</v>
      </c>
      <c r="G16" s="27">
        <v>273.5</v>
      </c>
      <c r="H16" s="26" t="e">
        <f>IF(G16="","",G16*Adjustment!$H$14+Adjustment!$H$14*Adjustment!$I$12)</f>
        <v>#REF!</v>
      </c>
      <c r="I16" s="27">
        <v>272.25</v>
      </c>
      <c r="J16" s="26" t="e">
        <f>IF(I16="","",I16*Adjustment!$H$14+Adjustment!$H$14*Adjustment!$I$12)</f>
        <v>#REF!</v>
      </c>
      <c r="K16" s="27">
        <v>272.25</v>
      </c>
      <c r="L16" s="26" t="e">
        <f>IF(K16="","",K16*Adjustment!$H$14+Adjustment!$H$14*Adjustment!$I$12)</f>
        <v>#REF!</v>
      </c>
      <c r="M16" s="27">
        <v>215.5</v>
      </c>
      <c r="N16" s="26" t="e">
        <f>IF(M16="","",M16*Adjustment!$H$14+Adjustment!$H$14*Adjustment!$I$12)</f>
        <v>#REF!</v>
      </c>
    </row>
    <row r="17" spans="1:21" s="5" customFormat="1" ht="14.25" customHeight="1" x14ac:dyDescent="0.25">
      <c r="A17" s="9">
        <v>8</v>
      </c>
      <c r="B17" s="130"/>
      <c r="C17" s="130"/>
      <c r="D17" s="9" t="s">
        <v>4</v>
      </c>
      <c r="E17" s="27">
        <v>190</v>
      </c>
      <c r="F17" s="26" t="e">
        <f>IF(E17="","",E17*Adjustment!$H$15+Adjustment!$H$15*Adjustment!$I$12)</f>
        <v>#REF!</v>
      </c>
      <c r="G17" s="27">
        <v>198.5</v>
      </c>
      <c r="H17" s="26" t="e">
        <f>IF(G17="","",G17*Adjustment!$H$15+Adjustment!$H$15*Adjustment!$I$12)</f>
        <v>#REF!</v>
      </c>
      <c r="I17" s="27">
        <v>197.25</v>
      </c>
      <c r="J17" s="26" t="e">
        <f>IF(I17="","",I17*Adjustment!$H$15+Adjustment!$H$15*Adjustment!$I$12)</f>
        <v>#REF!</v>
      </c>
      <c r="K17" s="27">
        <v>197.25</v>
      </c>
      <c r="L17" s="26" t="e">
        <f>IF(K17="","",K17*Adjustment!$H$15+Adjustment!$H$15*Adjustment!$I$12)</f>
        <v>#REF!</v>
      </c>
      <c r="M17" s="27">
        <v>199.5</v>
      </c>
      <c r="N17" s="26" t="e">
        <f>IF(M17="","",M17*Adjustment!$H$15+Adjustment!$H$15*Adjustment!$I$12)</f>
        <v>#REF!</v>
      </c>
    </row>
    <row r="18" spans="1:21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465</v>
      </c>
      <c r="F26" s="26" t="e">
        <f>IF(E26="","",E26*Adjustment!$H$24+Adjustment!$H$24*Adjustment!$I$12)</f>
        <v>#REF!</v>
      </c>
      <c r="G26" s="28">
        <v>473.5</v>
      </c>
      <c r="H26" s="26" t="e">
        <f>IF(G26="","",G26*Adjustment!$H$24+Adjustment!$H$24*Adjustment!$I$12)</f>
        <v>#REF!</v>
      </c>
      <c r="I26" s="28">
        <v>404.25</v>
      </c>
      <c r="J26" s="26" t="e">
        <f>IF(I26="","",I26*Adjustment!$H$24+Adjustment!$H$24*Adjustment!$I$12)</f>
        <v>#REF!</v>
      </c>
      <c r="K26" s="28">
        <v>472.25</v>
      </c>
      <c r="L26" s="26" t="e">
        <f>IF(K26="","",K26*Adjustment!$H$24+Adjustment!$H$24*Adjustment!$I$12)</f>
        <v>#REF!</v>
      </c>
      <c r="M26" s="28">
        <v>308.5</v>
      </c>
      <c r="N26" s="26" t="e">
        <f>IF(M26="","",M26*Adjustment!$H$24+Adjustment!$H$24*Adjustment!$I$12)</f>
        <v>#REF!</v>
      </c>
    </row>
    <row r="27" spans="1:21" s="5" customFormat="1" ht="14.25" customHeight="1" x14ac:dyDescent="0.25">
      <c r="A27" s="9">
        <v>18</v>
      </c>
      <c r="B27" s="130"/>
      <c r="C27" s="130"/>
      <c r="D27" s="9" t="s">
        <v>2</v>
      </c>
      <c r="E27" s="28">
        <v>390</v>
      </c>
      <c r="F27" s="26" t="e">
        <f>IF(E27="","",E27*Adjustment!$H$25+Adjustment!$H$25*Adjustment!$I$12)</f>
        <v>#REF!</v>
      </c>
      <c r="G27" s="28">
        <v>398.5</v>
      </c>
      <c r="H27" s="26" t="e">
        <f>IF(G27="","",G27*Adjustment!$H$25+Adjustment!$H$25*Adjustment!$I$12)</f>
        <v>#REF!</v>
      </c>
      <c r="I27" s="28">
        <v>329.25</v>
      </c>
      <c r="J27" s="26" t="e">
        <f>IF(I27="","",I27*Adjustment!$H$25+Adjustment!$H$25*Adjustment!$I$12)</f>
        <v>#REF!</v>
      </c>
      <c r="K27" s="28">
        <v>397.25</v>
      </c>
      <c r="L27" s="26" t="e">
        <f>IF(K27="","",K27*Adjustment!$H$25+Adjustment!$H$25*Adjustment!$I$12)</f>
        <v>#REF!</v>
      </c>
      <c r="M27" s="28">
        <v>258.5</v>
      </c>
      <c r="N27" s="26" t="e">
        <f>IF(M27="","",M27*Adjustment!$H$25+Adjustment!$H$25*Adjustment!$I$12)</f>
        <v>#REF!</v>
      </c>
    </row>
    <row r="28" spans="1:21" s="5" customFormat="1" ht="14.25" customHeight="1" x14ac:dyDescent="0.25">
      <c r="A28" s="9">
        <v>19</v>
      </c>
      <c r="B28" s="130"/>
      <c r="C28" s="130"/>
      <c r="D28" s="9" t="s">
        <v>3</v>
      </c>
      <c r="E28" s="28">
        <v>315</v>
      </c>
      <c r="F28" s="26" t="e">
        <f>IF(E28="","",E28*Adjustment!$H$26+Adjustment!$H$26*Adjustment!$I$12)</f>
        <v>#REF!</v>
      </c>
      <c r="G28" s="28">
        <v>323.5</v>
      </c>
      <c r="H28" s="26" t="e">
        <f>IF(G28="","",G28*Adjustment!$H$26+Adjustment!$H$26*Adjustment!$I$12)</f>
        <v>#REF!</v>
      </c>
      <c r="I28" s="28">
        <v>254.25</v>
      </c>
      <c r="J28" s="26" t="e">
        <f>IF(I28="","",I28*Adjustment!$H$26+Adjustment!$H$26*Adjustment!$I$12)</f>
        <v>#REF!</v>
      </c>
      <c r="K28" s="28">
        <v>322.25</v>
      </c>
      <c r="L28" s="26" t="e">
        <f>IF(K28="","",K28*Adjustment!$H$26+Adjustment!$H$26*Adjustment!$I$12)</f>
        <v>#REF!</v>
      </c>
      <c r="M28" s="28">
        <v>345.5</v>
      </c>
      <c r="N28" s="26" t="e">
        <f>IF(M28="","",M28*Adjustment!$H$26+Adjustment!$H$26*Adjustment!$I$12)</f>
        <v>#REF!</v>
      </c>
    </row>
    <row r="29" spans="1:21" s="5" customFormat="1" ht="14.25" customHeight="1" x14ac:dyDescent="0.25">
      <c r="A29" s="9">
        <v>20</v>
      </c>
      <c r="B29" s="130"/>
      <c r="C29" s="130"/>
      <c r="D29" s="9" t="s">
        <v>4</v>
      </c>
      <c r="E29" s="28">
        <v>240</v>
      </c>
      <c r="F29" s="26" t="e">
        <f>IF(E29="","",E29*Adjustment!$H$27+Adjustment!$H$27*Adjustment!$I$12)</f>
        <v>#REF!</v>
      </c>
      <c r="G29" s="28">
        <v>248.5</v>
      </c>
      <c r="H29" s="26" t="e">
        <f>IF(G29="","",G29*Adjustment!$H$27+Adjustment!$H$27*Adjustment!$I$12)</f>
        <v>#REF!</v>
      </c>
      <c r="I29" s="28">
        <v>247.25</v>
      </c>
      <c r="J29" s="26" t="e">
        <f>IF(I29="","",I29*Adjustment!$H$27+Adjustment!$H$27*Adjustment!$I$12)</f>
        <v>#REF!</v>
      </c>
      <c r="K29" s="28">
        <v>247.25</v>
      </c>
      <c r="L29" s="26" t="e">
        <f>IF(K29="","",K29*Adjustment!$H$27+Adjustment!$H$27*Adjustment!$I$12)</f>
        <v>#REF!</v>
      </c>
      <c r="M29" s="28">
        <v>218.5</v>
      </c>
      <c r="N29" s="26" t="e">
        <f>IF(M29="","",M29*Adjustment!$H$27+Adjustment!$H$27*Adjustment!$I$12)</f>
        <v>#REF!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556</v>
      </c>
      <c r="F30" s="26" t="e">
        <f>IF(E30="","",E30*Adjustment!$H$28+Adjustment!$H$28*Adjustment!$I$12)</f>
        <v>#REF!</v>
      </c>
      <c r="G30" s="27">
        <v>564.5</v>
      </c>
      <c r="H30" s="26" t="e">
        <f>IF(G30="","",G30*Adjustment!$H$28+Adjustment!$H$28*Adjustment!$I$12)</f>
        <v>#REF!</v>
      </c>
      <c r="I30" s="27">
        <v>563.25</v>
      </c>
      <c r="J30" s="26" t="e">
        <f>IF(I30="","",I30*Adjustment!$H$28+Adjustment!$H$28*Adjustment!$I$12)</f>
        <v>#REF!</v>
      </c>
      <c r="K30" s="27">
        <v>563.25</v>
      </c>
      <c r="L30" s="26" t="e">
        <f>IF(K30="","",K30*Adjustment!$H$28+Adjustment!$H$28*Adjustment!$I$12)</f>
        <v>#REF!</v>
      </c>
      <c r="M30" s="27">
        <v>328</v>
      </c>
      <c r="N30" s="26" t="e">
        <f>IF(M30="","",M30*Adjustment!$H$28+Adjustment!$H$28*Adjustment!$I$12)</f>
        <v>#REF!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0"/>
      <c r="C31" s="130"/>
      <c r="D31" s="9" t="s">
        <v>2</v>
      </c>
      <c r="E31" s="27">
        <v>481</v>
      </c>
      <c r="F31" s="26" t="e">
        <f>IF(E31="","",E31*Adjustment!$H$29+Adjustment!$H$29*Adjustment!$I$12)</f>
        <v>#REF!</v>
      </c>
      <c r="G31" s="27">
        <v>489.5</v>
      </c>
      <c r="H31" s="26" t="e">
        <f>IF(G31="","",G31*Adjustment!$H$29+Adjustment!$H$29*Adjustment!$I$12)</f>
        <v>#REF!</v>
      </c>
      <c r="I31" s="27">
        <v>488.25</v>
      </c>
      <c r="J31" s="26" t="e">
        <f>IF(I31="","",I31*Adjustment!$H$29+Adjustment!$H$29*Adjustment!$I$12)</f>
        <v>#REF!</v>
      </c>
      <c r="K31" s="27">
        <v>488.25</v>
      </c>
      <c r="L31" s="26" t="e">
        <f>IF(K31="","",K31*Adjustment!$H$29+Adjustment!$H$29*Adjustment!$I$12)</f>
        <v>#REF!</v>
      </c>
      <c r="M31" s="27">
        <v>278</v>
      </c>
      <c r="N31" s="26" t="e">
        <f>IF(M31="","",M31*Adjustment!$H$29+Adjustment!$H$29*Adjustment!$I$12)</f>
        <v>#REF!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0"/>
      <c r="C32" s="130"/>
      <c r="D32" s="9" t="s">
        <v>3</v>
      </c>
      <c r="E32" s="27">
        <v>406</v>
      </c>
      <c r="F32" s="26" t="e">
        <f>IF(E32="","",E32*Adjustment!$H$30+Adjustment!$H$30*Adjustment!$I$12)</f>
        <v>#REF!</v>
      </c>
      <c r="G32" s="27">
        <v>414.5</v>
      </c>
      <c r="H32" s="26" t="e">
        <f>IF(G32="","",G32*Adjustment!$H$30+Adjustment!$H$30*Adjustment!$I$12)</f>
        <v>#REF!</v>
      </c>
      <c r="I32" s="27">
        <v>413.25</v>
      </c>
      <c r="J32" s="26" t="e">
        <f>IF(I32="","",I32*Adjustment!$H$30+Adjustment!$H$30*Adjustment!$I$12)</f>
        <v>#REF!</v>
      </c>
      <c r="K32" s="27">
        <v>413.25</v>
      </c>
      <c r="L32" s="26" t="e">
        <f>IF(K32="","",K32*Adjustment!$H$30+Adjustment!$H$30*Adjustment!$I$12)</f>
        <v>#REF!</v>
      </c>
      <c r="M32" s="27">
        <v>265.5</v>
      </c>
      <c r="N32" s="26" t="e">
        <f>IF(M32="","",M32*Adjustment!$H$30+Adjustment!$H$30*Adjustment!$I$12)</f>
        <v>#REF!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0"/>
      <c r="C33" s="130"/>
      <c r="D33" s="9" t="s">
        <v>4</v>
      </c>
      <c r="E33" s="27">
        <v>331</v>
      </c>
      <c r="F33" s="26" t="e">
        <f>IF(E33="","",E33*Adjustment!$H$31+Adjustment!$H$31*Adjustment!$I$12)</f>
        <v>#REF!</v>
      </c>
      <c r="G33" s="27">
        <v>339.5</v>
      </c>
      <c r="H33" s="26" t="e">
        <f>IF(G33="","",G33*Adjustment!$H$31+Adjustment!$H$31*Adjustment!$I$12)</f>
        <v>#REF!</v>
      </c>
      <c r="I33" s="27">
        <v>338.25</v>
      </c>
      <c r="J33" s="26" t="e">
        <f>IF(I33="","",I33*Adjustment!$H$31+Adjustment!$H$31*Adjustment!$I$12)</f>
        <v>#REF!</v>
      </c>
      <c r="K33" s="27">
        <v>338.25</v>
      </c>
      <c r="L33" s="26" t="e">
        <f>IF(K33="","",K33*Adjustment!$H$31+Adjustment!$H$31*Adjustment!$I$12)</f>
        <v>#REF!</v>
      </c>
      <c r="M33" s="27">
        <v>228.5</v>
      </c>
      <c r="N33" s="26" t="e">
        <f>IF(M33="","",M33*Adjustment!$H$31+Adjustment!$H$31*Adjustment!$I$12)</f>
        <v>#REF!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427</v>
      </c>
      <c r="F34" s="26" t="e">
        <f>IF(E34="","",E34*Adjustment!$H$32+Adjustment!$H$32*Adjustment!$I$12)</f>
        <v>#REF!</v>
      </c>
      <c r="G34" s="27">
        <v>435.5</v>
      </c>
      <c r="H34" s="26" t="e">
        <f>IF(G34="","",G34*Adjustment!$H$32+Adjustment!$H$32*Adjustment!$I$12)</f>
        <v>#REF!</v>
      </c>
      <c r="I34" s="27">
        <v>434.25</v>
      </c>
      <c r="J34" s="26" t="e">
        <f>IF(I34="","",I34*Adjustment!$H$32+Adjustment!$H$32*Adjustment!$I$12)</f>
        <v>#REF!</v>
      </c>
      <c r="K34" s="27">
        <v>434.25</v>
      </c>
      <c r="L34" s="26" t="e">
        <f>IF(K34="","",K34*Adjustment!$H$32+Adjustment!$H$32*Adjustment!$I$12)</f>
        <v>#REF!</v>
      </c>
      <c r="M34" s="27">
        <v>295.5</v>
      </c>
      <c r="N34" s="26" t="e">
        <f>IF(M34="","",M34*Adjustment!$H$32+Adjustment!$H$32*Adjustment!$I$12)</f>
        <v>#REF!</v>
      </c>
    </row>
    <row r="35" spans="1:21" s="6" customFormat="1" ht="14.25" customHeight="1" x14ac:dyDescent="0.25">
      <c r="A35" s="9">
        <v>26</v>
      </c>
      <c r="B35" s="130"/>
      <c r="C35" s="130"/>
      <c r="D35" s="9" t="s">
        <v>2</v>
      </c>
      <c r="E35" s="27">
        <v>352</v>
      </c>
      <c r="F35" s="26" t="e">
        <f>IF(E35="","",E35*Adjustment!$H$33+Adjustment!$H$33*Adjustment!$I$12)</f>
        <v>#REF!</v>
      </c>
      <c r="G35" s="27">
        <v>360.5</v>
      </c>
      <c r="H35" s="26" t="e">
        <f>IF(G35="","",G35*Adjustment!$H$33+Adjustment!$H$33*Adjustment!$I$12)</f>
        <v>#REF!</v>
      </c>
      <c r="I35" s="27">
        <v>359.25</v>
      </c>
      <c r="J35" s="26" t="e">
        <f>IF(I35="","",I35*Adjustment!$H$33+Adjustment!$H$33*Adjustment!$I$12)</f>
        <v>#REF!</v>
      </c>
      <c r="K35" s="27">
        <v>359.25</v>
      </c>
      <c r="L35" s="26" t="e">
        <f>IF(K35="","",K35*Adjustment!$H$33+Adjustment!$H$33*Adjustment!$I$12)</f>
        <v>#REF!</v>
      </c>
      <c r="M35" s="27">
        <v>255.5</v>
      </c>
      <c r="N35" s="26" t="e">
        <f>IF(M35="","",M35*Adjustment!$H$33+Adjustment!$H$33*Adjustment!$I$12)</f>
        <v>#REF!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0"/>
      <c r="C36" s="130"/>
      <c r="D36" s="9" t="s">
        <v>3</v>
      </c>
      <c r="E36" s="27">
        <v>277</v>
      </c>
      <c r="F36" s="26" t="e">
        <f>IF(E36="","",E36*Adjustment!$H$34+Adjustment!$H$34*Adjustment!$I$12)</f>
        <v>#REF!</v>
      </c>
      <c r="G36" s="27">
        <v>285.5</v>
      </c>
      <c r="H36" s="26" t="e">
        <f>IF(G36="","",G36*Adjustment!$H$34+Adjustment!$H$34*Adjustment!$I$12)</f>
        <v>#REF!</v>
      </c>
      <c r="I36" s="27">
        <v>284.25</v>
      </c>
      <c r="J36" s="26" t="e">
        <f>IF(I36="","",I36*Adjustment!$H$34+Adjustment!$H$34*Adjustment!$I$12)</f>
        <v>#REF!</v>
      </c>
      <c r="K36" s="27">
        <v>284.25</v>
      </c>
      <c r="L36" s="26" t="e">
        <f>IF(K36="","",K36*Adjustment!$H$34+Adjustment!$H$34*Adjustment!$I$12)</f>
        <v>#REF!</v>
      </c>
      <c r="M36" s="27">
        <v>221.55</v>
      </c>
      <c r="N36" s="26" t="e">
        <f>IF(M36="","",M36*Adjustment!$H$34+Adjustment!$H$34*Adjustment!$I$12)</f>
        <v>#REF!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0"/>
      <c r="C37" s="130"/>
      <c r="D37" s="9" t="s">
        <v>4</v>
      </c>
      <c r="E37" s="27">
        <v>202</v>
      </c>
      <c r="F37" s="26" t="e">
        <f>IF(E37="","",E37*Adjustment!$H$35+Adjustment!$H$35*Adjustment!$I$12)</f>
        <v>#REF!</v>
      </c>
      <c r="G37" s="27">
        <v>210.5</v>
      </c>
      <c r="H37" s="26" t="e">
        <f>IF(G37="","",G37*Adjustment!$H$35+Adjustment!$H$35*Adjustment!$I$12)</f>
        <v>#REF!</v>
      </c>
      <c r="I37" s="27">
        <v>209.25</v>
      </c>
      <c r="J37" s="26" t="e">
        <f>IF(I37="","",I37*Adjustment!$H$35+Adjustment!$H$35*Adjustment!$I$12)</f>
        <v>#REF!</v>
      </c>
      <c r="K37" s="27">
        <v>209.25</v>
      </c>
      <c r="L37" s="26" t="e">
        <f>IF(K37="","",K37*Adjustment!$H$35+Adjustment!$H$35*Adjustment!$I$12)</f>
        <v>#REF!</v>
      </c>
      <c r="M37" s="27">
        <v>205.5</v>
      </c>
      <c r="N37" s="26" t="e">
        <f>IF(M37="","",M37*Adjustment!$H$35+Adjustment!$H$35*Adjustment!$I$12)</f>
        <v>#REF!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525</v>
      </c>
      <c r="F38" s="26" t="e">
        <f>IF(E38="","",E38*Adjustment!$H$36+Adjustment!$H$36*Adjustment!$I$12)</f>
        <v>#REF!</v>
      </c>
      <c r="G38" s="27">
        <v>533.5</v>
      </c>
      <c r="H38" s="26" t="e">
        <f>IF(G38="","",G38*Adjustment!$H$36+Adjustment!$H$36*Adjustment!$I$12)</f>
        <v>#REF!</v>
      </c>
      <c r="I38" s="27">
        <v>532.25</v>
      </c>
      <c r="J38" s="26" t="e">
        <f>IF(I38="","",I38*Adjustment!$H$36+Adjustment!$H$36*Adjustment!$I$12)</f>
        <v>#REF!</v>
      </c>
      <c r="K38" s="27">
        <v>532.25</v>
      </c>
      <c r="L38" s="26" t="e">
        <f>IF(K38="","",K38*Adjustment!$H$36+Adjustment!$H$36*Adjustment!$I$12)</f>
        <v>#REF!</v>
      </c>
      <c r="M38" s="27">
        <v>310.5</v>
      </c>
      <c r="N38" s="26" t="e">
        <f>IF(M38="","",M38*Adjustment!$H$36+Adjustment!$H$36*Adjustment!$I$12)</f>
        <v>#REF!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31"/>
      <c r="C39" s="131"/>
      <c r="D39" s="9" t="s">
        <v>2</v>
      </c>
      <c r="E39" s="27">
        <v>450</v>
      </c>
      <c r="F39" s="26" t="e">
        <f>IF(E39="","",E39*Adjustment!$H$37+Adjustment!$H$37*Adjustment!$I$12)</f>
        <v>#REF!</v>
      </c>
      <c r="G39" s="27">
        <v>458.5</v>
      </c>
      <c r="H39" s="26" t="e">
        <f>IF(G39="","",G39*Adjustment!$H$37+Adjustment!$H$37*Adjustment!$I$12)</f>
        <v>#REF!</v>
      </c>
      <c r="I39" s="27">
        <v>457.25</v>
      </c>
      <c r="J39" s="26" t="e">
        <f>IF(I39="","",I39*Adjustment!$H$37+Adjustment!$H$37*Adjustment!$I$12)</f>
        <v>#REF!</v>
      </c>
      <c r="K39" s="27">
        <v>457.25</v>
      </c>
      <c r="L39" s="26" t="e">
        <f>IF(K39="","",K39*Adjustment!$H$37+Adjustment!$H$37*Adjustment!$I$12)</f>
        <v>#REF!</v>
      </c>
      <c r="M39" s="27">
        <v>270.5</v>
      </c>
      <c r="N39" s="26" t="e">
        <f>IF(M39="","",M39*Adjustment!$H$37+Adjustment!$H$37*Adjustment!$I$12)</f>
        <v>#REF!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31"/>
      <c r="C40" s="131"/>
      <c r="D40" s="9" t="s">
        <v>3</v>
      </c>
      <c r="E40" s="27">
        <v>375</v>
      </c>
      <c r="F40" s="26" t="e">
        <f>IF(E40="","",E40*Adjustment!$H$38+Adjustment!$H$38*Adjustment!$I$12)</f>
        <v>#REF!</v>
      </c>
      <c r="G40" s="27">
        <v>383.5</v>
      </c>
      <c r="H40" s="26" t="e">
        <f>IF(G40="","",G40*Adjustment!$H$38+Adjustment!$H$38*Adjustment!$I$12)</f>
        <v>#REF!</v>
      </c>
      <c r="I40" s="27">
        <v>382.25</v>
      </c>
      <c r="J40" s="26" t="e">
        <f>IF(I40="","",I40*Adjustment!$H$38+Adjustment!$H$38*Adjustment!$I$12)</f>
        <v>#REF!</v>
      </c>
      <c r="K40" s="27">
        <v>382.25</v>
      </c>
      <c r="L40" s="26" t="e">
        <f>IF(K40="","",K40*Adjustment!$H$38+Adjustment!$H$38*Adjustment!$I$12)</f>
        <v>#REF!</v>
      </c>
      <c r="M40" s="27">
        <v>236.5</v>
      </c>
      <c r="N40" s="26" t="e">
        <f>IF(M40="","",M40*Adjustment!$H$38+Adjustment!$H$38*Adjustment!$I$12)</f>
        <v>#REF!</v>
      </c>
    </row>
    <row r="41" spans="1:21" s="5" customFormat="1" ht="14.25" customHeight="1" x14ac:dyDescent="0.25">
      <c r="A41" s="9">
        <v>32</v>
      </c>
      <c r="B41" s="131"/>
      <c r="C41" s="131"/>
      <c r="D41" s="9" t="s">
        <v>4</v>
      </c>
      <c r="E41" s="27">
        <v>300</v>
      </c>
      <c r="F41" s="26" t="e">
        <f>IF(E41="","",E41*Adjustment!$H$39+Adjustment!$H$39*Adjustment!$I$12)</f>
        <v>#REF!</v>
      </c>
      <c r="G41" s="27">
        <v>308.5</v>
      </c>
      <c r="H41" s="26" t="e">
        <f>IF(G41="","",G41*Adjustment!$H$39+Adjustment!$H$39*Adjustment!$I$12)</f>
        <v>#REF!</v>
      </c>
      <c r="I41" s="27">
        <v>307.25</v>
      </c>
      <c r="J41" s="26" t="e">
        <f>IF(I41="","",I41*Adjustment!$H$39+Adjustment!$H$39*Adjustment!$I$12)</f>
        <v>#REF!</v>
      </c>
      <c r="K41" s="27">
        <v>307.25</v>
      </c>
      <c r="L41" s="26" t="e">
        <f>IF(K41="","",K41*Adjustment!$H$39+Adjustment!$H$39*Adjustment!$I$12)</f>
        <v>#REF!</v>
      </c>
      <c r="M41" s="27">
        <v>220.5</v>
      </c>
      <c r="N41" s="26" t="e">
        <f>IF(M41="","",M41*Adjustment!$H$39+Adjustment!$H$39*Adjustment!$I$12)</f>
        <v>#REF!</v>
      </c>
    </row>
    <row r="42" spans="1:21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>
        <v>262.5</v>
      </c>
      <c r="N42" s="26" t="e">
        <f>IF(M42="","",M42*Adjustment!$H$40+Adjustment!$H$40*Adjustment!$I$12)</f>
        <v>#REF!</v>
      </c>
    </row>
    <row r="43" spans="1:21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>
        <v>229</v>
      </c>
      <c r="N43" s="26" t="e">
        <f>IF(M43="","",M43*Adjustment!$H$41+Adjustment!$H$41*Adjustment!$I$12)</f>
        <v>#REF!</v>
      </c>
    </row>
    <row r="44" spans="1:21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>
        <v>199.5</v>
      </c>
      <c r="N44" s="26" t="e">
        <f>IF(M44="","",M44*Adjustment!$H$42+Adjustment!$H$42*Adjustment!$I$12)</f>
        <v>#REF!</v>
      </c>
    </row>
    <row r="45" spans="1:21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>
        <v>182</v>
      </c>
      <c r="N45" s="26" t="e">
        <f>IF(M45="","",M45*Adjustment!$H$43+Adjustment!$H$43*Adjustment!$I$12)</f>
        <v>#REF!</v>
      </c>
    </row>
    <row r="46" spans="1:21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405</v>
      </c>
      <c r="F46" s="26" t="e">
        <f>IF(E46="","",E46*Adjustment!$H$44+Adjustment!$H$44*Adjustment!$I$12)</f>
        <v>#REF!</v>
      </c>
      <c r="G46" s="27">
        <v>413.5</v>
      </c>
      <c r="H46" s="26" t="e">
        <f>IF(G46="","",G46*Adjustment!$H$44+Adjustment!$H$44*Adjustment!$I$12)</f>
        <v>#REF!</v>
      </c>
      <c r="I46" s="27">
        <v>412.25</v>
      </c>
      <c r="J46" s="26" t="e">
        <f>IF(I46="","",I46*Adjustment!$H$44+Adjustment!$H$44*Adjustment!$I$12)</f>
        <v>#REF!</v>
      </c>
      <c r="K46" s="27">
        <v>412.25</v>
      </c>
      <c r="L46" s="26" t="e">
        <f>IF(K46="","",K46*Adjustment!$H$44+Adjustment!$H$44*Adjustment!$I$12)</f>
        <v>#REF!</v>
      </c>
      <c r="M46" s="27"/>
      <c r="N46" s="26" t="str">
        <f>IF(M46="","",M46*Adjustment!$H$44+Adjustment!$H$44*Adjustment!$I$12)</f>
        <v/>
      </c>
    </row>
    <row r="47" spans="1:21" s="5" customFormat="1" ht="14.25" customHeight="1" x14ac:dyDescent="0.25">
      <c r="A47" s="9">
        <v>38</v>
      </c>
      <c r="B47" s="130"/>
      <c r="C47" s="130"/>
      <c r="D47" s="9" t="s">
        <v>2</v>
      </c>
      <c r="E47" s="27">
        <v>330</v>
      </c>
      <c r="F47" s="26" t="e">
        <f>IF(E47="","",E47*Adjustment!$H$45+Adjustment!$H$45*Adjustment!$I$12)</f>
        <v>#REF!</v>
      </c>
      <c r="G47" s="27">
        <v>338.5</v>
      </c>
      <c r="H47" s="26" t="e">
        <f>IF(G47="","",G47*Adjustment!$H$45+Adjustment!$H$45*Adjustment!$I$12)</f>
        <v>#REF!</v>
      </c>
      <c r="I47" s="27">
        <v>337.25</v>
      </c>
      <c r="J47" s="26" t="e">
        <f>IF(I47="","",I47*Adjustment!$H$45+Adjustment!$H$45*Adjustment!$I$12)</f>
        <v>#REF!</v>
      </c>
      <c r="K47" s="27">
        <v>337.25</v>
      </c>
      <c r="L47" s="26" t="e">
        <f>IF(K47="","",K47*Adjustment!$H$45+Adjustment!$H$45*Adjustment!$I$12)</f>
        <v>#REF!</v>
      </c>
      <c r="M47" s="27"/>
      <c r="N47" s="26" t="str">
        <f>IF(M47="","",M47*Adjustment!$H$45+Adjustment!$H$45*Adjustment!$I$12)</f>
        <v/>
      </c>
    </row>
    <row r="48" spans="1:21" s="5" customFormat="1" ht="14.25" customHeight="1" x14ac:dyDescent="0.2">
      <c r="A48" s="9">
        <v>39</v>
      </c>
      <c r="B48" s="130"/>
      <c r="C48" s="130"/>
      <c r="D48" s="9" t="s">
        <v>3</v>
      </c>
      <c r="E48" s="27">
        <v>255</v>
      </c>
      <c r="F48" s="26" t="e">
        <f>IF(E48="","",E48*Adjustment!$H$46+Adjustment!$H$46*Adjustment!$I$12)</f>
        <v>#REF!</v>
      </c>
      <c r="G48" s="27">
        <v>263.5</v>
      </c>
      <c r="H48" s="26" t="e">
        <f>IF(G48="","",G48*Adjustment!$H$46+Adjustment!$H$46*Adjustment!$I$12)</f>
        <v>#REF!</v>
      </c>
      <c r="I48" s="27">
        <v>262.25</v>
      </c>
      <c r="J48" s="26" t="e">
        <f>IF(I48="","",I48*Adjustment!$H$46+Adjustment!$H$46*Adjustment!$I$12)</f>
        <v>#REF!</v>
      </c>
      <c r="K48" s="27">
        <v>262.25</v>
      </c>
      <c r="L48" s="26" t="e">
        <f>IF(K48="","",K48*Adjustment!$H$46+Adjustment!$H$46*Adjustment!$I$12)</f>
        <v>#REF!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0"/>
      <c r="C49" s="130"/>
      <c r="D49" s="9" t="s">
        <v>4</v>
      </c>
      <c r="E49" s="27">
        <v>180</v>
      </c>
      <c r="F49" s="26" t="e">
        <f>IF(E49="","",E49*Adjustment!$H$47+Adjustment!$H$47*Adjustment!$I$12)</f>
        <v>#REF!</v>
      </c>
      <c r="G49" s="27">
        <v>188.5</v>
      </c>
      <c r="H49" s="26" t="e">
        <f>IF(G49="","",G49*Adjustment!$H$47+Adjustment!$H$47*Adjustment!$I$12)</f>
        <v>#REF!</v>
      </c>
      <c r="I49" s="27">
        <v>187.25</v>
      </c>
      <c r="J49" s="26" t="e">
        <f>IF(I49="","",I49*Adjustment!$H$47+Adjustment!$H$47*Adjustment!$I$12)</f>
        <v>#REF!</v>
      </c>
      <c r="K49" s="27">
        <v>187.25</v>
      </c>
      <c r="L49" s="26" t="e">
        <f>IF(K49="","",K49*Adjustment!$H$47+Adjustment!$H$47*Adjustment!$I$12)</f>
        <v>#REF!</v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453</v>
      </c>
      <c r="F50" s="26" t="e">
        <f>IF(E50="","",E50*Adjustment!$H$48+Adjustment!$H$48*Adjustment!$I$12)</f>
        <v>#REF!</v>
      </c>
      <c r="G50" s="27">
        <v>461.5</v>
      </c>
      <c r="H50" s="26" t="e">
        <f>IF(G50="","",G50*Adjustment!$H$48+Adjustment!$H$48*Adjustment!$I$12)</f>
        <v>#REF!</v>
      </c>
      <c r="I50" s="27">
        <v>460.25</v>
      </c>
      <c r="J50" s="26" t="e">
        <f>IF(I50="","",I50*Adjustment!$H$48+Adjustment!$H$48*Adjustment!$I$12)</f>
        <v>#REF!</v>
      </c>
      <c r="K50" s="27">
        <v>460.25</v>
      </c>
      <c r="L50" s="26" t="e">
        <f>IF(K50="","",K50*Adjustment!$H$48+Adjustment!$H$48*Adjustment!$I$12)</f>
        <v>#REF!</v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0"/>
      <c r="C51" s="130"/>
      <c r="D51" s="9" t="s">
        <v>2</v>
      </c>
      <c r="E51" s="27">
        <v>378</v>
      </c>
      <c r="F51" s="26" t="e">
        <f>IF(E51="","",E51*Adjustment!$H$49+Adjustment!$H$49*Adjustment!$I$12)</f>
        <v>#REF!</v>
      </c>
      <c r="G51" s="27">
        <v>386.5</v>
      </c>
      <c r="H51" s="26" t="e">
        <f>IF(G51="","",G51*Adjustment!$H$49+Adjustment!$H$49*Adjustment!$I$12)</f>
        <v>#REF!</v>
      </c>
      <c r="I51" s="27">
        <v>385.25</v>
      </c>
      <c r="J51" s="26" t="e">
        <f>IF(I51="","",I51*Adjustment!$H$49+Adjustment!$H$49*Adjustment!$I$12)</f>
        <v>#REF!</v>
      </c>
      <c r="K51" s="27">
        <v>385.25</v>
      </c>
      <c r="L51" s="26" t="e">
        <f>IF(K51="","",K51*Adjustment!$H$49+Adjustment!$H$49*Adjustment!$I$12)</f>
        <v>#REF!</v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0"/>
      <c r="C52" s="130"/>
      <c r="D52" s="9" t="s">
        <v>3</v>
      </c>
      <c r="E52" s="27">
        <v>303</v>
      </c>
      <c r="F52" s="26" t="e">
        <f>IF(E52="","",E52*Adjustment!$H$50+Adjustment!$H$50*Adjustment!$I$12)</f>
        <v>#REF!</v>
      </c>
      <c r="G52" s="27">
        <v>311.5</v>
      </c>
      <c r="H52" s="26" t="e">
        <f>IF(G52="","",G52*Adjustment!$H$50+Adjustment!$H$50*Adjustment!$I$12)</f>
        <v>#REF!</v>
      </c>
      <c r="I52" s="27">
        <v>310.25</v>
      </c>
      <c r="J52" s="26" t="e">
        <f>IF(I52="","",I52*Adjustment!$H$50+Adjustment!$H$50*Adjustment!$I$12)</f>
        <v>#REF!</v>
      </c>
      <c r="K52" s="27">
        <v>310.25</v>
      </c>
      <c r="L52" s="26" t="e">
        <f>IF(K52="","",K52*Adjustment!$H$50+Adjustment!$H$50*Adjustment!$I$12)</f>
        <v>#REF!</v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0"/>
      <c r="C53" s="130"/>
      <c r="D53" s="9" t="s">
        <v>4</v>
      </c>
      <c r="E53" s="27">
        <v>228</v>
      </c>
      <c r="F53" s="26" t="e">
        <f>IF(E53="","",E53*Adjustment!$H$51+Adjustment!$H$51*Adjustment!$I$12)</f>
        <v>#REF!</v>
      </c>
      <c r="G53" s="27">
        <v>236.5</v>
      </c>
      <c r="H53" s="26" t="e">
        <f>IF(G53="","",G53*Adjustment!$H$51+Adjustment!$H$51*Adjustment!$I$12)</f>
        <v>#REF!</v>
      </c>
      <c r="I53" s="27">
        <v>235.25</v>
      </c>
      <c r="J53" s="26" t="e">
        <f>IF(I53="","",I53*Adjustment!$H$51+Adjustment!$H$51*Adjustment!$I$12)</f>
        <v>#REF!</v>
      </c>
      <c r="K53" s="27">
        <v>235.25</v>
      </c>
      <c r="L53" s="26" t="e">
        <f>IF(K53="","",K53*Adjustment!$H$51+Adjustment!$H$51*Adjustment!$I$12)</f>
        <v>#REF!</v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422</v>
      </c>
      <c r="F54" s="26" t="e">
        <f>IF(E54="","",E54*Adjustment!$H$52+Adjustment!$H$52*Adjustment!$I$12)</f>
        <v>#REF!</v>
      </c>
      <c r="G54" s="27">
        <v>430.5</v>
      </c>
      <c r="H54" s="26" t="e">
        <f>IF(G54="","",G54*Adjustment!$H$52+Adjustment!$H$52*Adjustment!$I$12)</f>
        <v>#REF!</v>
      </c>
      <c r="I54" s="27">
        <v>429.25</v>
      </c>
      <c r="J54" s="26" t="e">
        <f>IF(I54="","",I54*Adjustment!$H$52+Adjustment!$H$52*Adjustment!$I$12)</f>
        <v>#REF!</v>
      </c>
      <c r="K54" s="27">
        <v>429.25</v>
      </c>
      <c r="L54" s="26" t="e">
        <f>IF(K54="","",K54*Adjustment!$H$52+Adjustment!$H$52*Adjustment!$I$12)</f>
        <v>#REF!</v>
      </c>
      <c r="M54" s="27">
        <v>278</v>
      </c>
      <c r="N54" s="26" t="e">
        <f>IF(M54="","",M54*Adjustment!$H$52+Adjustment!$H$52*Adjustment!$I$12)</f>
        <v>#REF!</v>
      </c>
    </row>
    <row r="55" spans="1:21" ht="14.1" customHeight="1" x14ac:dyDescent="0.2">
      <c r="A55" s="9">
        <v>46</v>
      </c>
      <c r="B55" s="130"/>
      <c r="C55" s="166"/>
      <c r="D55" s="9" t="s">
        <v>2</v>
      </c>
      <c r="E55" s="27">
        <v>347</v>
      </c>
      <c r="F55" s="26" t="e">
        <f>IF(E55="","",E55*Adjustment!$H$53+Adjustment!$H$53*Adjustment!$I$12)</f>
        <v>#REF!</v>
      </c>
      <c r="G55" s="27">
        <v>355.5</v>
      </c>
      <c r="H55" s="26" t="e">
        <f>IF(G55="","",G55*Adjustment!$H$53+Adjustment!$H$53*Adjustment!$I$12)</f>
        <v>#REF!</v>
      </c>
      <c r="I55" s="27">
        <v>354.25</v>
      </c>
      <c r="J55" s="26" t="e">
        <f>IF(I55="","",I55*Adjustment!$H$53+Adjustment!$H$53*Adjustment!$I$12)</f>
        <v>#REF!</v>
      </c>
      <c r="K55" s="27">
        <v>354.25</v>
      </c>
      <c r="L55" s="26" t="e">
        <f>IF(K55="","",K55*Adjustment!$H$53+Adjustment!$H$53*Adjustment!$I$12)</f>
        <v>#REF!</v>
      </c>
      <c r="M55" s="27">
        <v>230</v>
      </c>
      <c r="N55" s="26" t="e">
        <f>IF(M55="","",M55*Adjustment!$H$53+Adjustment!$H$53*Adjustment!$I$12)</f>
        <v>#REF!</v>
      </c>
    </row>
    <row r="56" spans="1:21" ht="14.1" customHeight="1" x14ac:dyDescent="0.2">
      <c r="A56" s="9">
        <v>47</v>
      </c>
      <c r="B56" s="130"/>
      <c r="C56" s="166"/>
      <c r="D56" s="9" t="s">
        <v>3</v>
      </c>
      <c r="E56" s="27">
        <v>272</v>
      </c>
      <c r="F56" s="26" t="e">
        <f>IF(E56="","",E56*Adjustment!$H$54+Adjustment!$H$54*Adjustment!$I$12)</f>
        <v>#REF!</v>
      </c>
      <c r="G56" s="27">
        <v>280.5</v>
      </c>
      <c r="H56" s="26" t="e">
        <f>IF(G56="","",G56*Adjustment!$H$54+Adjustment!$H$54*Adjustment!$I$12)</f>
        <v>#REF!</v>
      </c>
      <c r="I56" s="27">
        <v>279.25</v>
      </c>
      <c r="J56" s="26" t="e">
        <f>IF(I56="","",I56*Adjustment!$H$54+Adjustment!$H$54*Adjustment!$I$12)</f>
        <v>#REF!</v>
      </c>
      <c r="K56" s="27">
        <v>279.25</v>
      </c>
      <c r="L56" s="26" t="e">
        <f>IF(K56="","",K56*Adjustment!$H$54+Adjustment!$H$54*Adjustment!$I$12)</f>
        <v>#REF!</v>
      </c>
      <c r="M56" s="27">
        <v>195</v>
      </c>
      <c r="N56" s="26" t="e">
        <f>IF(M56="","",M56*Adjustment!$H$54+Adjustment!$H$54*Adjustment!$I$12)</f>
        <v>#REF!</v>
      </c>
    </row>
    <row r="57" spans="1:21" ht="14.1" customHeight="1" x14ac:dyDescent="0.2">
      <c r="A57" s="9">
        <v>48</v>
      </c>
      <c r="B57" s="130"/>
      <c r="C57" s="166"/>
      <c r="D57" s="9" t="s">
        <v>4</v>
      </c>
      <c r="E57" s="27">
        <v>197</v>
      </c>
      <c r="F57" s="26" t="e">
        <f>IF(E57="","",E57*Adjustment!$H$55+Adjustment!$H$55*Adjustment!$I$12)</f>
        <v>#REF!</v>
      </c>
      <c r="G57" s="27">
        <v>205.5</v>
      </c>
      <c r="H57" s="26" t="e">
        <f>IF(G57="","",G57*Adjustment!$H$55+Adjustment!$H$55*Adjustment!$I$12)</f>
        <v>#REF!</v>
      </c>
      <c r="I57" s="27">
        <v>204.25</v>
      </c>
      <c r="J57" s="26" t="e">
        <f>IF(I57="","",I57*Adjustment!$H$55+Adjustment!$H$55*Adjustment!$I$12)</f>
        <v>#REF!</v>
      </c>
      <c r="K57" s="27">
        <v>204.25</v>
      </c>
      <c r="L57" s="26" t="e">
        <f>IF(K57="","",K57*Adjustment!$H$55+Adjustment!$H$55*Adjustment!$I$12)</f>
        <v>#REF!</v>
      </c>
      <c r="M57" s="27">
        <v>177</v>
      </c>
      <c r="N57" s="26" t="e">
        <f>IF(M57="","",M57*Adjustment!$H$55+Adjustment!$H$55*Adjustment!$I$12)</f>
        <v>#REF!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 t="e">
        <f>IF(E58="","",E58*F7+F7*Adjustment!$I$9)</f>
        <v>#REF!</v>
      </c>
      <c r="G58" s="27">
        <v>20.9</v>
      </c>
      <c r="H58" s="26" t="e">
        <f>IF(G58="","",G58*H7+H7*Adjustment!$I$9)</f>
        <v>#REF!</v>
      </c>
      <c r="I58" s="27">
        <v>20.9</v>
      </c>
      <c r="J58" s="26" t="e">
        <f>IF(I58="","",I58*J7+J7*Adjustment!$I$9)</f>
        <v>#REF!</v>
      </c>
      <c r="K58" s="27">
        <v>20.9</v>
      </c>
      <c r="L58" s="26" t="e">
        <f>IF(K58="","",K58*L7+L7*Adjustment!$I$9)</f>
        <v>#REF!</v>
      </c>
      <c r="M58" s="27">
        <v>7</v>
      </c>
      <c r="N58" s="26" t="e">
        <f>IF(M58="","",M58*N7+N7*Adjustment!$I$9)</f>
        <v>#REF!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3.5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1.6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0.19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0.19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0.2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0.25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0.45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10.5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6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0.7</v>
      </c>
      <c r="N69" s="26">
        <f>IF(M69="","",M69*Adjustment!$H$67)</f>
        <v>0</v>
      </c>
    </row>
  </sheetData>
  <mergeCells count="50">
    <mergeCell ref="M8:N8"/>
    <mergeCell ref="B7:D7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A5C-130B-48E7-BAEF-9476BC5C0603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7" width="9.140625" style="2" customWidth="1"/>
    <col min="18" max="16384" width="8.85546875" style="2"/>
  </cols>
  <sheetData>
    <row r="1" spans="1:24" s="89" customFormat="1" ht="15.75" customHeight="1" x14ac:dyDescent="0.2">
      <c r="E1" s="111" t="s">
        <v>306</v>
      </c>
      <c r="G1" s="111" t="s">
        <v>306</v>
      </c>
      <c r="I1" s="111" t="s">
        <v>300</v>
      </c>
      <c r="K1" s="111" t="s">
        <v>300</v>
      </c>
      <c r="M1" s="111" t="s">
        <v>300</v>
      </c>
    </row>
    <row r="2" spans="1:24" ht="15.95" customHeight="1" x14ac:dyDescent="0.2">
      <c r="D2" s="75" t="s">
        <v>215</v>
      </c>
      <c r="E2" s="76"/>
      <c r="F2" s="88" t="e">
        <f>SUM(F10:F69)</f>
        <v>#REF!</v>
      </c>
      <c r="G2" s="76"/>
      <c r="H2" s="88" t="e">
        <f>SUM(H10:H69)</f>
        <v>#REF!</v>
      </c>
      <c r="I2" s="76"/>
      <c r="J2" s="88" t="e">
        <f>SUM(J10:J69)</f>
        <v>#REF!</v>
      </c>
      <c r="K2" s="76"/>
      <c r="L2" s="88" t="e">
        <f>SUM(L10:L69)</f>
        <v>#REF!</v>
      </c>
      <c r="M2" s="76"/>
      <c r="N2" s="88" t="e">
        <f>SUM(N10:N69)</f>
        <v>#REF!</v>
      </c>
    </row>
    <row r="3" spans="1:24" x14ac:dyDescent="0.2">
      <c r="D3" s="8" t="s">
        <v>9</v>
      </c>
      <c r="E3" s="134" t="s">
        <v>52</v>
      </c>
      <c r="F3" s="135"/>
      <c r="G3" s="134" t="s">
        <v>52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</row>
    <row r="4" spans="1:24" x14ac:dyDescent="0.2">
      <c r="B4" s="16" t="s">
        <v>48</v>
      </c>
      <c r="D4" s="8" t="s">
        <v>8</v>
      </c>
      <c r="E4" s="136" t="s">
        <v>53</v>
      </c>
      <c r="F4" s="137"/>
      <c r="G4" s="136" t="s">
        <v>53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</row>
    <row r="5" spans="1:24" ht="32.25" customHeight="1" x14ac:dyDescent="0.2">
      <c r="B5" s="18" t="s">
        <v>206</v>
      </c>
      <c r="D5" s="8" t="s">
        <v>7</v>
      </c>
      <c r="E5" s="136" t="s">
        <v>240</v>
      </c>
      <c r="F5" s="137"/>
      <c r="G5" s="136" t="s">
        <v>240</v>
      </c>
      <c r="H5" s="137"/>
      <c r="I5" s="132" t="s">
        <v>59</v>
      </c>
      <c r="J5" s="133"/>
      <c r="K5" s="132" t="s">
        <v>63</v>
      </c>
      <c r="L5" s="133"/>
      <c r="M5" s="132" t="s">
        <v>142</v>
      </c>
      <c r="N5" s="133"/>
      <c r="Q5" s="5"/>
      <c r="R5" s="5"/>
      <c r="S5" s="5"/>
      <c r="T5" s="5"/>
      <c r="U5" s="5"/>
      <c r="V5" s="5"/>
      <c r="W5" s="5"/>
      <c r="X5" s="5"/>
    </row>
    <row r="6" spans="1:24" s="3" customFormat="1" ht="60" customHeight="1" thickBot="1" x14ac:dyDescent="0.25">
      <c r="A6" s="17"/>
      <c r="B6" s="72" t="s">
        <v>207</v>
      </c>
      <c r="C6" s="18"/>
      <c r="D6" s="12" t="s">
        <v>6</v>
      </c>
      <c r="E6" s="138" t="s">
        <v>54</v>
      </c>
      <c r="F6" s="139"/>
      <c r="G6" s="138" t="s">
        <v>54</v>
      </c>
      <c r="H6" s="139"/>
      <c r="I6" s="138" t="s">
        <v>60</v>
      </c>
      <c r="J6" s="139"/>
      <c r="K6" s="138" t="s">
        <v>65</v>
      </c>
      <c r="L6" s="139"/>
      <c r="M6" s="138" t="s">
        <v>143</v>
      </c>
      <c r="N6" s="139"/>
      <c r="O6" s="2"/>
      <c r="P6" s="2"/>
      <c r="Q6" s="5"/>
      <c r="R6" s="5"/>
      <c r="S6" s="5"/>
      <c r="T6" s="5"/>
      <c r="U6" s="5"/>
      <c r="V6" s="5"/>
      <c r="W6" s="5"/>
      <c r="X6" s="5"/>
    </row>
    <row r="7" spans="1:24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5"/>
      <c r="R7" s="5"/>
      <c r="S7" s="5"/>
      <c r="T7" s="5"/>
      <c r="U7" s="5"/>
      <c r="V7" s="5"/>
      <c r="W7" s="5"/>
      <c r="X7" s="5"/>
    </row>
    <row r="8" spans="1:24" s="4" customFormat="1" ht="25.5" customHeight="1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224</v>
      </c>
      <c r="F8" s="143"/>
      <c r="G8" s="142" t="s">
        <v>109</v>
      </c>
      <c r="H8" s="143"/>
      <c r="I8" s="142" t="s">
        <v>109</v>
      </c>
      <c r="J8" s="143"/>
      <c r="K8" s="142" t="s">
        <v>110</v>
      </c>
      <c r="L8" s="143"/>
      <c r="M8" s="142" t="s">
        <v>111</v>
      </c>
      <c r="N8" s="143"/>
      <c r="O8" s="2"/>
      <c r="P8" s="2"/>
      <c r="Q8" s="5"/>
      <c r="R8" s="5"/>
      <c r="S8" s="5"/>
      <c r="T8" s="5"/>
      <c r="U8" s="5"/>
      <c r="V8" s="5"/>
      <c r="W8" s="5"/>
      <c r="X8" s="5"/>
    </row>
    <row r="9" spans="1:2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2"/>
      <c r="P9" s="2"/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/>
      <c r="F10" s="26" t="str">
        <f>IF(E10="","",E10*Adjustment!$H$8+Adjustment!$H$8*Adjustment!$I$12)</f>
        <v/>
      </c>
      <c r="G10" s="27"/>
      <c r="H10" s="26" t="str">
        <f>IF(G10="","",G10*Adjustment!$H$8+Adjustment!$H$8*Adjustment!$I$12)</f>
        <v/>
      </c>
      <c r="I10" s="27">
        <v>449.25</v>
      </c>
      <c r="J10" s="26" t="e">
        <f>IF(I10="","",I10*Adjustment!$H$8+Adjustment!$H$8*Adjustment!$I$12)</f>
        <v>#REF!</v>
      </c>
      <c r="K10" s="27">
        <v>424</v>
      </c>
      <c r="L10" s="26" t="e">
        <f>IF(K10="","",K10*Adjustment!$H$8+Adjustment!$H$8*Adjustment!$I$12)</f>
        <v>#REF!</v>
      </c>
      <c r="M10" s="27">
        <v>436</v>
      </c>
      <c r="N10" s="26" t="e">
        <f>IF(M10="","",M10*Adjustment!$H$8+Adjustment!$H$8*Adjustment!$I$12)</f>
        <v>#REF!</v>
      </c>
      <c r="O10" s="2"/>
      <c r="P10" s="2"/>
    </row>
    <row r="11" spans="1:24" s="5" customFormat="1" ht="14.1" customHeight="1" x14ac:dyDescent="0.2">
      <c r="A11" s="9">
        <v>2</v>
      </c>
      <c r="B11" s="130"/>
      <c r="C11" s="130"/>
      <c r="D11" s="9" t="s">
        <v>2</v>
      </c>
      <c r="E11" s="27"/>
      <c r="F11" s="26" t="str">
        <f>IF(E11="","",E11*Adjustment!$H$9+Adjustment!$H$9*Adjustment!$I$12)</f>
        <v/>
      </c>
      <c r="G11" s="27"/>
      <c r="H11" s="26" t="str">
        <f>IF(G11="","",G11*Adjustment!$H$9+Adjustment!$H$9*Adjustment!$I$12)</f>
        <v/>
      </c>
      <c r="I11" s="27">
        <v>374.25</v>
      </c>
      <c r="J11" s="26" t="e">
        <f>IF(I11="","",I11*Adjustment!$H$9+Adjustment!$H$9*Adjustment!$I$12)</f>
        <v>#REF!</v>
      </c>
      <c r="K11" s="27">
        <v>349</v>
      </c>
      <c r="L11" s="26" t="e">
        <f>IF(K11="","",K11*Adjustment!$H$9+Adjustment!$H$9*Adjustment!$I$12)</f>
        <v>#REF!</v>
      </c>
      <c r="M11" s="27">
        <v>361</v>
      </c>
      <c r="N11" s="26" t="e">
        <f>IF(M11="","",M11*Adjustment!$H$9+Adjustment!$H$9*Adjustment!$I$12)</f>
        <v>#REF!</v>
      </c>
      <c r="O11" s="2"/>
      <c r="P11" s="2"/>
    </row>
    <row r="12" spans="1:24" s="5" customFormat="1" ht="14.25" customHeight="1" x14ac:dyDescent="0.2">
      <c r="A12" s="9">
        <v>3</v>
      </c>
      <c r="B12" s="130"/>
      <c r="C12" s="130"/>
      <c r="D12" s="9" t="s">
        <v>3</v>
      </c>
      <c r="E12" s="27"/>
      <c r="F12" s="26" t="str">
        <f>IF(E12="","",E12*Adjustment!$H$10+Adjustment!$H$10*Adjustment!$I$12)</f>
        <v/>
      </c>
      <c r="G12" s="27"/>
      <c r="H12" s="26" t="str">
        <f>IF(G12="","",G12*Adjustment!$H$10+Adjustment!$H$10*Adjustment!$I$12)</f>
        <v/>
      </c>
      <c r="I12" s="27">
        <v>299.25</v>
      </c>
      <c r="J12" s="26" t="e">
        <f>IF(I12="","",I12*Adjustment!$H$10+Adjustment!$H$10*Adjustment!$I$12)</f>
        <v>#REF!</v>
      </c>
      <c r="K12" s="27">
        <v>274</v>
      </c>
      <c r="L12" s="26" t="e">
        <f>IF(K12="","",K12*Adjustment!$H$10+Adjustment!$H$10*Adjustment!$I$12)</f>
        <v>#REF!</v>
      </c>
      <c r="M12" s="27">
        <v>286</v>
      </c>
      <c r="N12" s="26" t="e">
        <f>IF(M12="","",M12*Adjustment!$H$10+Adjustment!$H$10*Adjustment!$I$12)</f>
        <v>#REF!</v>
      </c>
      <c r="O12" s="2"/>
      <c r="P12" s="2"/>
    </row>
    <row r="13" spans="1:24" s="5" customFormat="1" ht="14.1" customHeight="1" x14ac:dyDescent="0.2">
      <c r="A13" s="9">
        <v>4</v>
      </c>
      <c r="B13" s="130"/>
      <c r="C13" s="130"/>
      <c r="D13" s="9" t="s">
        <v>4</v>
      </c>
      <c r="E13" s="27"/>
      <c r="F13" s="26" t="str">
        <f>IF(E13="","",E13*Adjustment!$H$11+Adjustment!$H$11*Adjustment!$I$12)</f>
        <v/>
      </c>
      <c r="G13" s="27"/>
      <c r="H13" s="26" t="str">
        <f>IF(G13="","",G13*Adjustment!$H$11+Adjustment!$H$11*Adjustment!$I$12)</f>
        <v/>
      </c>
      <c r="I13" s="27">
        <v>224.25</v>
      </c>
      <c r="J13" s="26" t="e">
        <f>IF(I13="","",I13*Adjustment!$H$11+Adjustment!$H$11*Adjustment!$I$12)</f>
        <v>#REF!</v>
      </c>
      <c r="K13" s="27">
        <v>199</v>
      </c>
      <c r="L13" s="26" t="e">
        <f>IF(K13="","",K13*Adjustment!$H$11+Adjustment!$H$11*Adjustment!$I$12)</f>
        <v>#REF!</v>
      </c>
      <c r="M13" s="27">
        <v>211</v>
      </c>
      <c r="N13" s="26" t="e">
        <f>IF(M13="","",M13*Adjustment!$H$11+Adjustment!$H$11*Adjustment!$I$12)</f>
        <v>#REF!</v>
      </c>
      <c r="O13" s="2"/>
      <c r="P13" s="2"/>
    </row>
    <row r="14" spans="1:24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425</v>
      </c>
      <c r="F14" s="26" t="e">
        <f>IF(E14="","",E14*Adjustment!$H$12+Adjustment!$H$12*Adjustment!$I$12)</f>
        <v>#REF!</v>
      </c>
      <c r="G14" s="27">
        <v>405</v>
      </c>
      <c r="H14" s="26" t="e">
        <f>IF(G14="","",G14*Adjustment!$H$12+Adjustment!$H$12*Adjustment!$I$12)</f>
        <v>#REF!</v>
      </c>
      <c r="I14" s="27">
        <v>431.25</v>
      </c>
      <c r="J14" s="26" t="e">
        <f>IF(I14="","",I14*Adjustment!$H$12+Adjustment!$H$12*Adjustment!$I$12)</f>
        <v>#REF!</v>
      </c>
      <c r="K14" s="27">
        <v>406</v>
      </c>
      <c r="L14" s="26" t="e">
        <f>IF(K14="","",K14*Adjustment!$H$12+Adjustment!$H$12*Adjustment!$I$12)</f>
        <v>#REF!</v>
      </c>
      <c r="M14" s="27">
        <v>418</v>
      </c>
      <c r="N14" s="26" t="e">
        <f>IF(M14="","",M14*Adjustment!$H$12+Adjustment!$H$12*Adjustment!$I$12)</f>
        <v>#REF!</v>
      </c>
      <c r="O14" s="2"/>
      <c r="P14" s="2"/>
    </row>
    <row r="15" spans="1:24" s="5" customFormat="1" ht="14.25" customHeight="1" x14ac:dyDescent="0.2">
      <c r="A15" s="9">
        <v>6</v>
      </c>
      <c r="B15" s="130"/>
      <c r="C15" s="130"/>
      <c r="D15" s="9" t="s">
        <v>2</v>
      </c>
      <c r="E15" s="27">
        <v>365</v>
      </c>
      <c r="F15" s="26" t="e">
        <f>IF(E15="","",E15*Adjustment!$H$13+Adjustment!$H$13*Adjustment!$I$12)</f>
        <v>#REF!</v>
      </c>
      <c r="G15" s="27">
        <v>340</v>
      </c>
      <c r="H15" s="26" t="e">
        <f>IF(G15="","",G15*Adjustment!$H$13+Adjustment!$H$13*Adjustment!$I$12)</f>
        <v>#REF!</v>
      </c>
      <c r="I15" s="27">
        <v>356.25</v>
      </c>
      <c r="J15" s="26" t="e">
        <f>IF(I15="","",I15*Adjustment!$H$13+Adjustment!$H$13*Adjustment!$I$12)</f>
        <v>#REF!</v>
      </c>
      <c r="K15" s="27">
        <v>331</v>
      </c>
      <c r="L15" s="26" t="e">
        <f>IF(K15="","",K15*Adjustment!$H$13+Adjustment!$H$13*Adjustment!$I$12)</f>
        <v>#REF!</v>
      </c>
      <c r="M15" s="27">
        <v>343</v>
      </c>
      <c r="N15" s="26" t="e">
        <f>IF(M15="","",M15*Adjustment!$H$13+Adjustment!$H$13*Adjustment!$I$12)</f>
        <v>#REF!</v>
      </c>
      <c r="O15" s="2"/>
      <c r="P15" s="2"/>
    </row>
    <row r="16" spans="1:24" s="5" customFormat="1" ht="14.25" customHeight="1" x14ac:dyDescent="0.2">
      <c r="A16" s="9">
        <v>7</v>
      </c>
      <c r="B16" s="130"/>
      <c r="C16" s="130"/>
      <c r="D16" s="9" t="s">
        <v>3</v>
      </c>
      <c r="E16" s="27">
        <v>300</v>
      </c>
      <c r="F16" s="26" t="e">
        <f>IF(E16="","",E16*Adjustment!$H$14+Adjustment!$H$14*Adjustment!$I$12)</f>
        <v>#REF!</v>
      </c>
      <c r="G16" s="27">
        <v>275</v>
      </c>
      <c r="H16" s="26" t="e">
        <f>IF(G16="","",G16*Adjustment!$H$14+Adjustment!$H$14*Adjustment!$I$12)</f>
        <v>#REF!</v>
      </c>
      <c r="I16" s="27">
        <v>281.25</v>
      </c>
      <c r="J16" s="26" t="e">
        <f>IF(I16="","",I16*Adjustment!$H$14+Adjustment!$H$14*Adjustment!$I$12)</f>
        <v>#REF!</v>
      </c>
      <c r="K16" s="27">
        <v>256</v>
      </c>
      <c r="L16" s="26" t="e">
        <f>IF(K16="","",K16*Adjustment!$H$14+Adjustment!$H$14*Adjustment!$I$12)</f>
        <v>#REF!</v>
      </c>
      <c r="M16" s="27">
        <v>268</v>
      </c>
      <c r="N16" s="26" t="e">
        <f>IF(M16="","",M16*Adjustment!$H$14+Adjustment!$H$14*Adjustment!$I$12)</f>
        <v>#REF!</v>
      </c>
      <c r="O16" s="2"/>
      <c r="P16" s="2"/>
    </row>
    <row r="17" spans="1:24" s="5" customFormat="1" ht="14.25" customHeight="1" x14ac:dyDescent="0.2">
      <c r="A17" s="9">
        <v>8</v>
      </c>
      <c r="B17" s="130"/>
      <c r="C17" s="130"/>
      <c r="D17" s="9" t="s">
        <v>4</v>
      </c>
      <c r="E17" s="27">
        <v>215</v>
      </c>
      <c r="F17" s="26" t="e">
        <f>IF(E17="","",E17*Adjustment!$H$15+Adjustment!$H$15*Adjustment!$I$12)</f>
        <v>#REF!</v>
      </c>
      <c r="G17" s="27">
        <v>200</v>
      </c>
      <c r="H17" s="26" t="e">
        <f>IF(G17="","",G17*Adjustment!$H$15+Adjustment!$H$15*Adjustment!$I$12)</f>
        <v>#REF!</v>
      </c>
      <c r="I17" s="27">
        <v>206.25</v>
      </c>
      <c r="J17" s="26" t="e">
        <f>IF(I17="","",I17*Adjustment!$H$15+Adjustment!$H$15*Adjustment!$I$12)</f>
        <v>#REF!</v>
      </c>
      <c r="K17" s="27">
        <v>181</v>
      </c>
      <c r="L17" s="26" t="e">
        <f>IF(K17="","",K17*Adjustment!$H$15+Adjustment!$H$15*Adjustment!$I$12)</f>
        <v>#REF!</v>
      </c>
      <c r="M17" s="27">
        <v>193</v>
      </c>
      <c r="N17" s="26" t="e">
        <f>IF(M17="","",M17*Adjustment!$H$15+Adjustment!$H$15*Adjustment!$I$12)</f>
        <v>#REF!</v>
      </c>
      <c r="O17" s="2"/>
      <c r="P17" s="2"/>
    </row>
    <row r="18" spans="1:24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</row>
    <row r="19" spans="1:24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</row>
    <row r="20" spans="1:24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</row>
    <row r="21" spans="1:24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</row>
    <row r="22" spans="1:24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</row>
    <row r="23" spans="1:24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</row>
    <row r="24" spans="1:24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</row>
    <row r="25" spans="1:24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</row>
    <row r="26" spans="1:24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/>
      <c r="F26" s="26" t="str">
        <f>IF(E26="","",E26*Adjustment!$H$24+Adjustment!$H$24*Adjustment!$I$12)</f>
        <v/>
      </c>
      <c r="G26" s="28"/>
      <c r="H26" s="26" t="str">
        <f>IF(G26="","",G26*Adjustment!$H$24+Adjustment!$H$24*Adjustment!$I$12)</f>
        <v/>
      </c>
      <c r="I26" s="27">
        <v>481.25</v>
      </c>
      <c r="J26" s="26" t="e">
        <f>IF(I26="","",I26*Adjustment!$H$24+Adjustment!$H$24*Adjustment!$I$12)</f>
        <v>#REF!</v>
      </c>
      <c r="K26" s="27">
        <v>456</v>
      </c>
      <c r="L26" s="26" t="e">
        <f>IF(K26="","",K26*Adjustment!$H$24+Adjustment!$H$24*Adjustment!$I$12)</f>
        <v>#REF!</v>
      </c>
      <c r="M26" s="28">
        <v>468</v>
      </c>
      <c r="N26" s="26" t="e">
        <f>IF(M26="","",M26*Adjustment!$H$24+Adjustment!$H$24*Adjustment!$I$12)</f>
        <v>#REF!</v>
      </c>
      <c r="O26" s="2"/>
      <c r="P26" s="2"/>
    </row>
    <row r="27" spans="1:24" s="5" customFormat="1" ht="14.25" customHeight="1" x14ac:dyDescent="0.2">
      <c r="A27" s="9">
        <v>18</v>
      </c>
      <c r="B27" s="130"/>
      <c r="C27" s="130"/>
      <c r="D27" s="9" t="s">
        <v>2</v>
      </c>
      <c r="E27" s="28"/>
      <c r="F27" s="26" t="str">
        <f>IF(E27="","",E27*Adjustment!$H$25+Adjustment!$H$25*Adjustment!$I$12)</f>
        <v/>
      </c>
      <c r="G27" s="28"/>
      <c r="H27" s="26" t="str">
        <f>IF(G27="","",G27*Adjustment!$H$25+Adjustment!$H$25*Adjustment!$I$12)</f>
        <v/>
      </c>
      <c r="I27" s="27">
        <v>406.25</v>
      </c>
      <c r="J27" s="26" t="e">
        <f>IF(I27="","",I27*Adjustment!$H$25+Adjustment!$H$25*Adjustment!$I$12)</f>
        <v>#REF!</v>
      </c>
      <c r="K27" s="27">
        <v>381</v>
      </c>
      <c r="L27" s="26" t="e">
        <f>IF(K27="","",K27*Adjustment!$H$25+Adjustment!$H$25*Adjustment!$I$12)</f>
        <v>#REF!</v>
      </c>
      <c r="M27" s="28">
        <v>393</v>
      </c>
      <c r="N27" s="26" t="e">
        <f>IF(M27="","",M27*Adjustment!$H$25+Adjustment!$H$25*Adjustment!$I$12)</f>
        <v>#REF!</v>
      </c>
      <c r="O27" s="2"/>
      <c r="P27" s="2"/>
    </row>
    <row r="28" spans="1:24" s="5" customFormat="1" ht="14.25" customHeight="1" x14ac:dyDescent="0.2">
      <c r="A28" s="9">
        <v>19</v>
      </c>
      <c r="B28" s="130"/>
      <c r="C28" s="130"/>
      <c r="D28" s="9" t="s">
        <v>3</v>
      </c>
      <c r="E28" s="28"/>
      <c r="F28" s="26" t="str">
        <f>IF(E28="","",E28*Adjustment!$H$26+Adjustment!$H$26*Adjustment!$I$12)</f>
        <v/>
      </c>
      <c r="G28" s="28"/>
      <c r="H28" s="26" t="str">
        <f>IF(G28="","",G28*Adjustment!$H$26+Adjustment!$H$26*Adjustment!$I$12)</f>
        <v/>
      </c>
      <c r="I28" s="27">
        <v>331.25</v>
      </c>
      <c r="J28" s="26" t="e">
        <f>IF(I28="","",I28*Adjustment!$H$26+Adjustment!$H$26*Adjustment!$I$12)</f>
        <v>#REF!</v>
      </c>
      <c r="K28" s="27">
        <v>306</v>
      </c>
      <c r="L28" s="26" t="e">
        <f>IF(K28="","",K28*Adjustment!$H$26+Adjustment!$H$26*Adjustment!$I$12)</f>
        <v>#REF!</v>
      </c>
      <c r="M28" s="28">
        <v>318</v>
      </c>
      <c r="N28" s="26" t="e">
        <f>IF(M28="","",M28*Adjustment!$H$26+Adjustment!$H$26*Adjustment!$I$12)</f>
        <v>#REF!</v>
      </c>
      <c r="O28" s="2"/>
      <c r="P28" s="2"/>
    </row>
    <row r="29" spans="1:24" s="5" customFormat="1" ht="14.25" customHeight="1" x14ac:dyDescent="0.2">
      <c r="A29" s="9">
        <v>20</v>
      </c>
      <c r="B29" s="130"/>
      <c r="C29" s="130"/>
      <c r="D29" s="9" t="s">
        <v>4</v>
      </c>
      <c r="E29" s="28"/>
      <c r="F29" s="26" t="str">
        <f>IF(E29="","",E29*Adjustment!$H$27+Adjustment!$H$27*Adjustment!$I$12)</f>
        <v/>
      </c>
      <c r="G29" s="28"/>
      <c r="H29" s="26" t="str">
        <f>IF(G29="","",G29*Adjustment!$H$27+Adjustment!$H$27*Adjustment!$I$12)</f>
        <v/>
      </c>
      <c r="I29" s="27">
        <v>256.25</v>
      </c>
      <c r="J29" s="26" t="e">
        <f>IF(I29="","",I29*Adjustment!$H$27+Adjustment!$H$27*Adjustment!$I$12)</f>
        <v>#REF!</v>
      </c>
      <c r="K29" s="27">
        <v>231</v>
      </c>
      <c r="L29" s="26" t="e">
        <f>IF(K29="","",K29*Adjustment!$H$27+Adjustment!$H$27*Adjustment!$I$12)</f>
        <v>#REF!</v>
      </c>
      <c r="M29" s="28">
        <v>243</v>
      </c>
      <c r="N29" s="26" t="e">
        <f>IF(M29="","",M29*Adjustment!$H$27+Adjustment!$H$27*Adjustment!$I$12)</f>
        <v>#REF!</v>
      </c>
      <c r="O29" s="7"/>
      <c r="P29" s="7"/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515</v>
      </c>
      <c r="F30" s="26" t="e">
        <f>IF(E30="","",E30*Adjustment!$H$28+Adjustment!$H$28*Adjustment!$I$12)</f>
        <v>#REF!</v>
      </c>
      <c r="G30" s="27">
        <v>505</v>
      </c>
      <c r="H30" s="26" t="e">
        <f>IF(G30="","",G30*Adjustment!$H$28+Adjustment!$H$28*Adjustment!$I$12)</f>
        <v>#REF!</v>
      </c>
      <c r="I30" s="27">
        <v>579.25</v>
      </c>
      <c r="J30" s="26" t="e">
        <f>IF(I30="","",I30*Adjustment!$H$28+Adjustment!$H$28*Adjustment!$I$12)</f>
        <v>#REF!</v>
      </c>
      <c r="K30" s="27">
        <v>503</v>
      </c>
      <c r="L30" s="26" t="e">
        <f>IF(K30="","",K30*Adjustment!$H$28+Adjustment!$H$28*Adjustment!$I$12)</f>
        <v>#REF!</v>
      </c>
      <c r="M30" s="27">
        <v>566</v>
      </c>
      <c r="N30" s="26" t="e">
        <f>IF(M30="","",M30*Adjustment!$H$28+Adjustment!$H$28*Adjustment!$I$12)</f>
        <v>#REF!</v>
      </c>
      <c r="O30" s="7"/>
      <c r="P30" s="7"/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">
      <c r="A31" s="9">
        <v>22</v>
      </c>
      <c r="B31" s="130"/>
      <c r="C31" s="130"/>
      <c r="D31" s="9" t="s">
        <v>2</v>
      </c>
      <c r="E31" s="27">
        <v>450</v>
      </c>
      <c r="F31" s="26" t="e">
        <f>IF(E31="","",E31*Adjustment!$H$29+Adjustment!$H$29*Adjustment!$I$12)</f>
        <v>#REF!</v>
      </c>
      <c r="G31" s="27">
        <v>440</v>
      </c>
      <c r="H31" s="26" t="e">
        <f>IF(G31="","",G31*Adjustment!$H$29+Adjustment!$H$29*Adjustment!$I$12)</f>
        <v>#REF!</v>
      </c>
      <c r="I31" s="27">
        <v>504.25</v>
      </c>
      <c r="J31" s="26" t="e">
        <f>IF(I31="","",I31*Adjustment!$H$29+Adjustment!$H$29*Adjustment!$I$12)</f>
        <v>#REF!</v>
      </c>
      <c r="K31" s="27">
        <v>428</v>
      </c>
      <c r="L31" s="26" t="e">
        <f>IF(K31="","",K31*Adjustment!$H$29+Adjustment!$H$29*Adjustment!$I$12)</f>
        <v>#REF!</v>
      </c>
      <c r="M31" s="27">
        <v>491</v>
      </c>
      <c r="N31" s="26" t="e">
        <f>IF(M31="","",M31*Adjustment!$H$29+Adjustment!$H$29*Adjustment!$I$12)</f>
        <v>#REF!</v>
      </c>
      <c r="O31" s="7"/>
      <c r="P31" s="7"/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">
      <c r="A32" s="9">
        <v>23</v>
      </c>
      <c r="B32" s="130"/>
      <c r="C32" s="130"/>
      <c r="D32" s="9" t="s">
        <v>3</v>
      </c>
      <c r="E32" s="27">
        <v>385</v>
      </c>
      <c r="F32" s="26" t="e">
        <f>IF(E32="","",E32*Adjustment!$H$30+Adjustment!$H$30*Adjustment!$I$12)</f>
        <v>#REF!</v>
      </c>
      <c r="G32" s="27">
        <v>375</v>
      </c>
      <c r="H32" s="26" t="e">
        <f>IF(G32="","",G32*Adjustment!$H$30+Adjustment!$H$30*Adjustment!$I$12)</f>
        <v>#REF!</v>
      </c>
      <c r="I32" s="27">
        <v>429.25</v>
      </c>
      <c r="J32" s="26" t="e">
        <f>IF(I32="","",I32*Adjustment!$H$30+Adjustment!$H$30*Adjustment!$I$12)</f>
        <v>#REF!</v>
      </c>
      <c r="K32" s="27">
        <v>353</v>
      </c>
      <c r="L32" s="26" t="e">
        <f>IF(K32="","",K32*Adjustment!$H$30+Adjustment!$H$30*Adjustment!$I$12)</f>
        <v>#REF!</v>
      </c>
      <c r="M32" s="27">
        <v>416</v>
      </c>
      <c r="N32" s="26" t="e">
        <f>IF(M32="","",M32*Adjustment!$H$30+Adjustment!$H$30*Adjustment!$I$12)</f>
        <v>#REF!</v>
      </c>
      <c r="O32" s="7"/>
      <c r="P32" s="7"/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">
      <c r="A33" s="9">
        <v>24</v>
      </c>
      <c r="B33" s="130"/>
      <c r="C33" s="130"/>
      <c r="D33" s="9" t="s">
        <v>4</v>
      </c>
      <c r="E33" s="27">
        <v>300</v>
      </c>
      <c r="F33" s="26" t="e">
        <f>IF(E33="","",E33*Adjustment!$H$31+Adjustment!$H$31*Adjustment!$I$12)</f>
        <v>#REF!</v>
      </c>
      <c r="G33" s="27">
        <v>295</v>
      </c>
      <c r="H33" s="26" t="e">
        <f>IF(G33="","",G33*Adjustment!$H$31+Adjustment!$H$31*Adjustment!$I$12)</f>
        <v>#REF!</v>
      </c>
      <c r="I33" s="27">
        <v>354.25</v>
      </c>
      <c r="J33" s="26" t="e">
        <f>IF(I33="","",I33*Adjustment!$H$31+Adjustment!$H$31*Adjustment!$I$12)</f>
        <v>#REF!</v>
      </c>
      <c r="K33" s="27">
        <v>278</v>
      </c>
      <c r="L33" s="26" t="e">
        <f>IF(K33="","",K33*Adjustment!$H$31+Adjustment!$H$31*Adjustment!$I$12)</f>
        <v>#REF!</v>
      </c>
      <c r="M33" s="27">
        <v>341</v>
      </c>
      <c r="N33" s="26" t="e">
        <f>IF(M33="","",M33*Adjustment!$H$31+Adjustment!$H$31*Adjustment!$I$12)</f>
        <v>#REF!</v>
      </c>
      <c r="O33" s="7"/>
      <c r="P33" s="7"/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445</v>
      </c>
      <c r="F34" s="26" t="e">
        <f>IF(E34="","",E34*Adjustment!$H$32+Adjustment!$H$32*Adjustment!$I$12)</f>
        <v>#REF!</v>
      </c>
      <c r="G34" s="27">
        <v>420</v>
      </c>
      <c r="H34" s="26" t="e">
        <f>IF(G34="","",G34*Adjustment!$H$32+Adjustment!$H$32*Adjustment!$I$12)</f>
        <v>#REF!</v>
      </c>
      <c r="I34" s="27">
        <v>443.25</v>
      </c>
      <c r="J34" s="26" t="e">
        <f>IF(I34="","",I34*Adjustment!$H$32+Adjustment!$H$32*Adjustment!$I$12)</f>
        <v>#REF!</v>
      </c>
      <c r="K34" s="27">
        <v>418</v>
      </c>
      <c r="L34" s="26" t="e">
        <f>IF(K34="","",K34*Adjustment!$H$32+Adjustment!$H$32*Adjustment!$I$12)</f>
        <v>#REF!</v>
      </c>
      <c r="M34" s="27">
        <v>430</v>
      </c>
      <c r="N34" s="26" t="e">
        <f>IF(M34="","",M34*Adjustment!$H$32+Adjustment!$H$32*Adjustment!$I$12)</f>
        <v>#REF!</v>
      </c>
      <c r="O34" s="2"/>
      <c r="P34" s="2"/>
    </row>
    <row r="35" spans="1:24" s="6" customFormat="1" ht="14.25" customHeight="1" x14ac:dyDescent="0.2">
      <c r="A35" s="9">
        <v>26</v>
      </c>
      <c r="B35" s="130"/>
      <c r="C35" s="130"/>
      <c r="D35" s="9" t="s">
        <v>2</v>
      </c>
      <c r="E35" s="27">
        <v>375</v>
      </c>
      <c r="F35" s="26" t="e">
        <f>IF(E35="","",E35*Adjustment!$H$33+Adjustment!$H$33*Adjustment!$I$12)</f>
        <v>#REF!</v>
      </c>
      <c r="G35" s="27">
        <v>350</v>
      </c>
      <c r="H35" s="26" t="e">
        <f>IF(G35="","",G35*Adjustment!$H$33+Adjustment!$H$33*Adjustment!$I$12)</f>
        <v>#REF!</v>
      </c>
      <c r="I35" s="27">
        <v>368.25</v>
      </c>
      <c r="J35" s="26" t="e">
        <f>IF(I35="","",I35*Adjustment!$H$33+Adjustment!$H$33*Adjustment!$I$12)</f>
        <v>#REF!</v>
      </c>
      <c r="K35" s="27">
        <v>343</v>
      </c>
      <c r="L35" s="26" t="e">
        <f>IF(K35="","",K35*Adjustment!$H$33+Adjustment!$H$33*Adjustment!$I$12)</f>
        <v>#REF!</v>
      </c>
      <c r="M35" s="27">
        <v>355</v>
      </c>
      <c r="N35" s="26" t="e">
        <f>IF(M35="","",M35*Adjustment!$H$33+Adjustment!$H$33*Adjustment!$I$12)</f>
        <v>#REF!</v>
      </c>
      <c r="O35" s="2"/>
      <c r="P35" s="2"/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">
      <c r="A36" s="9">
        <v>27</v>
      </c>
      <c r="B36" s="130"/>
      <c r="C36" s="130"/>
      <c r="D36" s="9" t="s">
        <v>3</v>
      </c>
      <c r="E36" s="27">
        <v>300</v>
      </c>
      <c r="F36" s="26" t="e">
        <f>IF(E36="","",E36*Adjustment!$H$34+Adjustment!$H$34*Adjustment!$I$12)</f>
        <v>#REF!</v>
      </c>
      <c r="G36" s="27">
        <v>280</v>
      </c>
      <c r="H36" s="26" t="e">
        <f>IF(G36="","",G36*Adjustment!$H$34+Adjustment!$H$34*Adjustment!$I$12)</f>
        <v>#REF!</v>
      </c>
      <c r="I36" s="27">
        <v>293.25</v>
      </c>
      <c r="J36" s="26" t="e">
        <f>IF(I36="","",I36*Adjustment!$H$34+Adjustment!$H$34*Adjustment!$I$12)</f>
        <v>#REF!</v>
      </c>
      <c r="K36" s="27">
        <v>268</v>
      </c>
      <c r="L36" s="26" t="e">
        <f>IF(K36="","",K36*Adjustment!$H$34+Adjustment!$H$34*Adjustment!$I$12)</f>
        <v>#REF!</v>
      </c>
      <c r="M36" s="27">
        <v>280</v>
      </c>
      <c r="N36" s="26" t="e">
        <f>IF(M36="","",M36*Adjustment!$H$34+Adjustment!$H$34*Adjustment!$I$12)</f>
        <v>#REF!</v>
      </c>
      <c r="O36" s="2"/>
      <c r="P36" s="2"/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">
      <c r="A37" s="9">
        <v>28</v>
      </c>
      <c r="B37" s="130"/>
      <c r="C37" s="130"/>
      <c r="D37" s="9" t="s">
        <v>4</v>
      </c>
      <c r="E37" s="27">
        <v>235</v>
      </c>
      <c r="F37" s="26" t="e">
        <f>IF(E37="","",E37*Adjustment!$H$35+Adjustment!$H$35*Adjustment!$I$12)</f>
        <v>#REF!</v>
      </c>
      <c r="G37" s="27">
        <v>215</v>
      </c>
      <c r="H37" s="26" t="e">
        <f>IF(G37="","",G37*Adjustment!$H$35+Adjustment!$H$35*Adjustment!$I$12)</f>
        <v>#REF!</v>
      </c>
      <c r="I37" s="27">
        <v>218.25</v>
      </c>
      <c r="J37" s="26" t="e">
        <f>IF(I37="","",I37*Adjustment!$H$35+Adjustment!$H$35*Adjustment!$I$12)</f>
        <v>#REF!</v>
      </c>
      <c r="K37" s="27">
        <v>193</v>
      </c>
      <c r="L37" s="26" t="e">
        <f>IF(K37="","",K37*Adjustment!$H$35+Adjustment!$H$35*Adjustment!$I$12)</f>
        <v>#REF!</v>
      </c>
      <c r="M37" s="27">
        <v>205</v>
      </c>
      <c r="N37" s="26" t="e">
        <f>IF(M37="","",M37*Adjustment!$H$35+Adjustment!$H$35*Adjustment!$I$12)</f>
        <v>#REF!</v>
      </c>
      <c r="O37" s="2"/>
      <c r="P37" s="2"/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/>
      <c r="F38" s="26" t="str">
        <f>IF(E38="","",E38*Adjustment!$H$36+Adjustment!$H$36*Adjustment!$I$12)</f>
        <v/>
      </c>
      <c r="G38" s="27"/>
      <c r="H38" s="26" t="str">
        <f>IF(G38="","",G38*Adjustment!$H$36+Adjustment!$H$36*Adjustment!$I$12)</f>
        <v/>
      </c>
      <c r="I38" s="27">
        <v>526.25</v>
      </c>
      <c r="J38" s="26" t="e">
        <f>IF(I38="","",I38*Adjustment!$H$36+Adjustment!$H$36*Adjustment!$I$12)</f>
        <v>#REF!</v>
      </c>
      <c r="K38" s="27">
        <v>571</v>
      </c>
      <c r="L38" s="26" t="e">
        <f>IF(K38="","",K38*Adjustment!$H$36+Adjustment!$H$36*Adjustment!$I$12)</f>
        <v>#REF!</v>
      </c>
      <c r="M38" s="27">
        <v>571</v>
      </c>
      <c r="N38" s="26" t="e">
        <f>IF(M38="","",M38*Adjustment!$H$36+Adjustment!$H$36*Adjustment!$I$12)</f>
        <v>#REF!</v>
      </c>
      <c r="O38" s="2"/>
      <c r="P38" s="2"/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">
      <c r="A39" s="9">
        <v>30</v>
      </c>
      <c r="B39" s="131"/>
      <c r="C39" s="131"/>
      <c r="D39" s="9" t="s">
        <v>2</v>
      </c>
      <c r="E39" s="27"/>
      <c r="F39" s="26" t="str">
        <f>IF(E39="","",E39*Adjustment!$H$37+Adjustment!$H$37*Adjustment!$I$12)</f>
        <v/>
      </c>
      <c r="G39" s="27"/>
      <c r="H39" s="26" t="str">
        <f>IF(G39="","",G39*Adjustment!$H$37+Adjustment!$H$37*Adjustment!$I$12)</f>
        <v/>
      </c>
      <c r="I39" s="27">
        <v>451.25</v>
      </c>
      <c r="J39" s="26" t="e">
        <f>IF(I39="","",I39*Adjustment!$H$37+Adjustment!$H$37*Adjustment!$I$12)</f>
        <v>#REF!</v>
      </c>
      <c r="K39" s="27">
        <v>496</v>
      </c>
      <c r="L39" s="26" t="e">
        <f>IF(K39="","",K39*Adjustment!$H$37+Adjustment!$H$37*Adjustment!$I$12)</f>
        <v>#REF!</v>
      </c>
      <c r="M39" s="27">
        <v>496</v>
      </c>
      <c r="N39" s="26" t="e">
        <f>IF(M39="","",M39*Adjustment!$H$37+Adjustment!$H$37*Adjustment!$I$12)</f>
        <v>#REF!</v>
      </c>
      <c r="O39" s="2"/>
      <c r="P39" s="2"/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">
      <c r="A40" s="9">
        <v>31</v>
      </c>
      <c r="B40" s="131"/>
      <c r="C40" s="131"/>
      <c r="D40" s="9" t="s">
        <v>3</v>
      </c>
      <c r="E40" s="27"/>
      <c r="F40" s="26" t="str">
        <f>IF(E40="","",E40*Adjustment!$H$38+Adjustment!$H$38*Adjustment!$I$12)</f>
        <v/>
      </c>
      <c r="G40" s="27"/>
      <c r="H40" s="26" t="str">
        <f>IF(G40="","",G40*Adjustment!$H$38+Adjustment!$H$38*Adjustment!$I$12)</f>
        <v/>
      </c>
      <c r="I40" s="27">
        <v>376.25</v>
      </c>
      <c r="J40" s="26" t="e">
        <f>IF(I40="","",I40*Adjustment!$H$38+Adjustment!$H$38*Adjustment!$I$12)</f>
        <v>#REF!</v>
      </c>
      <c r="K40" s="27">
        <v>421</v>
      </c>
      <c r="L40" s="26" t="e">
        <f>IF(K40="","",K40*Adjustment!$H$38+Adjustment!$H$38*Adjustment!$I$12)</f>
        <v>#REF!</v>
      </c>
      <c r="M40" s="27">
        <v>421</v>
      </c>
      <c r="N40" s="26" t="e">
        <f>IF(M40="","",M40*Adjustment!$H$38+Adjustment!$H$38*Adjustment!$I$12)</f>
        <v>#REF!</v>
      </c>
      <c r="O40" s="2"/>
      <c r="P40" s="2"/>
    </row>
    <row r="41" spans="1:24" s="5" customFormat="1" ht="14.25" customHeight="1" x14ac:dyDescent="0.2">
      <c r="A41" s="9">
        <v>32</v>
      </c>
      <c r="B41" s="131"/>
      <c r="C41" s="131"/>
      <c r="D41" s="9" t="s">
        <v>4</v>
      </c>
      <c r="E41" s="27"/>
      <c r="F41" s="26" t="str">
        <f>IF(E41="","",E41*Adjustment!$H$39+Adjustment!$H$39*Adjustment!$I$12)</f>
        <v/>
      </c>
      <c r="G41" s="27"/>
      <c r="H41" s="26" t="str">
        <f>IF(G41="","",G41*Adjustment!$H$39+Adjustment!$H$39*Adjustment!$I$12)</f>
        <v/>
      </c>
      <c r="I41" s="27">
        <v>301.25</v>
      </c>
      <c r="J41" s="26" t="e">
        <f>IF(I41="","",I41*Adjustment!$H$39+Adjustment!$H$39*Adjustment!$I$12)</f>
        <v>#REF!</v>
      </c>
      <c r="K41" s="27">
        <v>346</v>
      </c>
      <c r="L41" s="26" t="e">
        <f>IF(K41="","",K41*Adjustment!$H$39+Adjustment!$H$39*Adjustment!$I$12)</f>
        <v>#REF!</v>
      </c>
      <c r="M41" s="27">
        <v>346</v>
      </c>
      <c r="N41" s="26" t="e">
        <f>IF(M41="","",M41*Adjustment!$H$39+Adjustment!$H$39*Adjustment!$I$12)</f>
        <v>#REF!</v>
      </c>
      <c r="O41" s="2"/>
      <c r="P41" s="2"/>
    </row>
    <row r="42" spans="1:24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"/>
      <c r="P42" s="2"/>
    </row>
    <row r="43" spans="1:24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"/>
      <c r="P43" s="2"/>
    </row>
    <row r="44" spans="1:24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"/>
      <c r="P44" s="2"/>
    </row>
    <row r="45" spans="1:24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"/>
      <c r="P45" s="2"/>
    </row>
    <row r="46" spans="1:24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385</v>
      </c>
      <c r="F46" s="26" t="e">
        <f>IF(E46="","",E46*Adjustment!$H$44+Adjustment!$H$44*Adjustment!$I$12)</f>
        <v>#REF!</v>
      </c>
      <c r="G46" s="27">
        <v>370</v>
      </c>
      <c r="H46" s="26" t="e">
        <f>IF(G46="","",G46*Adjustment!$H$44+Adjustment!$H$44*Adjustment!$I$12)</f>
        <v>#REF!</v>
      </c>
      <c r="I46" s="27">
        <v>403.25</v>
      </c>
      <c r="J46" s="26" t="e">
        <f>IF(I46="","",I46*Adjustment!$H$44+Adjustment!$H$44*Adjustment!$I$12)</f>
        <v>#REF!</v>
      </c>
      <c r="K46" s="27">
        <v>379</v>
      </c>
      <c r="L46" s="26" t="e">
        <f>IF(K46="","",K46*Adjustment!$H$44+Adjustment!$H$44*Adjustment!$I$12)</f>
        <v>#REF!</v>
      </c>
      <c r="M46" s="27">
        <v>396</v>
      </c>
      <c r="N46" s="26" t="e">
        <f>IF(M46="","",M46*Adjustment!$H$44+Adjustment!$H$44*Adjustment!$I$12)</f>
        <v>#REF!</v>
      </c>
      <c r="O46" s="2"/>
      <c r="P46" s="2"/>
    </row>
    <row r="47" spans="1:24" s="5" customFormat="1" ht="14.25" customHeight="1" x14ac:dyDescent="0.2">
      <c r="A47" s="9">
        <v>38</v>
      </c>
      <c r="B47" s="130"/>
      <c r="C47" s="130"/>
      <c r="D47" s="9" t="s">
        <v>2</v>
      </c>
      <c r="E47" s="27">
        <v>315</v>
      </c>
      <c r="F47" s="26" t="e">
        <f>IF(E47="","",E47*Adjustment!$H$45+Adjustment!$H$45*Adjustment!$I$12)</f>
        <v>#REF!</v>
      </c>
      <c r="G47" s="27">
        <v>295</v>
      </c>
      <c r="H47" s="26" t="e">
        <f>IF(G47="","",G47*Adjustment!$H$45+Adjustment!$H$45*Adjustment!$I$12)</f>
        <v>#REF!</v>
      </c>
      <c r="I47" s="27">
        <v>328.25</v>
      </c>
      <c r="J47" s="26" t="e">
        <f>IF(I47="","",I47*Adjustment!$H$45+Adjustment!$H$45*Adjustment!$I$12)</f>
        <v>#REF!</v>
      </c>
      <c r="K47" s="27">
        <v>304</v>
      </c>
      <c r="L47" s="26" t="e">
        <f>IF(K47="","",K47*Adjustment!$H$45+Adjustment!$H$45*Adjustment!$I$12)</f>
        <v>#REF!</v>
      </c>
      <c r="M47" s="27">
        <v>321</v>
      </c>
      <c r="N47" s="26" t="e">
        <f>IF(M47="","",M47*Adjustment!$H$45+Adjustment!$H$45*Adjustment!$I$12)</f>
        <v>#REF!</v>
      </c>
      <c r="O47" s="2"/>
      <c r="P47" s="2"/>
    </row>
    <row r="48" spans="1:24" s="5" customFormat="1" ht="14.25" customHeight="1" x14ac:dyDescent="0.2">
      <c r="A48" s="9">
        <v>39</v>
      </c>
      <c r="B48" s="130"/>
      <c r="C48" s="130"/>
      <c r="D48" s="9" t="s">
        <v>3</v>
      </c>
      <c r="E48" s="27">
        <v>255</v>
      </c>
      <c r="F48" s="26" t="e">
        <f>IF(E48="","",E48*Adjustment!$H$46+Adjustment!$H$46*Adjustment!$I$12)</f>
        <v>#REF!</v>
      </c>
      <c r="G48" s="27">
        <v>235</v>
      </c>
      <c r="H48" s="26" t="e">
        <f>IF(G48="","",G48*Adjustment!$H$46+Adjustment!$H$46*Adjustment!$I$12)</f>
        <v>#REF!</v>
      </c>
      <c r="I48" s="27">
        <v>253.25</v>
      </c>
      <c r="J48" s="26" t="e">
        <f>IF(I48="","",I48*Adjustment!$H$46+Adjustment!$H$46*Adjustment!$I$12)</f>
        <v>#REF!</v>
      </c>
      <c r="K48" s="27">
        <v>229</v>
      </c>
      <c r="L48" s="26" t="e">
        <f>IF(K48="","",K48*Adjustment!$H$46+Adjustment!$H$46*Adjustment!$I$12)</f>
        <v>#REF!</v>
      </c>
      <c r="M48" s="27">
        <v>246</v>
      </c>
      <c r="N48" s="26" t="e">
        <f>IF(M48="","",M48*Adjustment!$H$46+Adjustment!$H$46*Adjustment!$I$12)</f>
        <v>#REF!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0"/>
      <c r="C49" s="130"/>
      <c r="D49" s="9" t="s">
        <v>4</v>
      </c>
      <c r="E49" s="27">
        <v>175</v>
      </c>
      <c r="F49" s="26" t="e">
        <f>IF(E49="","",E49*Adjustment!$H$47+Adjustment!$H$47*Adjustment!$I$12)</f>
        <v>#REF!</v>
      </c>
      <c r="G49" s="27">
        <v>155</v>
      </c>
      <c r="H49" s="26" t="e">
        <f>IF(G49="","",G49*Adjustment!$H$47+Adjustment!$H$47*Adjustment!$I$12)</f>
        <v>#REF!</v>
      </c>
      <c r="I49" s="27">
        <v>178.25</v>
      </c>
      <c r="J49" s="26" t="e">
        <f>IF(I49="","",I49*Adjustment!$H$47+Adjustment!$H$47*Adjustment!$I$12)</f>
        <v>#REF!</v>
      </c>
      <c r="K49" s="27">
        <v>154</v>
      </c>
      <c r="L49" s="26" t="e">
        <f>IF(K49="","",K49*Adjustment!$H$47+Adjustment!$H$47*Adjustment!$I$12)</f>
        <v>#REF!</v>
      </c>
      <c r="M49" s="27">
        <v>171</v>
      </c>
      <c r="N49" s="26" t="e">
        <f>IF(M49="","",M49*Adjustment!$H$47+Adjustment!$H$47*Adjustment!$I$12)</f>
        <v>#REF!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/>
      <c r="F50" s="26" t="str">
        <f>IF(E50="","",E50*Adjustment!$H$48+Adjustment!$H$48*Adjustment!$I$12)</f>
        <v/>
      </c>
      <c r="G50" s="27"/>
      <c r="H50" s="26" t="str">
        <f>IF(G50="","",G50*Adjustment!$H$48+Adjustment!$H$48*Adjustment!$I$12)</f>
        <v/>
      </c>
      <c r="I50" s="27">
        <v>471.25</v>
      </c>
      <c r="J50" s="26" t="e">
        <f>IF(I50="","",I50*Adjustment!$H$48+Adjustment!$H$48*Adjustment!$I$12)</f>
        <v>#REF!</v>
      </c>
      <c r="K50" s="27">
        <v>442</v>
      </c>
      <c r="L50" s="26" t="e">
        <f>IF(K50="","",K50*Adjustment!$H$48+Adjustment!$H$48*Adjustment!$I$12)</f>
        <v>#REF!</v>
      </c>
      <c r="M50" s="27">
        <v>457</v>
      </c>
      <c r="N50" s="26" t="e">
        <f>IF(M50="","",M50*Adjustment!$H$48+Adjustment!$H$48*Adjustment!$I$12)</f>
        <v>#REF!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0"/>
      <c r="C51" s="130"/>
      <c r="D51" s="9" t="s">
        <v>2</v>
      </c>
      <c r="E51" s="27"/>
      <c r="F51" s="26" t="str">
        <f>IF(E51="","",E51*Adjustment!$H$49+Adjustment!$H$49*Adjustment!$I$12)</f>
        <v/>
      </c>
      <c r="G51" s="27"/>
      <c r="H51" s="26" t="str">
        <f>IF(G51="","",G51*Adjustment!$H$49+Adjustment!$H$49*Adjustment!$I$12)</f>
        <v/>
      </c>
      <c r="I51" s="27">
        <v>396.25</v>
      </c>
      <c r="J51" s="26" t="e">
        <f>IF(I51="","",I51*Adjustment!$H$49+Adjustment!$H$49*Adjustment!$I$12)</f>
        <v>#REF!</v>
      </c>
      <c r="K51" s="27">
        <v>367</v>
      </c>
      <c r="L51" s="26" t="e">
        <f>IF(K51="","",K51*Adjustment!$H$49+Adjustment!$H$49*Adjustment!$I$12)</f>
        <v>#REF!</v>
      </c>
      <c r="M51" s="27">
        <v>382</v>
      </c>
      <c r="N51" s="26" t="e">
        <f>IF(M51="","",M51*Adjustment!$H$49+Adjustment!$H$49*Adjustment!$I$12)</f>
        <v>#REF!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0"/>
      <c r="C52" s="130"/>
      <c r="D52" s="9" t="s">
        <v>3</v>
      </c>
      <c r="E52" s="27"/>
      <c r="F52" s="26" t="str">
        <f>IF(E52="","",E52*Adjustment!$H$50+Adjustment!$H$50*Adjustment!$I$12)</f>
        <v/>
      </c>
      <c r="G52" s="27"/>
      <c r="H52" s="26" t="str">
        <f>IF(G52="","",G52*Adjustment!$H$50+Adjustment!$H$50*Adjustment!$I$12)</f>
        <v/>
      </c>
      <c r="I52" s="27">
        <v>321.25</v>
      </c>
      <c r="J52" s="26" t="e">
        <f>IF(I52="","",I52*Adjustment!$H$50+Adjustment!$H$50*Adjustment!$I$12)</f>
        <v>#REF!</v>
      </c>
      <c r="K52" s="27">
        <v>292</v>
      </c>
      <c r="L52" s="26" t="e">
        <f>IF(K52="","",K52*Adjustment!$H$50+Adjustment!$H$50*Adjustment!$I$12)</f>
        <v>#REF!</v>
      </c>
      <c r="M52" s="27">
        <v>307</v>
      </c>
      <c r="N52" s="26" t="e">
        <f>IF(M52="","",M52*Adjustment!$H$50+Adjustment!$H$50*Adjustment!$I$12)</f>
        <v>#REF!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0"/>
      <c r="C53" s="130"/>
      <c r="D53" s="9" t="s">
        <v>4</v>
      </c>
      <c r="E53" s="27"/>
      <c r="F53" s="26" t="str">
        <f>IF(E53="","",E53*Adjustment!$H$51+Adjustment!$H$51*Adjustment!$I$12)</f>
        <v/>
      </c>
      <c r="G53" s="27"/>
      <c r="H53" s="26" t="str">
        <f>IF(G53="","",G53*Adjustment!$H$51+Adjustment!$H$51*Adjustment!$I$12)</f>
        <v/>
      </c>
      <c r="I53" s="27">
        <v>246.25</v>
      </c>
      <c r="J53" s="26" t="e">
        <f>IF(I53="","",I53*Adjustment!$H$51+Adjustment!$H$51*Adjustment!$I$12)</f>
        <v>#REF!</v>
      </c>
      <c r="K53" s="27">
        <v>217</v>
      </c>
      <c r="L53" s="26" t="e">
        <f>IF(K53="","",K53*Adjustment!$H$51+Adjustment!$H$51*Adjustment!$I$12)</f>
        <v>#REF!</v>
      </c>
      <c r="M53" s="27">
        <v>232</v>
      </c>
      <c r="N53" s="26" t="e">
        <f>IF(M53="","",M53*Adjustment!$H$51+Adjustment!$H$51*Adjustment!$I$12)</f>
        <v>#REF!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405</v>
      </c>
      <c r="F54" s="26" t="e">
        <f>IF(E54="","",E54*Adjustment!$H$52+Adjustment!$H$52*Adjustment!$I$12)</f>
        <v>#REF!</v>
      </c>
      <c r="G54" s="27">
        <v>395</v>
      </c>
      <c r="H54" s="26" t="e">
        <f>IF(G54="","",G54*Adjustment!$H$52+Adjustment!$H$52*Adjustment!$I$12)</f>
        <v>#REF!</v>
      </c>
      <c r="I54" s="27">
        <v>426.25</v>
      </c>
      <c r="J54" s="26" t="e">
        <f>IF(I54="","",I54*Adjustment!$H$52+Adjustment!$H$52*Adjustment!$I$12)</f>
        <v>#REF!</v>
      </c>
      <c r="K54" s="27">
        <v>394</v>
      </c>
      <c r="L54" s="26" t="e">
        <f>IF(K54="","",K54*Adjustment!$H$52+Adjustment!$H$52*Adjustment!$I$12)</f>
        <v>#REF!</v>
      </c>
      <c r="M54" s="27">
        <v>419</v>
      </c>
      <c r="N54" s="26" t="e">
        <f>IF(M54="","",M54*Adjustment!$H$52+Adjustment!$H$52*Adjustment!$I$12)</f>
        <v>#REF!</v>
      </c>
    </row>
    <row r="55" spans="1:24" ht="14.1" customHeight="1" x14ac:dyDescent="0.2">
      <c r="A55" s="9">
        <v>46</v>
      </c>
      <c r="B55" s="130"/>
      <c r="C55" s="166"/>
      <c r="D55" s="9" t="s">
        <v>2</v>
      </c>
      <c r="E55" s="27">
        <v>340</v>
      </c>
      <c r="F55" s="26" t="e">
        <f>IF(E55="","",E55*Adjustment!$H$53+Adjustment!$H$53*Adjustment!$I$12)</f>
        <v>#REF!</v>
      </c>
      <c r="G55" s="27">
        <v>325</v>
      </c>
      <c r="H55" s="26" t="e">
        <f>IF(G55="","",G55*Adjustment!$H$53+Adjustment!$H$53*Adjustment!$I$12)</f>
        <v>#REF!</v>
      </c>
      <c r="I55" s="27">
        <v>351.25</v>
      </c>
      <c r="J55" s="26" t="e">
        <f>IF(I55="","",I55*Adjustment!$H$53+Adjustment!$H$53*Adjustment!$I$12)</f>
        <v>#REF!</v>
      </c>
      <c r="K55" s="27">
        <v>319</v>
      </c>
      <c r="L55" s="26" t="e">
        <f>IF(K55="","",K55*Adjustment!$H$53+Adjustment!$H$53*Adjustment!$I$12)</f>
        <v>#REF!</v>
      </c>
      <c r="M55" s="27">
        <v>344</v>
      </c>
      <c r="N55" s="26" t="e">
        <f>IF(M55="","",M55*Adjustment!$H$53+Adjustment!$H$53*Adjustment!$I$12)</f>
        <v>#REF!</v>
      </c>
    </row>
    <row r="56" spans="1:24" ht="14.1" customHeight="1" x14ac:dyDescent="0.2">
      <c r="A56" s="9">
        <v>47</v>
      </c>
      <c r="B56" s="130"/>
      <c r="C56" s="166"/>
      <c r="D56" s="9" t="s">
        <v>3</v>
      </c>
      <c r="E56" s="27">
        <v>270</v>
      </c>
      <c r="F56" s="26" t="e">
        <f>IF(E56="","",E56*Adjustment!$H$54+Adjustment!$H$54*Adjustment!$I$12)</f>
        <v>#REF!</v>
      </c>
      <c r="G56" s="27">
        <v>250</v>
      </c>
      <c r="H56" s="26" t="e">
        <f>IF(G56="","",G56*Adjustment!$H$54+Adjustment!$H$54*Adjustment!$I$12)</f>
        <v>#REF!</v>
      </c>
      <c r="I56" s="27">
        <v>276.25</v>
      </c>
      <c r="J56" s="26" t="e">
        <f>IF(I56="","",I56*Adjustment!$H$54+Adjustment!$H$54*Adjustment!$I$12)</f>
        <v>#REF!</v>
      </c>
      <c r="K56" s="27">
        <v>244</v>
      </c>
      <c r="L56" s="26" t="e">
        <f>IF(K56="","",K56*Adjustment!$H$54+Adjustment!$H$54*Adjustment!$I$12)</f>
        <v>#REF!</v>
      </c>
      <c r="M56" s="27">
        <v>269</v>
      </c>
      <c r="N56" s="26" t="e">
        <f>IF(M56="","",M56*Adjustment!$H$54+Adjustment!$H$54*Adjustment!$I$12)</f>
        <v>#REF!</v>
      </c>
    </row>
    <row r="57" spans="1:24" ht="14.1" customHeight="1" x14ac:dyDescent="0.2">
      <c r="A57" s="9">
        <v>48</v>
      </c>
      <c r="B57" s="130"/>
      <c r="C57" s="166"/>
      <c r="D57" s="9" t="s">
        <v>4</v>
      </c>
      <c r="E57" s="27">
        <v>195</v>
      </c>
      <c r="F57" s="26" t="e">
        <f>IF(E57="","",E57*Adjustment!$H$55+Adjustment!$H$55*Adjustment!$I$12)</f>
        <v>#REF!</v>
      </c>
      <c r="G57" s="27">
        <v>185</v>
      </c>
      <c r="H57" s="26" t="e">
        <f>IF(G57="","",G57*Adjustment!$H$55+Adjustment!$H$55*Adjustment!$I$12)</f>
        <v>#REF!</v>
      </c>
      <c r="I57" s="27">
        <v>201.25</v>
      </c>
      <c r="J57" s="26" t="e">
        <f>IF(I57="","",I57*Adjustment!$H$55+Adjustment!$H$55*Adjustment!$I$12)</f>
        <v>#REF!</v>
      </c>
      <c r="K57" s="27">
        <v>169</v>
      </c>
      <c r="L57" s="26" t="e">
        <f>IF(K57="","",K57*Adjustment!$H$55+Adjustment!$H$55*Adjustment!$I$12)</f>
        <v>#REF!</v>
      </c>
      <c r="M57" s="27">
        <v>194</v>
      </c>
      <c r="N57" s="26" t="e">
        <f>IF(M57="","",M57*Adjustment!$H$55+Adjustment!$H$55*Adjustment!$I$12)</f>
        <v>#REF!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15</v>
      </c>
      <c r="F58" s="26" t="e">
        <f>IF(E58="","",E58*F7+F7*Adjustment!$I$9)</f>
        <v>#REF!</v>
      </c>
      <c r="G58" s="27">
        <v>15</v>
      </c>
      <c r="H58" s="26" t="e">
        <f>IF(G58="","",G58*H7+H7*Adjustment!$I$9)</f>
        <v>#REF!</v>
      </c>
      <c r="I58" s="27">
        <v>20.9</v>
      </c>
      <c r="J58" s="26" t="e">
        <f>IF(I58="","",I58*J7+J7*Adjustment!$I$9)</f>
        <v>#REF!</v>
      </c>
      <c r="K58" s="27">
        <v>20.9</v>
      </c>
      <c r="L58" s="26" t="e">
        <f>IF(K58="","",K58*L7+L7*Adjustment!$I$9)</f>
        <v>#REF!</v>
      </c>
      <c r="M58" s="27">
        <v>20.9</v>
      </c>
      <c r="N58" s="26" t="e">
        <f>IF(M58="","",M58*N7+N7*Adjustment!$I$9)</f>
        <v>#REF!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3</v>
      </c>
      <c r="F59" s="26">
        <f>IF(E59="","",E59*Adjustment!$H$57)</f>
        <v>0</v>
      </c>
      <c r="G59" s="27">
        <v>3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0.22</v>
      </c>
      <c r="F61" s="26">
        <f>IF(E61="","",E61*Adjustment!$H$59)</f>
        <v>0</v>
      </c>
      <c r="G61" s="27">
        <v>0.22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0.2</v>
      </c>
      <c r="F62" s="26">
        <f>IF(E62="","",E62*Adjustment!$H$60)</f>
        <v>0</v>
      </c>
      <c r="G62" s="27">
        <v>0.2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0.15</v>
      </c>
      <c r="F63" s="26">
        <f>IF(E63="","",E63*Adjustment!$H$61)</f>
        <v>0</v>
      </c>
      <c r="G63" s="27">
        <v>0.15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0.18</v>
      </c>
      <c r="F64" s="26">
        <f>IF(E64="","",E64*Adjustment!$H$62)</f>
        <v>0</v>
      </c>
      <c r="G64" s="27">
        <v>0.18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0.22</v>
      </c>
      <c r="F66" s="26">
        <f>IF(E66="","",E66*Adjustment!$H$64)</f>
        <v>0</v>
      </c>
      <c r="G66" s="27">
        <v>0.22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9.75</v>
      </c>
      <c r="F67" s="26">
        <f>IF(E67="","",E67*Adjustment!$H$65)</f>
        <v>0</v>
      </c>
      <c r="G67" s="27">
        <v>9.75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</v>
      </c>
      <c r="F68" s="26">
        <f>IF(E68="","",E68*Adjustment!$H$66)</f>
        <v>0</v>
      </c>
      <c r="G68" s="27">
        <v>9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2</v>
      </c>
      <c r="F69" s="26">
        <f>IF(E69="","",E69*Adjustment!$H$67)</f>
        <v>0</v>
      </c>
      <c r="G69" s="27">
        <v>2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</row>
  </sheetData>
  <mergeCells count="50"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69CB-330B-418A-BA78-546D05F3FF98}">
  <dimension ref="A1:AB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8" width="14.7109375" style="2" customWidth="1"/>
    <col min="29" max="16384" width="8.85546875" style="2"/>
  </cols>
  <sheetData>
    <row r="1" spans="1:28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3" t="s">
        <v>304</v>
      </c>
      <c r="S1" s="113" t="s">
        <v>304</v>
      </c>
      <c r="U1" s="113" t="s">
        <v>304</v>
      </c>
      <c r="W1" s="111" t="s">
        <v>305</v>
      </c>
      <c r="Y1" s="111" t="s">
        <v>305</v>
      </c>
      <c r="AA1" s="165" t="s">
        <v>308</v>
      </c>
      <c r="AB1" s="165"/>
    </row>
    <row r="2" spans="1:28" ht="15.95" customHeight="1" x14ac:dyDescent="0.2">
      <c r="D2" s="75" t="s">
        <v>215</v>
      </c>
      <c r="E2" s="76"/>
      <c r="F2" s="88" t="e">
        <f>SUM(F10:F69)</f>
        <v>#REF!</v>
      </c>
      <c r="G2" s="76"/>
      <c r="H2" s="88" t="e">
        <f>SUM(H10:H69)</f>
        <v>#REF!</v>
      </c>
      <c r="I2" s="76"/>
      <c r="J2" s="88" t="e">
        <f>SUM(J10:J69)</f>
        <v>#REF!</v>
      </c>
      <c r="K2" s="76"/>
      <c r="L2" s="88" t="e">
        <f>SUM(L10:L69)</f>
        <v>#REF!</v>
      </c>
      <c r="M2" s="76"/>
      <c r="N2" s="88" t="e">
        <f>SUM(N10:N69)</f>
        <v>#REF!</v>
      </c>
      <c r="O2" s="76"/>
      <c r="P2" s="88" t="e">
        <f>SUM(P10:P69)</f>
        <v>#REF!</v>
      </c>
      <c r="Q2" s="76"/>
      <c r="R2" s="88" t="e">
        <f>SUM(R10:R69)</f>
        <v>#REF!</v>
      </c>
      <c r="S2" s="76"/>
      <c r="T2" s="88" t="e">
        <f>SUM(T10:T69)</f>
        <v>#REF!</v>
      </c>
      <c r="U2" s="76"/>
      <c r="V2" s="88" t="e">
        <f>SUM(V10:V69)</f>
        <v>#REF!</v>
      </c>
      <c r="W2" s="76"/>
      <c r="X2" s="88" t="e">
        <f>SUM(X10:X69)</f>
        <v>#REF!</v>
      </c>
      <c r="Y2" s="76"/>
      <c r="Z2" s="88" t="e">
        <f>SUM(Z10:Z69)</f>
        <v>#REF!</v>
      </c>
      <c r="AA2" s="76"/>
      <c r="AB2" s="88" t="e">
        <f>SUM(AB10:AB69)</f>
        <v>#REF!</v>
      </c>
    </row>
    <row r="3" spans="1:28" ht="14.25" customHeight="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  <c r="Q3" s="134" t="s">
        <v>134</v>
      </c>
      <c r="R3" s="135"/>
      <c r="S3" s="134" t="s">
        <v>134</v>
      </c>
      <c r="T3" s="135"/>
      <c r="U3" s="134" t="s">
        <v>134</v>
      </c>
      <c r="V3" s="135"/>
      <c r="W3" s="134" t="s">
        <v>86</v>
      </c>
      <c r="X3" s="135"/>
      <c r="Y3" s="134" t="s">
        <v>86</v>
      </c>
      <c r="Z3" s="135"/>
      <c r="AA3" s="167" t="s">
        <v>86</v>
      </c>
      <c r="AB3" s="168"/>
    </row>
    <row r="4" spans="1:28" x14ac:dyDescent="0.2">
      <c r="B4" s="16" t="s">
        <v>43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  <c r="Q4" s="136" t="s">
        <v>135</v>
      </c>
      <c r="R4" s="137"/>
      <c r="S4" s="136" t="s">
        <v>135</v>
      </c>
      <c r="T4" s="137"/>
      <c r="U4" s="136" t="s">
        <v>135</v>
      </c>
      <c r="V4" s="137"/>
      <c r="W4" s="132" t="s">
        <v>85</v>
      </c>
      <c r="X4" s="133"/>
      <c r="Y4" s="132" t="s">
        <v>85</v>
      </c>
      <c r="Z4" s="133"/>
      <c r="AA4" s="169" t="s">
        <v>85</v>
      </c>
      <c r="AB4" s="170"/>
    </row>
    <row r="5" spans="1:28" ht="44.25" customHeight="1" x14ac:dyDescent="0.2">
      <c r="B5" s="18" t="s">
        <v>206</v>
      </c>
      <c r="D5" s="8" t="s">
        <v>7</v>
      </c>
      <c r="E5" s="177" t="s">
        <v>173</v>
      </c>
      <c r="F5" s="178"/>
      <c r="G5" s="177" t="s">
        <v>175</v>
      </c>
      <c r="H5" s="178"/>
      <c r="I5" s="177" t="s">
        <v>177</v>
      </c>
      <c r="J5" s="178"/>
      <c r="K5" s="177" t="s">
        <v>179</v>
      </c>
      <c r="L5" s="178"/>
      <c r="M5" s="177" t="s">
        <v>181</v>
      </c>
      <c r="N5" s="178"/>
      <c r="O5" s="177" t="s">
        <v>183</v>
      </c>
      <c r="P5" s="178"/>
      <c r="Q5" s="177" t="s">
        <v>83</v>
      </c>
      <c r="R5" s="178"/>
      <c r="S5" s="177" t="s">
        <v>83</v>
      </c>
      <c r="T5" s="178"/>
      <c r="U5" s="177" t="s">
        <v>83</v>
      </c>
      <c r="V5" s="178"/>
      <c r="W5" s="177" t="s">
        <v>244</v>
      </c>
      <c r="X5" s="178"/>
      <c r="Y5" s="177" t="s">
        <v>244</v>
      </c>
      <c r="Z5" s="178"/>
      <c r="AA5" s="171" t="s">
        <v>245</v>
      </c>
      <c r="AB5" s="172"/>
    </row>
    <row r="6" spans="1:28" s="3" customFormat="1" ht="86.25" customHeight="1" thickBot="1" x14ac:dyDescent="0.3">
      <c r="A6" s="17"/>
      <c r="B6" s="72" t="s">
        <v>207</v>
      </c>
      <c r="C6" s="18"/>
      <c r="D6" s="12" t="s">
        <v>6</v>
      </c>
      <c r="E6" s="138" t="s">
        <v>174</v>
      </c>
      <c r="F6" s="139"/>
      <c r="G6" s="138" t="s">
        <v>176</v>
      </c>
      <c r="H6" s="139"/>
      <c r="I6" s="138" t="s">
        <v>178</v>
      </c>
      <c r="J6" s="139"/>
      <c r="K6" s="138" t="s">
        <v>180</v>
      </c>
      <c r="L6" s="139"/>
      <c r="M6" s="138" t="s">
        <v>182</v>
      </c>
      <c r="N6" s="139"/>
      <c r="O6" s="138" t="s">
        <v>184</v>
      </c>
      <c r="P6" s="139"/>
      <c r="Q6" s="138" t="s">
        <v>243</v>
      </c>
      <c r="R6" s="139"/>
      <c r="S6" s="138" t="s">
        <v>243</v>
      </c>
      <c r="T6" s="139"/>
      <c r="U6" s="138" t="s">
        <v>243</v>
      </c>
      <c r="V6" s="139"/>
      <c r="W6" s="138" t="s">
        <v>87</v>
      </c>
      <c r="X6" s="139"/>
      <c r="Y6" s="138" t="s">
        <v>87</v>
      </c>
      <c r="Z6" s="139"/>
      <c r="AA6" s="173" t="s">
        <v>246</v>
      </c>
      <c r="AB6" s="174"/>
    </row>
    <row r="7" spans="1:28" s="3" customFormat="1" ht="12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</row>
    <row r="8" spans="1:2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112</v>
      </c>
      <c r="F8" s="143"/>
      <c r="G8" s="142" t="s">
        <v>113</v>
      </c>
      <c r="H8" s="143"/>
      <c r="I8" s="161" t="s">
        <v>114</v>
      </c>
      <c r="J8" s="162"/>
      <c r="K8" s="142" t="s">
        <v>115</v>
      </c>
      <c r="L8" s="143"/>
      <c r="M8" s="142" t="s">
        <v>116</v>
      </c>
      <c r="N8" s="143"/>
      <c r="O8" s="142" t="s">
        <v>117</v>
      </c>
      <c r="P8" s="143"/>
      <c r="Q8" s="142" t="s">
        <v>112</v>
      </c>
      <c r="R8" s="143"/>
      <c r="S8" s="142" t="s">
        <v>115</v>
      </c>
      <c r="T8" s="143"/>
      <c r="U8" s="142" t="s">
        <v>116</v>
      </c>
      <c r="V8" s="143"/>
      <c r="W8" s="142" t="s">
        <v>209</v>
      </c>
      <c r="X8" s="143"/>
      <c r="Y8" s="142" t="s">
        <v>210</v>
      </c>
      <c r="Z8" s="143"/>
      <c r="AA8" s="175" t="s">
        <v>247</v>
      </c>
      <c r="AB8" s="176"/>
    </row>
    <row r="9" spans="1:28" s="3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99" t="s">
        <v>218</v>
      </c>
      <c r="AB9" s="99" t="s">
        <v>217</v>
      </c>
    </row>
    <row r="10" spans="1:28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410.75</v>
      </c>
      <c r="F10" s="26" t="e">
        <f>IF(E10="","",E10*Adjustment!$H$8+Adjustment!$H$8*Adjustment!$I$12)</f>
        <v>#REF!</v>
      </c>
      <c r="G10" s="27">
        <v>460.75</v>
      </c>
      <c r="H10" s="26" t="e">
        <f>IF(G10="","",G10*Adjustment!$H$8+Adjustment!$H$8*Adjustment!$I$12)</f>
        <v>#REF!</v>
      </c>
      <c r="I10" s="27">
        <v>465.75</v>
      </c>
      <c r="J10" s="26" t="e">
        <f>IF(I10="","",I10*Adjustment!$H$8+Adjustment!$H$8*Adjustment!$I$12)</f>
        <v>#REF!</v>
      </c>
      <c r="K10" s="27">
        <v>410</v>
      </c>
      <c r="L10" s="26" t="e">
        <f>IF(K10="","",K10*Adjustment!$H$8+Adjustment!$H$8*Adjustment!$I$12)</f>
        <v>#REF!</v>
      </c>
      <c r="M10" s="27">
        <v>418.75</v>
      </c>
      <c r="N10" s="26" t="e">
        <f>IF(M10="","",M10*Adjustment!$H$8+Adjustment!$H$8*Adjustment!$I$12)</f>
        <v>#REF!</v>
      </c>
      <c r="O10" s="27">
        <v>469</v>
      </c>
      <c r="P10" s="26" t="e">
        <f>IF(O10="","",O10*Adjustment!$H$8+Adjustment!$H$8*Adjustment!$I$12)</f>
        <v>#REF!</v>
      </c>
      <c r="Q10" s="27">
        <v>410.75</v>
      </c>
      <c r="R10" s="26" t="e">
        <f>IF(Q10="","",Q10*Adjustment!$H$8+Adjustment!$H$8*Adjustment!$I$12)</f>
        <v>#REF!</v>
      </c>
      <c r="S10" s="27">
        <v>410.75</v>
      </c>
      <c r="T10" s="26" t="e">
        <f>IF(S10="","",S10*Adjustment!$H$8+Adjustment!$H$8*Adjustment!$I$12)</f>
        <v>#REF!</v>
      </c>
      <c r="U10" s="27">
        <v>420.75</v>
      </c>
      <c r="V10" s="26" t="e">
        <f>IF(U10="","",U10*Adjustment!$H$8+Adjustment!$H$8*Adjustment!$I$12)</f>
        <v>#REF!</v>
      </c>
      <c r="W10" s="27">
        <v>381</v>
      </c>
      <c r="X10" s="26" t="e">
        <f>IF(W10="","",W10*Adjustment!$H$8+Adjustment!$H$8*Adjustment!$I$12)</f>
        <v>#REF!</v>
      </c>
      <c r="Y10" s="27">
        <v>410</v>
      </c>
      <c r="Z10" s="26" t="e">
        <f>IF(Y10="","",Y10*Adjustment!$H$8+Adjustment!$H$8*Adjustment!$I$12)</f>
        <v>#REF!</v>
      </c>
      <c r="AA10" s="92">
        <v>381</v>
      </c>
      <c r="AB10" s="94" t="e">
        <f>IF(AA10="","",AA10*Adjustment!$H$8+Adjustment!$H$8*Adjustment!$I$12)</f>
        <v>#REF!</v>
      </c>
    </row>
    <row r="11" spans="1:28" s="5" customFormat="1" ht="14.1" customHeight="1" x14ac:dyDescent="0.25">
      <c r="A11" s="9">
        <v>2</v>
      </c>
      <c r="B11" s="130"/>
      <c r="C11" s="130"/>
      <c r="D11" s="9" t="s">
        <v>2</v>
      </c>
      <c r="E11" s="27">
        <v>335.75</v>
      </c>
      <c r="F11" s="26" t="e">
        <f>IF(E11="","",E11*Adjustment!$H$9+Adjustment!$H$9*Adjustment!$I$12)</f>
        <v>#REF!</v>
      </c>
      <c r="G11" s="27">
        <v>385.75</v>
      </c>
      <c r="H11" s="26" t="e">
        <f>IF(G11="","",G11*Adjustment!$H$9+Adjustment!$H$9*Adjustment!$I$12)</f>
        <v>#REF!</v>
      </c>
      <c r="I11" s="27">
        <v>390.75</v>
      </c>
      <c r="J11" s="26" t="e">
        <f>IF(I11="","",I11*Adjustment!$H$9+Adjustment!$H$9*Adjustment!$I$12)</f>
        <v>#REF!</v>
      </c>
      <c r="K11" s="27">
        <v>335</v>
      </c>
      <c r="L11" s="26" t="e">
        <f>IF(K11="","",K11*Adjustment!$H$9+Adjustment!$H$9*Adjustment!$I$12)</f>
        <v>#REF!</v>
      </c>
      <c r="M11" s="27">
        <v>343.75</v>
      </c>
      <c r="N11" s="26" t="e">
        <f>IF(M11="","",M11*Adjustment!$H$9+Adjustment!$H$9*Adjustment!$I$12)</f>
        <v>#REF!</v>
      </c>
      <c r="O11" s="27">
        <v>394</v>
      </c>
      <c r="P11" s="26" t="e">
        <f>IF(O11="","",O11*Adjustment!$H$9+Adjustment!$H$9*Adjustment!$I$12)</f>
        <v>#REF!</v>
      </c>
      <c r="Q11" s="27">
        <v>330.75</v>
      </c>
      <c r="R11" s="26" t="e">
        <f>IF(Q11="","",Q11*Adjustment!$H$9+Adjustment!$H$9*Adjustment!$I$12)</f>
        <v>#REF!</v>
      </c>
      <c r="S11" s="27">
        <v>330.75</v>
      </c>
      <c r="T11" s="26" t="e">
        <f>IF(S11="","",S11*Adjustment!$H$9+Adjustment!$H$9*Adjustment!$I$12)</f>
        <v>#REF!</v>
      </c>
      <c r="U11" s="27">
        <v>350.75</v>
      </c>
      <c r="V11" s="26" t="e">
        <f>IF(U11="","",U11*Adjustment!$H$9+Adjustment!$H$9*Adjustment!$I$12)</f>
        <v>#REF!</v>
      </c>
      <c r="W11" s="27">
        <v>306</v>
      </c>
      <c r="X11" s="26" t="e">
        <f>IF(W11="","",W11*Adjustment!$H$9+Adjustment!$H$9*Adjustment!$I$12)</f>
        <v>#REF!</v>
      </c>
      <c r="Y11" s="27">
        <v>335</v>
      </c>
      <c r="Z11" s="26" t="e">
        <f>IF(Y11="","",Y11*Adjustment!$H$9+Adjustment!$H$9*Adjustment!$I$12)</f>
        <v>#REF!</v>
      </c>
      <c r="AA11" s="92">
        <v>306</v>
      </c>
      <c r="AB11" s="94" t="e">
        <f>IF(AA11="","",AA11*Adjustment!$H$9+Adjustment!$H$9*Adjustment!$I$12)</f>
        <v>#REF!</v>
      </c>
    </row>
    <row r="12" spans="1:28" s="5" customFormat="1" ht="14.25" customHeight="1" x14ac:dyDescent="0.25">
      <c r="A12" s="9">
        <v>3</v>
      </c>
      <c r="B12" s="130"/>
      <c r="C12" s="130"/>
      <c r="D12" s="9" t="s">
        <v>3</v>
      </c>
      <c r="E12" s="27">
        <v>260.75</v>
      </c>
      <c r="F12" s="26" t="e">
        <f>IF(E12="","",E12*Adjustment!$H$10+Adjustment!$H$10*Adjustment!$I$12)</f>
        <v>#REF!</v>
      </c>
      <c r="G12" s="27">
        <v>310.75</v>
      </c>
      <c r="H12" s="26" t="e">
        <f>IF(G12="","",G12*Adjustment!$H$10+Adjustment!$H$10*Adjustment!$I$12)</f>
        <v>#REF!</v>
      </c>
      <c r="I12" s="27">
        <v>315.75</v>
      </c>
      <c r="J12" s="26" t="e">
        <f>IF(I12="","",I12*Adjustment!$H$10+Adjustment!$H$10*Adjustment!$I$12)</f>
        <v>#REF!</v>
      </c>
      <c r="K12" s="27">
        <v>260</v>
      </c>
      <c r="L12" s="26" t="e">
        <f>IF(K12="","",K12*Adjustment!$H$10+Adjustment!$H$10*Adjustment!$I$12)</f>
        <v>#REF!</v>
      </c>
      <c r="M12" s="27">
        <v>268.75</v>
      </c>
      <c r="N12" s="26" t="e">
        <f>IF(M12="","",M12*Adjustment!$H$10+Adjustment!$H$10*Adjustment!$I$12)</f>
        <v>#REF!</v>
      </c>
      <c r="O12" s="27">
        <v>319</v>
      </c>
      <c r="P12" s="26" t="e">
        <f>IF(O12="","",O12*Adjustment!$H$10+Adjustment!$H$10*Adjustment!$I$12)</f>
        <v>#REF!</v>
      </c>
      <c r="Q12" s="27">
        <v>260.75</v>
      </c>
      <c r="R12" s="26" t="e">
        <f>IF(Q12="","",Q12*Adjustment!$H$10+Adjustment!$H$10*Adjustment!$I$12)</f>
        <v>#REF!</v>
      </c>
      <c r="S12" s="27">
        <v>259.75</v>
      </c>
      <c r="T12" s="26" t="e">
        <f>IF(S12="","",S12*Adjustment!$H$10+Adjustment!$H$10*Adjustment!$I$12)</f>
        <v>#REF!</v>
      </c>
      <c r="U12" s="27">
        <v>275.75</v>
      </c>
      <c r="V12" s="26" t="e">
        <f>IF(U12="","",U12*Adjustment!$H$10+Adjustment!$H$10*Adjustment!$I$12)</f>
        <v>#REF!</v>
      </c>
      <c r="W12" s="27">
        <v>251</v>
      </c>
      <c r="X12" s="26" t="e">
        <f>IF(W12="","",W12*Adjustment!$H$10+Adjustment!$H$10*Adjustment!$I$12)</f>
        <v>#REF!</v>
      </c>
      <c r="Y12" s="27">
        <v>280</v>
      </c>
      <c r="Z12" s="26" t="e">
        <f>IF(Y12="","",Y12*Adjustment!$H$10+Adjustment!$H$10*Adjustment!$I$12)</f>
        <v>#REF!</v>
      </c>
      <c r="AA12" s="92">
        <v>251</v>
      </c>
      <c r="AB12" s="94" t="e">
        <f>IF(AA12="","",AA12*Adjustment!$H$10+Adjustment!$H$10*Adjustment!$I$12)</f>
        <v>#REF!</v>
      </c>
    </row>
    <row r="13" spans="1:28" s="5" customFormat="1" ht="14.1" customHeight="1" x14ac:dyDescent="0.25">
      <c r="A13" s="9">
        <v>4</v>
      </c>
      <c r="B13" s="130"/>
      <c r="C13" s="130"/>
      <c r="D13" s="9" t="s">
        <v>4</v>
      </c>
      <c r="E13" s="27">
        <v>185.75</v>
      </c>
      <c r="F13" s="26" t="e">
        <f>IF(E13="","",E13*Adjustment!$H$11+Adjustment!$H$11*Adjustment!$I$12)</f>
        <v>#REF!</v>
      </c>
      <c r="G13" s="27">
        <v>235.75</v>
      </c>
      <c r="H13" s="26" t="e">
        <f>IF(G13="","",G13*Adjustment!$H$11+Adjustment!$H$11*Adjustment!$I$12)</f>
        <v>#REF!</v>
      </c>
      <c r="I13" s="27">
        <v>240.75</v>
      </c>
      <c r="J13" s="26" t="e">
        <f>IF(I13="","",I13*Adjustment!$H$11+Adjustment!$H$11*Adjustment!$I$12)</f>
        <v>#REF!</v>
      </c>
      <c r="K13" s="27">
        <v>185</v>
      </c>
      <c r="L13" s="26" t="e">
        <f>IF(K13="","",K13*Adjustment!$H$11+Adjustment!$H$11*Adjustment!$I$12)</f>
        <v>#REF!</v>
      </c>
      <c r="M13" s="27">
        <v>193.75</v>
      </c>
      <c r="N13" s="26" t="e">
        <f>IF(M13="","",M13*Adjustment!$H$11+Adjustment!$H$11*Adjustment!$I$12)</f>
        <v>#REF!</v>
      </c>
      <c r="O13" s="27">
        <v>244</v>
      </c>
      <c r="P13" s="26" t="e">
        <f>IF(O13="","",O13*Adjustment!$H$11+Adjustment!$H$11*Adjustment!$I$12)</f>
        <v>#REF!</v>
      </c>
      <c r="Q13" s="27">
        <v>196.75</v>
      </c>
      <c r="R13" s="26" t="e">
        <f>IF(Q13="","",Q13*Adjustment!$H$11+Adjustment!$H$11*Adjustment!$I$12)</f>
        <v>#REF!</v>
      </c>
      <c r="S13" s="27">
        <v>198.75</v>
      </c>
      <c r="T13" s="26" t="e">
        <f>IF(S13="","",S13*Adjustment!$H$11+Adjustment!$H$11*Adjustment!$I$12)</f>
        <v>#REF!</v>
      </c>
      <c r="U13" s="27">
        <v>205.75</v>
      </c>
      <c r="V13" s="26" t="e">
        <f>IF(U13="","",U13*Adjustment!$H$11+Adjustment!$H$11*Adjustment!$I$12)</f>
        <v>#REF!</v>
      </c>
      <c r="W13" s="27">
        <v>187.5</v>
      </c>
      <c r="X13" s="26" t="e">
        <f>IF(W13="","",W13*Adjustment!$H$11+Adjustment!$H$11*Adjustment!$I$12)</f>
        <v>#REF!</v>
      </c>
      <c r="Y13" s="27">
        <v>210</v>
      </c>
      <c r="Z13" s="26" t="e">
        <f>IF(Y13="","",Y13*Adjustment!$H$11+Adjustment!$H$11*Adjustment!$I$12)</f>
        <v>#REF!</v>
      </c>
      <c r="AA13" s="92">
        <v>187.5</v>
      </c>
      <c r="AB13" s="94" t="e">
        <f>IF(AA13="","",AA13*Adjustment!$H$11+Adjustment!$H$11*Adjustment!$I$12)</f>
        <v>#REF!</v>
      </c>
    </row>
    <row r="14" spans="1:28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396.75</v>
      </c>
      <c r="F14" s="26" t="e">
        <f>IF(E14="","",E14*Adjustment!$H$12+Adjustment!$H$12*Adjustment!$I$12)</f>
        <v>#REF!</v>
      </c>
      <c r="G14" s="27">
        <v>434.75</v>
      </c>
      <c r="H14" s="26" t="e">
        <f>IF(G14="","",G14*Adjustment!$H$12+Adjustment!$H$12*Adjustment!$I$12)</f>
        <v>#REF!</v>
      </c>
      <c r="I14" s="27">
        <v>444.75</v>
      </c>
      <c r="J14" s="26" t="e">
        <f>IF(I14="","",I14*Adjustment!$H$12+Adjustment!$H$12*Adjustment!$I$12)</f>
        <v>#REF!</v>
      </c>
      <c r="K14" s="27">
        <v>396</v>
      </c>
      <c r="L14" s="26" t="e">
        <f>IF(K14="","",K14*Adjustment!$H$12+Adjustment!$H$12*Adjustment!$I$12)</f>
        <v>#REF!</v>
      </c>
      <c r="M14" s="27">
        <v>404.75</v>
      </c>
      <c r="N14" s="26" t="e">
        <f>IF(M14="","",M14*Adjustment!$H$12+Adjustment!$H$12*Adjustment!$I$12)</f>
        <v>#REF!</v>
      </c>
      <c r="O14" s="27">
        <v>443</v>
      </c>
      <c r="P14" s="26" t="e">
        <f>IF(O14="","",O14*Adjustment!$H$12+Adjustment!$H$12*Adjustment!$I$12)</f>
        <v>#REF!</v>
      </c>
      <c r="Q14" s="27">
        <v>395.75</v>
      </c>
      <c r="R14" s="26" t="e">
        <f>IF(Q14="","",Q14*Adjustment!$H$12+Adjustment!$H$12*Adjustment!$I$12)</f>
        <v>#REF!</v>
      </c>
      <c r="S14" s="27">
        <v>390.75</v>
      </c>
      <c r="T14" s="26" t="e">
        <f>IF(S14="","",S14*Adjustment!$H$12+Adjustment!$H$12*Adjustment!$I$12)</f>
        <v>#REF!</v>
      </c>
      <c r="U14" s="27">
        <v>415.75</v>
      </c>
      <c r="V14" s="26" t="e">
        <f>IF(U14="","",U14*Adjustment!$H$12+Adjustment!$H$12*Adjustment!$I$12)</f>
        <v>#REF!</v>
      </c>
      <c r="W14" s="27">
        <v>371</v>
      </c>
      <c r="X14" s="26" t="e">
        <f>IF(W14="","",W14*Adjustment!$H$12+Adjustment!$H$12*Adjustment!$I$12)</f>
        <v>#REF!</v>
      </c>
      <c r="Y14" s="27">
        <v>385</v>
      </c>
      <c r="Z14" s="26" t="e">
        <f>IF(Y14="","",Y14*Adjustment!$H$12+Adjustment!$H$12*Adjustment!$I$12)</f>
        <v>#REF!</v>
      </c>
      <c r="AA14" s="92">
        <v>371</v>
      </c>
      <c r="AB14" s="94" t="e">
        <f>IF(AA14="","",AA14*Adjustment!$H$12+Adjustment!$H$12*Adjustment!$I$12)</f>
        <v>#REF!</v>
      </c>
    </row>
    <row r="15" spans="1:28" s="5" customFormat="1" ht="14.25" customHeight="1" x14ac:dyDescent="0.25">
      <c r="A15" s="9">
        <v>6</v>
      </c>
      <c r="B15" s="130"/>
      <c r="C15" s="130"/>
      <c r="D15" s="9" t="s">
        <v>2</v>
      </c>
      <c r="E15" s="27">
        <v>321.75</v>
      </c>
      <c r="F15" s="26" t="e">
        <f>IF(E15="","",E15*Adjustment!$H$13+Adjustment!$H$13*Adjustment!$I$12)</f>
        <v>#REF!</v>
      </c>
      <c r="G15" s="27">
        <v>359.75</v>
      </c>
      <c r="H15" s="26" t="e">
        <f>IF(G15="","",G15*Adjustment!$H$13+Adjustment!$H$13*Adjustment!$I$12)</f>
        <v>#REF!</v>
      </c>
      <c r="I15" s="27">
        <v>369.75</v>
      </c>
      <c r="J15" s="26" t="e">
        <f>IF(I15="","",I15*Adjustment!$H$13+Adjustment!$H$13*Adjustment!$I$12)</f>
        <v>#REF!</v>
      </c>
      <c r="K15" s="27">
        <v>321</v>
      </c>
      <c r="L15" s="26" t="e">
        <f>IF(K15="","",K15*Adjustment!$H$13+Adjustment!$H$13*Adjustment!$I$12)</f>
        <v>#REF!</v>
      </c>
      <c r="M15" s="27">
        <v>329.75</v>
      </c>
      <c r="N15" s="26" t="e">
        <f>IF(M15="","",M15*Adjustment!$H$13+Adjustment!$H$13*Adjustment!$I$12)</f>
        <v>#REF!</v>
      </c>
      <c r="O15" s="27">
        <v>368</v>
      </c>
      <c r="P15" s="26" t="e">
        <f>IF(O15="","",O15*Adjustment!$H$13+Adjustment!$H$13*Adjustment!$I$12)</f>
        <v>#REF!</v>
      </c>
      <c r="Q15" s="27">
        <v>320.75</v>
      </c>
      <c r="R15" s="26" t="e">
        <f>IF(Q15="","",Q15*Adjustment!$H$13+Adjustment!$H$13*Adjustment!$I$12)</f>
        <v>#REF!</v>
      </c>
      <c r="S15" s="27">
        <v>310.75</v>
      </c>
      <c r="T15" s="26" t="e">
        <f>IF(S15="","",S15*Adjustment!$H$13+Adjustment!$H$13*Adjustment!$I$12)</f>
        <v>#REF!</v>
      </c>
      <c r="U15" s="27">
        <v>330.75</v>
      </c>
      <c r="V15" s="26" t="e">
        <f>IF(U15="","",U15*Adjustment!$H$13+Adjustment!$H$13*Adjustment!$I$12)</f>
        <v>#REF!</v>
      </c>
      <c r="W15" s="27">
        <v>294</v>
      </c>
      <c r="X15" s="26" t="e">
        <f>IF(W15="","",W15*Adjustment!$H$13+Adjustment!$H$13*Adjustment!$I$12)</f>
        <v>#REF!</v>
      </c>
      <c r="Y15" s="27">
        <v>310</v>
      </c>
      <c r="Z15" s="26" t="e">
        <f>IF(Y15="","",Y15*Adjustment!$H$13+Adjustment!$H$13*Adjustment!$I$12)</f>
        <v>#REF!</v>
      </c>
      <c r="AA15" s="92">
        <v>294</v>
      </c>
      <c r="AB15" s="94" t="e">
        <f>IF(AA15="","",AA15*Adjustment!$H$13+Adjustment!$H$13*Adjustment!$I$12)</f>
        <v>#REF!</v>
      </c>
    </row>
    <row r="16" spans="1:28" s="5" customFormat="1" ht="14.25" customHeight="1" x14ac:dyDescent="0.25">
      <c r="A16" s="9">
        <v>7</v>
      </c>
      <c r="B16" s="130"/>
      <c r="C16" s="130"/>
      <c r="D16" s="9" t="s">
        <v>3</v>
      </c>
      <c r="E16" s="27">
        <v>246.75</v>
      </c>
      <c r="F16" s="26" t="e">
        <f>IF(E16="","",E16*Adjustment!$H$14+Adjustment!$H$14*Adjustment!$I$12)</f>
        <v>#REF!</v>
      </c>
      <c r="G16" s="27">
        <v>284.75</v>
      </c>
      <c r="H16" s="26" t="e">
        <f>IF(G16="","",G16*Adjustment!$H$14+Adjustment!$H$14*Adjustment!$I$12)</f>
        <v>#REF!</v>
      </c>
      <c r="I16" s="27">
        <v>294.75</v>
      </c>
      <c r="J16" s="26" t="e">
        <f>IF(I16="","",I16*Adjustment!$H$14+Adjustment!$H$14*Adjustment!$I$12)</f>
        <v>#REF!</v>
      </c>
      <c r="K16" s="27">
        <v>246</v>
      </c>
      <c r="L16" s="26" t="e">
        <f>IF(K16="","",K16*Adjustment!$H$14+Adjustment!$H$14*Adjustment!$I$12)</f>
        <v>#REF!</v>
      </c>
      <c r="M16" s="27">
        <v>254.75</v>
      </c>
      <c r="N16" s="26" t="e">
        <f>IF(M16="","",M16*Adjustment!$H$14+Adjustment!$H$14*Adjustment!$I$12)</f>
        <v>#REF!</v>
      </c>
      <c r="O16" s="27">
        <v>293</v>
      </c>
      <c r="P16" s="26" t="e">
        <f>IF(O16="","",O16*Adjustment!$H$14+Adjustment!$H$14*Adjustment!$I$12)</f>
        <v>#REF!</v>
      </c>
      <c r="Q16" s="27">
        <v>250.75</v>
      </c>
      <c r="R16" s="26" t="e">
        <f>IF(Q16="","",Q16*Adjustment!$H$14+Adjustment!$H$14*Adjustment!$I$12)</f>
        <v>#REF!</v>
      </c>
      <c r="S16" s="27">
        <v>250.75</v>
      </c>
      <c r="T16" s="26" t="e">
        <f>IF(S16="","",S16*Adjustment!$H$14+Adjustment!$H$14*Adjustment!$I$12)</f>
        <v>#REF!</v>
      </c>
      <c r="U16" s="27">
        <v>270.75</v>
      </c>
      <c r="V16" s="26" t="e">
        <f>IF(U16="","",U16*Adjustment!$H$14+Adjustment!$H$14*Adjustment!$I$12)</f>
        <v>#REF!</v>
      </c>
      <c r="W16" s="27">
        <v>241</v>
      </c>
      <c r="X16" s="26" t="e">
        <f>IF(W16="","",W16*Adjustment!$H$14+Adjustment!$H$14*Adjustment!$I$12)</f>
        <v>#REF!</v>
      </c>
      <c r="Y16" s="27">
        <v>255</v>
      </c>
      <c r="Z16" s="26" t="e">
        <f>IF(Y16="","",Y16*Adjustment!$H$14+Adjustment!$H$14*Adjustment!$I$12)</f>
        <v>#REF!</v>
      </c>
      <c r="AA16" s="92">
        <v>241</v>
      </c>
      <c r="AB16" s="94" t="e">
        <f>IF(AA16="","",AA16*Adjustment!$H$14+Adjustment!$H$14*Adjustment!$I$12)</f>
        <v>#REF!</v>
      </c>
    </row>
    <row r="17" spans="1:28" s="5" customFormat="1" ht="14.25" customHeight="1" x14ac:dyDescent="0.25">
      <c r="A17" s="9">
        <v>8</v>
      </c>
      <c r="B17" s="130"/>
      <c r="C17" s="130"/>
      <c r="D17" s="9" t="s">
        <v>4</v>
      </c>
      <c r="E17" s="27">
        <v>171.75</v>
      </c>
      <c r="F17" s="26" t="e">
        <f>IF(E17="","",E17*Adjustment!$H$15+Adjustment!$H$15*Adjustment!$I$12)</f>
        <v>#REF!</v>
      </c>
      <c r="G17" s="27">
        <v>209.75</v>
      </c>
      <c r="H17" s="26" t="e">
        <f>IF(G17="","",G17*Adjustment!$H$15+Adjustment!$H$15*Adjustment!$I$12)</f>
        <v>#REF!</v>
      </c>
      <c r="I17" s="27">
        <v>219.75</v>
      </c>
      <c r="J17" s="26" t="e">
        <f>IF(I17="","",I17*Adjustment!$H$15+Adjustment!$H$15*Adjustment!$I$12)</f>
        <v>#REF!</v>
      </c>
      <c r="K17" s="27">
        <v>171</v>
      </c>
      <c r="L17" s="26" t="e">
        <f>IF(K17="","",K17*Adjustment!$H$15+Adjustment!$H$15*Adjustment!$I$12)</f>
        <v>#REF!</v>
      </c>
      <c r="M17" s="27">
        <v>179.75</v>
      </c>
      <c r="N17" s="26" t="e">
        <f>IF(M17="","",M17*Adjustment!$H$15+Adjustment!$H$15*Adjustment!$I$12)</f>
        <v>#REF!</v>
      </c>
      <c r="O17" s="27">
        <v>218</v>
      </c>
      <c r="P17" s="26" t="e">
        <f>IF(O17="","",O17*Adjustment!$H$15+Adjustment!$H$15*Adjustment!$I$12)</f>
        <v>#REF!</v>
      </c>
      <c r="Q17" s="27">
        <v>186.75</v>
      </c>
      <c r="R17" s="26" t="e">
        <f>IF(Q17="","",Q17*Adjustment!$H$15+Adjustment!$H$15*Adjustment!$I$12)</f>
        <v>#REF!</v>
      </c>
      <c r="S17" s="27">
        <v>188.75</v>
      </c>
      <c r="T17" s="26" t="e">
        <f>IF(S17="","",S17*Adjustment!$H$15+Adjustment!$H$15*Adjustment!$I$12)</f>
        <v>#REF!</v>
      </c>
      <c r="U17" s="27">
        <v>195.75</v>
      </c>
      <c r="V17" s="26" t="e">
        <f>IF(U17="","",U17*Adjustment!$H$15+Adjustment!$H$15*Adjustment!$I$12)</f>
        <v>#REF!</v>
      </c>
      <c r="W17" s="27">
        <v>182.5</v>
      </c>
      <c r="X17" s="26" t="e">
        <f>IF(W17="","",W17*Adjustment!$H$15+Adjustment!$H$15*Adjustment!$I$12)</f>
        <v>#REF!</v>
      </c>
      <c r="Y17" s="27">
        <v>192</v>
      </c>
      <c r="Z17" s="26" t="e">
        <f>IF(Y17="","",Y17*Adjustment!$H$15+Adjustment!$H$15*Adjustment!$I$12)</f>
        <v>#REF!</v>
      </c>
      <c r="AA17" s="92">
        <v>182.5</v>
      </c>
      <c r="AB17" s="94" t="e">
        <f>IF(AA17="","",AA17*Adjustment!$H$15+Adjustment!$H$15*Adjustment!$I$12)</f>
        <v>#REF!</v>
      </c>
    </row>
    <row r="18" spans="1:28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92"/>
      <c r="AB18" s="94" t="str">
        <f>IF(AA18="","",AA18*Adjustment!$H$16+Adjustment!$H$16*Adjustment!$I$12)</f>
        <v/>
      </c>
    </row>
    <row r="19" spans="1:28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92"/>
      <c r="AB19" s="94" t="str">
        <f>IF(AA19="","",AA19*Adjustment!$H$17+Adjustment!$H$17*Adjustment!$I$12)</f>
        <v/>
      </c>
    </row>
    <row r="20" spans="1:28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92"/>
      <c r="AB20" s="94" t="str">
        <f>IF(AA20="","",AA20*Adjustment!$H$18+Adjustment!$H$18*Adjustment!$I$12)</f>
        <v/>
      </c>
    </row>
    <row r="21" spans="1:28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92"/>
      <c r="AB21" s="94" t="str">
        <f>IF(AA21="","",AA21*Adjustment!$H$19+Adjustment!$H$19*Adjustment!$I$12)</f>
        <v/>
      </c>
    </row>
    <row r="22" spans="1:28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92"/>
      <c r="AB22" s="94" t="str">
        <f>IF(AA22="","",AA22*Adjustment!$H$20+Adjustment!$H$20*Adjustment!$I$12)</f>
        <v/>
      </c>
    </row>
    <row r="23" spans="1:28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92"/>
      <c r="AB23" s="94" t="str">
        <f>IF(AA23="","",AA23*Adjustment!$H$21+Adjustment!$H$21*Adjustment!$I$12)</f>
        <v/>
      </c>
    </row>
    <row r="24" spans="1:28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92"/>
      <c r="AB24" s="94" t="str">
        <f>IF(AA24="","",AA24*Adjustment!$H$22+Adjustment!$H$22*Adjustment!$I$12)</f>
        <v/>
      </c>
    </row>
    <row r="25" spans="1:28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92"/>
      <c r="AB25" s="94" t="str">
        <f>IF(AA25="","",AA25*Adjustment!$H$23+Adjustment!$H$23*Adjustment!$I$12)</f>
        <v/>
      </c>
    </row>
    <row r="26" spans="1:28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7">
        <v>446.75</v>
      </c>
      <c r="F26" s="26" t="e">
        <f>IF(E26="","",E26*Adjustment!$H$24+Adjustment!$H$24*Adjustment!$I$12)</f>
        <v>#REF!</v>
      </c>
      <c r="G26" s="28">
        <v>484.75</v>
      </c>
      <c r="H26" s="26" t="e">
        <f>IF(G26="","",G26*Adjustment!$H$24+Adjustment!$H$24*Adjustment!$I$12)</f>
        <v>#REF!</v>
      </c>
      <c r="I26" s="28">
        <v>494.75</v>
      </c>
      <c r="J26" s="26" t="e">
        <f>IF(I26="","",I26*Adjustment!$H$24+Adjustment!$H$24*Adjustment!$I$12)</f>
        <v>#REF!</v>
      </c>
      <c r="K26" s="28">
        <v>446</v>
      </c>
      <c r="L26" s="26" t="e">
        <f>IF(K26="","",K26*Adjustment!$H$24+Adjustment!$H$24*Adjustment!$I$12)</f>
        <v>#REF!</v>
      </c>
      <c r="M26" s="28">
        <v>454.75</v>
      </c>
      <c r="N26" s="26" t="e">
        <f>IF(M26="","",M26*Adjustment!$H$24+Adjustment!$H$24*Adjustment!$I$12)</f>
        <v>#REF!</v>
      </c>
      <c r="O26" s="28">
        <v>493</v>
      </c>
      <c r="P26" s="26" t="e">
        <f>IF(O26="","",O26*Adjustment!$H$24+Adjustment!$H$24*Adjustment!$I$12)</f>
        <v>#REF!</v>
      </c>
      <c r="Q26" s="27">
        <v>413.75</v>
      </c>
      <c r="R26" s="26" t="e">
        <f>IF(Q26="","",Q26*Adjustment!$H$24+Adjustment!$H$24*Adjustment!$I$12)</f>
        <v>#REF!</v>
      </c>
      <c r="S26" s="27">
        <v>413.75</v>
      </c>
      <c r="T26" s="26" t="e">
        <f>IF(S26="","",S26*Adjustment!$H$24+Adjustment!$H$24*Adjustment!$I$12)</f>
        <v>#REF!</v>
      </c>
      <c r="U26" s="27">
        <v>423.75</v>
      </c>
      <c r="V26" s="26" t="e">
        <f>IF(U26="","",U26*Adjustment!$H$24+Adjustment!$H$24*Adjustment!$I$12)</f>
        <v>#REF!</v>
      </c>
      <c r="W26" s="27">
        <v>386</v>
      </c>
      <c r="X26" s="26" t="e">
        <f>IF(W26="","",W26*Adjustment!$H$24+Adjustment!$H$24*Adjustment!$I$12)</f>
        <v>#REF!</v>
      </c>
      <c r="Y26" s="27">
        <v>399.5</v>
      </c>
      <c r="Z26" s="26" t="e">
        <f>IF(Y26="","",Y26*Adjustment!$H$24+Adjustment!$H$24*Adjustment!$I$12)</f>
        <v>#REF!</v>
      </c>
      <c r="AA26" s="92">
        <v>386</v>
      </c>
      <c r="AB26" s="94" t="e">
        <f>IF(AA26="","",AA26*Adjustment!$H$24+Adjustment!$H$24*Adjustment!$I$12)</f>
        <v>#REF!</v>
      </c>
    </row>
    <row r="27" spans="1:28" s="5" customFormat="1" ht="14.25" customHeight="1" x14ac:dyDescent="0.25">
      <c r="A27" s="9">
        <v>18</v>
      </c>
      <c r="B27" s="130"/>
      <c r="C27" s="130"/>
      <c r="D27" s="9" t="s">
        <v>2</v>
      </c>
      <c r="E27" s="27">
        <v>371.75</v>
      </c>
      <c r="F27" s="26" t="e">
        <f>IF(E27="","",E27*Adjustment!$H$25+Adjustment!$H$25*Adjustment!$I$12)</f>
        <v>#REF!</v>
      </c>
      <c r="G27" s="28">
        <v>409.75</v>
      </c>
      <c r="H27" s="26" t="e">
        <f>IF(G27="","",G27*Adjustment!$H$25+Adjustment!$H$25*Adjustment!$I$12)</f>
        <v>#REF!</v>
      </c>
      <c r="I27" s="28">
        <v>419.75</v>
      </c>
      <c r="J27" s="26" t="e">
        <f>IF(I27="","",I27*Adjustment!$H$25+Adjustment!$H$25*Adjustment!$I$12)</f>
        <v>#REF!</v>
      </c>
      <c r="K27" s="28">
        <v>371</v>
      </c>
      <c r="L27" s="26" t="e">
        <f>IF(K27="","",K27*Adjustment!$H$25+Adjustment!$H$25*Adjustment!$I$12)</f>
        <v>#REF!</v>
      </c>
      <c r="M27" s="28">
        <v>379.75</v>
      </c>
      <c r="N27" s="26" t="e">
        <f>IF(M27="","",M27*Adjustment!$H$25+Adjustment!$H$25*Adjustment!$I$12)</f>
        <v>#REF!</v>
      </c>
      <c r="O27" s="28">
        <v>418</v>
      </c>
      <c r="P27" s="26" t="e">
        <f>IF(O27="","",O27*Adjustment!$H$25+Adjustment!$H$25*Adjustment!$I$12)</f>
        <v>#REF!</v>
      </c>
      <c r="Q27" s="27">
        <v>333.75</v>
      </c>
      <c r="R27" s="26" t="e">
        <f>IF(Q27="","",Q27*Adjustment!$H$25+Adjustment!$H$25*Adjustment!$I$12)</f>
        <v>#REF!</v>
      </c>
      <c r="S27" s="27">
        <v>333.75</v>
      </c>
      <c r="T27" s="26" t="e">
        <f>IF(S27="","",S27*Adjustment!$H$25+Adjustment!$H$25*Adjustment!$I$12)</f>
        <v>#REF!</v>
      </c>
      <c r="U27" s="27">
        <v>353.75</v>
      </c>
      <c r="V27" s="26" t="e">
        <f>IF(U27="","",U27*Adjustment!$H$25+Adjustment!$H$25*Adjustment!$I$12)</f>
        <v>#REF!</v>
      </c>
      <c r="W27" s="27">
        <v>311</v>
      </c>
      <c r="X27" s="26" t="e">
        <f>IF(W27="","",W27*Adjustment!$H$25+Adjustment!$H$25*Adjustment!$I$12)</f>
        <v>#REF!</v>
      </c>
      <c r="Y27" s="27">
        <v>324.5</v>
      </c>
      <c r="Z27" s="26" t="e">
        <f>IF(Y27="","",Y27*Adjustment!$H$25+Adjustment!$H$25*Adjustment!$I$12)</f>
        <v>#REF!</v>
      </c>
      <c r="AA27" s="92">
        <v>311</v>
      </c>
      <c r="AB27" s="94" t="e">
        <f>IF(AA27="","",AA27*Adjustment!$H$25+Adjustment!$H$25*Adjustment!$I$12)</f>
        <v>#REF!</v>
      </c>
    </row>
    <row r="28" spans="1:28" s="5" customFormat="1" ht="14.25" customHeight="1" x14ac:dyDescent="0.25">
      <c r="A28" s="9">
        <v>19</v>
      </c>
      <c r="B28" s="130"/>
      <c r="C28" s="130"/>
      <c r="D28" s="9" t="s">
        <v>3</v>
      </c>
      <c r="E28" s="27">
        <v>296.75</v>
      </c>
      <c r="F28" s="26" t="e">
        <f>IF(E28="","",E28*Adjustment!$H$26+Adjustment!$H$26*Adjustment!$I$12)</f>
        <v>#REF!</v>
      </c>
      <c r="G28" s="28">
        <v>334.75</v>
      </c>
      <c r="H28" s="26" t="e">
        <f>IF(G28="","",G28*Adjustment!$H$26+Adjustment!$H$26*Adjustment!$I$12)</f>
        <v>#REF!</v>
      </c>
      <c r="I28" s="28">
        <v>344.75</v>
      </c>
      <c r="J28" s="26" t="e">
        <f>IF(I28="","",I28*Adjustment!$H$26+Adjustment!$H$26*Adjustment!$I$12)</f>
        <v>#REF!</v>
      </c>
      <c r="K28" s="28">
        <v>296</v>
      </c>
      <c r="L28" s="26" t="e">
        <f>IF(K28="","",K28*Adjustment!$H$26+Adjustment!$H$26*Adjustment!$I$12)</f>
        <v>#REF!</v>
      </c>
      <c r="M28" s="28">
        <v>304.75</v>
      </c>
      <c r="N28" s="26" t="e">
        <f>IF(M28="","",M28*Adjustment!$H$26+Adjustment!$H$26*Adjustment!$I$12)</f>
        <v>#REF!</v>
      </c>
      <c r="O28" s="28">
        <v>343</v>
      </c>
      <c r="P28" s="26" t="e">
        <f>IF(O28="","",O28*Adjustment!$H$26+Adjustment!$H$26*Adjustment!$I$12)</f>
        <v>#REF!</v>
      </c>
      <c r="Q28" s="27">
        <v>263.75</v>
      </c>
      <c r="R28" s="26" t="e">
        <f>IF(Q28="","",Q28*Adjustment!$H$26+Adjustment!$H$26*Adjustment!$I$12)</f>
        <v>#REF!</v>
      </c>
      <c r="S28" s="27">
        <v>262.75</v>
      </c>
      <c r="T28" s="26" t="e">
        <f>IF(S28="","",S28*Adjustment!$H$26+Adjustment!$H$26*Adjustment!$I$12)</f>
        <v>#REF!</v>
      </c>
      <c r="U28" s="27">
        <v>278.75</v>
      </c>
      <c r="V28" s="26" t="e">
        <f>IF(U28="","",U28*Adjustment!$H$26+Adjustment!$H$26*Adjustment!$I$12)</f>
        <v>#REF!</v>
      </c>
      <c r="W28" s="27">
        <v>256</v>
      </c>
      <c r="X28" s="26" t="e">
        <f>IF(W28="","",W28*Adjustment!$H$26+Adjustment!$H$26*Adjustment!$I$12)</f>
        <v>#REF!</v>
      </c>
      <c r="Y28" s="27">
        <v>269.5</v>
      </c>
      <c r="Z28" s="26" t="e">
        <f>IF(Y28="","",Y28*Adjustment!$H$26+Adjustment!$H$26*Adjustment!$I$12)</f>
        <v>#REF!</v>
      </c>
      <c r="AA28" s="92">
        <v>256</v>
      </c>
      <c r="AB28" s="94" t="e">
        <f>IF(AA28="","",AA28*Adjustment!$H$26+Adjustment!$H$26*Adjustment!$I$12)</f>
        <v>#REF!</v>
      </c>
    </row>
    <row r="29" spans="1:28" s="5" customFormat="1" ht="14.25" customHeight="1" x14ac:dyDescent="0.25">
      <c r="A29" s="9">
        <v>20</v>
      </c>
      <c r="B29" s="130"/>
      <c r="C29" s="130"/>
      <c r="D29" s="9" t="s">
        <v>4</v>
      </c>
      <c r="E29" s="27">
        <v>221.75</v>
      </c>
      <c r="F29" s="26" t="e">
        <f>IF(E29="","",E29*Adjustment!$H$27+Adjustment!$H$27*Adjustment!$I$12)</f>
        <v>#REF!</v>
      </c>
      <c r="G29" s="28">
        <v>259.75</v>
      </c>
      <c r="H29" s="26" t="e">
        <f>IF(G29="","",G29*Adjustment!$H$27+Adjustment!$H$27*Adjustment!$I$12)</f>
        <v>#REF!</v>
      </c>
      <c r="I29" s="28">
        <v>269.75</v>
      </c>
      <c r="J29" s="26" t="e">
        <f>IF(I29="","",I29*Adjustment!$H$27+Adjustment!$H$27*Adjustment!$I$12)</f>
        <v>#REF!</v>
      </c>
      <c r="K29" s="28">
        <v>221</v>
      </c>
      <c r="L29" s="26" t="e">
        <f>IF(K29="","",K29*Adjustment!$H$27+Adjustment!$H$27*Adjustment!$I$12)</f>
        <v>#REF!</v>
      </c>
      <c r="M29" s="28">
        <v>229.75</v>
      </c>
      <c r="N29" s="26" t="e">
        <f>IF(M29="","",M29*Adjustment!$H$27+Adjustment!$H$27*Adjustment!$I$12)</f>
        <v>#REF!</v>
      </c>
      <c r="O29" s="28">
        <v>268</v>
      </c>
      <c r="P29" s="26" t="e">
        <f>IF(O29="","",O29*Adjustment!$H$27+Adjustment!$H$27*Adjustment!$I$12)</f>
        <v>#REF!</v>
      </c>
      <c r="Q29" s="27">
        <v>199.75</v>
      </c>
      <c r="R29" s="26" t="e">
        <f>IF(Q29="","",Q29*Adjustment!$H$27+Adjustment!$H$27*Adjustment!$I$12)</f>
        <v>#REF!</v>
      </c>
      <c r="S29" s="27">
        <v>201.75</v>
      </c>
      <c r="T29" s="26" t="e">
        <f>IF(S29="","",S29*Adjustment!$H$27+Adjustment!$H$27*Adjustment!$I$12)</f>
        <v>#REF!</v>
      </c>
      <c r="U29" s="27">
        <v>208.75</v>
      </c>
      <c r="V29" s="26" t="e">
        <f>IF(U29="","",U29*Adjustment!$H$27+Adjustment!$H$27*Adjustment!$I$12)</f>
        <v>#REF!</v>
      </c>
      <c r="W29" s="27">
        <v>195</v>
      </c>
      <c r="X29" s="26" t="e">
        <f>IF(W29="","",W29*Adjustment!$H$27+Adjustment!$H$27*Adjustment!$I$12)</f>
        <v>#REF!</v>
      </c>
      <c r="Y29" s="27">
        <v>205.5</v>
      </c>
      <c r="Z29" s="26" t="e">
        <f>IF(Y29="","",Y29*Adjustment!$H$27+Adjustment!$H$27*Adjustment!$I$12)</f>
        <v>#REF!</v>
      </c>
      <c r="AA29" s="92">
        <v>195</v>
      </c>
      <c r="AB29" s="94" t="e">
        <f>IF(AA29="","",AA29*Adjustment!$H$27+Adjustment!$H$27*Adjustment!$I$12)</f>
        <v>#REF!</v>
      </c>
    </row>
    <row r="30" spans="1:28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537.75</v>
      </c>
      <c r="F30" s="26" t="e">
        <f>IF(E30="","",E30*Adjustment!$H$28+Adjustment!$H$28*Adjustment!$I$12)</f>
        <v>#REF!</v>
      </c>
      <c r="G30" s="27">
        <v>549.75</v>
      </c>
      <c r="H30" s="26" t="e">
        <f>IF(G30="","",G30*Adjustment!$H$28+Adjustment!$H$28*Adjustment!$I$12)</f>
        <v>#REF!</v>
      </c>
      <c r="I30" s="27">
        <v>524.75</v>
      </c>
      <c r="J30" s="26" t="e">
        <f>IF(I30="","",I30*Adjustment!$H$28+Adjustment!$H$28*Adjustment!$I$12)</f>
        <v>#REF!</v>
      </c>
      <c r="K30" s="27">
        <v>525</v>
      </c>
      <c r="L30" s="26" t="e">
        <f>IF(K30="","",K30*Adjustment!$H$28+Adjustment!$H$28*Adjustment!$I$12)</f>
        <v>#REF!</v>
      </c>
      <c r="M30" s="27">
        <v>520.75</v>
      </c>
      <c r="N30" s="26" t="e">
        <f>IF(M30="","",M30*Adjustment!$H$28+Adjustment!$H$28*Adjustment!$I$12)</f>
        <v>#REF!</v>
      </c>
      <c r="O30" s="27">
        <v>558</v>
      </c>
      <c r="P30" s="26" t="e">
        <f>IF(O30="","",O30*Adjustment!$H$28+Adjustment!$H$28*Adjustment!$I$12)</f>
        <v>#REF!</v>
      </c>
      <c r="Q30" s="27">
        <v>505.75</v>
      </c>
      <c r="R30" s="26" t="e">
        <f>IF(Q30="","",Q30*Adjustment!$H$28+Adjustment!$H$28*Adjustment!$I$12)</f>
        <v>#REF!</v>
      </c>
      <c r="S30" s="27">
        <v>505.75</v>
      </c>
      <c r="T30" s="26" t="e">
        <f>IF(S30="","",S30*Adjustment!$H$28+Adjustment!$H$28*Adjustment!$I$12)</f>
        <v>#REF!</v>
      </c>
      <c r="U30" s="27">
        <v>495.75</v>
      </c>
      <c r="V30" s="26" t="e">
        <f>IF(U30="","",U30*Adjustment!$H$28+Adjustment!$H$28*Adjustment!$I$12)</f>
        <v>#REF!</v>
      </c>
      <c r="W30" s="27"/>
      <c r="X30" s="26" t="str">
        <f>IF(W30="","",W30*Adjustment!$H$28+Adjustment!$H$28*Adjustment!$I$12)</f>
        <v/>
      </c>
      <c r="Y30" s="27"/>
      <c r="Z30" s="26" t="str">
        <f>IF(Y30="","",Y30*Adjustment!$H$28+Adjustment!$H$28*Adjustment!$I$12)</f>
        <v/>
      </c>
      <c r="AA30" s="92"/>
      <c r="AB30" s="94" t="str">
        <f>IF(AA30="","",AA30*Adjustment!$H$28+Adjustment!$H$28*Adjustment!$I$12)</f>
        <v/>
      </c>
    </row>
    <row r="31" spans="1:28" s="5" customFormat="1" ht="14.25" customHeight="1" x14ac:dyDescent="0.25">
      <c r="A31" s="9">
        <v>22</v>
      </c>
      <c r="B31" s="130"/>
      <c r="C31" s="130"/>
      <c r="D31" s="9" t="s">
        <v>2</v>
      </c>
      <c r="E31" s="27">
        <v>462.75</v>
      </c>
      <c r="F31" s="26" t="e">
        <f>IF(E31="","",E31*Adjustment!$H$29+Adjustment!$H$29*Adjustment!$I$12)</f>
        <v>#REF!</v>
      </c>
      <c r="G31" s="27">
        <v>474.75</v>
      </c>
      <c r="H31" s="26" t="e">
        <f>IF(G31="","",G31*Adjustment!$H$29+Adjustment!$H$29*Adjustment!$I$12)</f>
        <v>#REF!</v>
      </c>
      <c r="I31" s="27">
        <v>449.75</v>
      </c>
      <c r="J31" s="26" t="e">
        <f>IF(I31="","",I31*Adjustment!$H$29+Adjustment!$H$29*Adjustment!$I$12)</f>
        <v>#REF!</v>
      </c>
      <c r="K31" s="27">
        <v>450</v>
      </c>
      <c r="L31" s="26" t="e">
        <f>IF(K31="","",K31*Adjustment!$H$29+Adjustment!$H$29*Adjustment!$I$12)</f>
        <v>#REF!</v>
      </c>
      <c r="M31" s="27">
        <v>445.75</v>
      </c>
      <c r="N31" s="26" t="e">
        <f>IF(M31="","",M31*Adjustment!$H$29+Adjustment!$H$29*Adjustment!$I$12)</f>
        <v>#REF!</v>
      </c>
      <c r="O31" s="27">
        <v>483</v>
      </c>
      <c r="P31" s="26" t="e">
        <f>IF(O31="","",O31*Adjustment!$H$29+Adjustment!$H$29*Adjustment!$I$12)</f>
        <v>#REF!</v>
      </c>
      <c r="Q31" s="27">
        <v>425.75</v>
      </c>
      <c r="R31" s="26" t="e">
        <f>IF(Q31="","",Q31*Adjustment!$H$29+Adjustment!$H$29*Adjustment!$I$12)</f>
        <v>#REF!</v>
      </c>
      <c r="S31" s="27">
        <v>425.75</v>
      </c>
      <c r="T31" s="26" t="e">
        <f>IF(S31="","",S31*Adjustment!$H$29+Adjustment!$H$29*Adjustment!$I$12)</f>
        <v>#REF!</v>
      </c>
      <c r="U31" s="27">
        <v>425.75</v>
      </c>
      <c r="V31" s="26" t="e">
        <f>IF(U31="","",U31*Adjustment!$H$29+Adjustment!$H$29*Adjustment!$I$12)</f>
        <v>#REF!</v>
      </c>
      <c r="W31" s="27"/>
      <c r="X31" s="26" t="str">
        <f>IF(W31="","",W31*Adjustment!$H$29+Adjustment!$H$29*Adjustment!$I$12)</f>
        <v/>
      </c>
      <c r="Y31" s="27"/>
      <c r="Z31" s="26" t="str">
        <f>IF(Y31="","",Y31*Adjustment!$H$29+Adjustment!$H$29*Adjustment!$I$12)</f>
        <v/>
      </c>
      <c r="AA31" s="92"/>
      <c r="AB31" s="94" t="str">
        <f>IF(AA31="","",AA31*Adjustment!$H$29+Adjustment!$H$29*Adjustment!$I$12)</f>
        <v/>
      </c>
    </row>
    <row r="32" spans="1:28" s="5" customFormat="1" ht="15" customHeight="1" x14ac:dyDescent="0.25">
      <c r="A32" s="9">
        <v>23</v>
      </c>
      <c r="B32" s="130"/>
      <c r="C32" s="130"/>
      <c r="D32" s="9" t="s">
        <v>3</v>
      </c>
      <c r="E32" s="27">
        <v>387.75</v>
      </c>
      <c r="F32" s="26" t="e">
        <f>IF(E32="","",E32*Adjustment!$H$30+Adjustment!$H$30*Adjustment!$I$12)</f>
        <v>#REF!</v>
      </c>
      <c r="G32" s="27">
        <v>399.75</v>
      </c>
      <c r="H32" s="26" t="e">
        <f>IF(G32="","",G32*Adjustment!$H$30+Adjustment!$H$30*Adjustment!$I$12)</f>
        <v>#REF!</v>
      </c>
      <c r="I32" s="27">
        <v>374.75</v>
      </c>
      <c r="J32" s="26" t="e">
        <f>IF(I32="","",I32*Adjustment!$H$30+Adjustment!$H$30*Adjustment!$I$12)</f>
        <v>#REF!</v>
      </c>
      <c r="K32" s="27">
        <v>375</v>
      </c>
      <c r="L32" s="26" t="e">
        <f>IF(K32="","",K32*Adjustment!$H$30+Adjustment!$H$30*Adjustment!$I$12)</f>
        <v>#REF!</v>
      </c>
      <c r="M32" s="27">
        <v>370.75</v>
      </c>
      <c r="N32" s="26" t="e">
        <f>IF(M32="","",M32*Adjustment!$H$30+Adjustment!$H$30*Adjustment!$I$12)</f>
        <v>#REF!</v>
      </c>
      <c r="O32" s="27">
        <v>408</v>
      </c>
      <c r="P32" s="26" t="e">
        <f>IF(O32="","",O32*Adjustment!$H$30+Adjustment!$H$30*Adjustment!$I$12)</f>
        <v>#REF!</v>
      </c>
      <c r="Q32" s="27">
        <v>365.75</v>
      </c>
      <c r="R32" s="26" t="e">
        <f>IF(Q32="","",Q32*Adjustment!$H$30+Adjustment!$H$30*Adjustment!$I$12)</f>
        <v>#REF!</v>
      </c>
      <c r="S32" s="27">
        <v>365.75</v>
      </c>
      <c r="T32" s="26" t="e">
        <f>IF(S32="","",S32*Adjustment!$H$30+Adjustment!$H$30*Adjustment!$I$12)</f>
        <v>#REF!</v>
      </c>
      <c r="U32" s="27">
        <v>365.75</v>
      </c>
      <c r="V32" s="26" t="e">
        <f>IF(U32="","",U32*Adjustment!$H$30+Adjustment!$H$30*Adjustment!$I$12)</f>
        <v>#REF!</v>
      </c>
      <c r="W32" s="27"/>
      <c r="X32" s="26" t="str">
        <f>IF(W32="","",W32*Adjustment!$H$30+Adjustment!$H$30*Adjustment!$I$12)</f>
        <v/>
      </c>
      <c r="Y32" s="27"/>
      <c r="Z32" s="26" t="str">
        <f>IF(Y32="","",Y32*Adjustment!$H$30+Adjustment!$H$30*Adjustment!$I$12)</f>
        <v/>
      </c>
      <c r="AA32" s="92"/>
      <c r="AB32" s="94" t="str">
        <f>IF(AA32="","",AA32*Adjustment!$H$30+Adjustment!$H$30*Adjustment!$I$12)</f>
        <v/>
      </c>
    </row>
    <row r="33" spans="1:28" s="5" customFormat="1" ht="14.25" customHeight="1" x14ac:dyDescent="0.25">
      <c r="A33" s="9">
        <v>24</v>
      </c>
      <c r="B33" s="130"/>
      <c r="C33" s="130"/>
      <c r="D33" s="9" t="s">
        <v>4</v>
      </c>
      <c r="E33" s="27">
        <v>312.75</v>
      </c>
      <c r="F33" s="26" t="e">
        <f>IF(E33="","",E33*Adjustment!$H$31+Adjustment!$H$31*Adjustment!$I$12)</f>
        <v>#REF!</v>
      </c>
      <c r="G33" s="27">
        <v>324.75</v>
      </c>
      <c r="H33" s="26" t="e">
        <f>IF(G33="","",G33*Adjustment!$H$31+Adjustment!$H$31*Adjustment!$I$12)</f>
        <v>#REF!</v>
      </c>
      <c r="I33" s="27">
        <v>299.75</v>
      </c>
      <c r="J33" s="26" t="e">
        <f>IF(I33="","",I33*Adjustment!$H$31+Adjustment!$H$31*Adjustment!$I$12)</f>
        <v>#REF!</v>
      </c>
      <c r="K33" s="27">
        <v>300</v>
      </c>
      <c r="L33" s="26" t="e">
        <f>IF(K33="","",K33*Adjustment!$H$31+Adjustment!$H$31*Adjustment!$I$12)</f>
        <v>#REF!</v>
      </c>
      <c r="M33" s="27">
        <v>295.75</v>
      </c>
      <c r="N33" s="26" t="e">
        <f>IF(M33="","",M33*Adjustment!$H$31+Adjustment!$H$31*Adjustment!$I$12)</f>
        <v>#REF!</v>
      </c>
      <c r="O33" s="27">
        <v>333</v>
      </c>
      <c r="P33" s="26" t="e">
        <f>IF(O33="","",O33*Adjustment!$H$31+Adjustment!$H$31*Adjustment!$I$12)</f>
        <v>#REF!</v>
      </c>
      <c r="Q33" s="27">
        <v>305.75</v>
      </c>
      <c r="R33" s="26" t="e">
        <f>IF(Q33="","",Q33*Adjustment!$H$31+Adjustment!$H$31*Adjustment!$I$12)</f>
        <v>#REF!</v>
      </c>
      <c r="S33" s="27">
        <v>305.75</v>
      </c>
      <c r="T33" s="26" t="e">
        <f>IF(S33="","",S33*Adjustment!$H$31+Adjustment!$H$31*Adjustment!$I$12)</f>
        <v>#REF!</v>
      </c>
      <c r="U33" s="27">
        <v>295.75</v>
      </c>
      <c r="V33" s="26" t="e">
        <f>IF(U33="","",U33*Adjustment!$H$31+Adjustment!$H$31*Adjustment!$I$12)</f>
        <v>#REF!</v>
      </c>
      <c r="W33" s="27"/>
      <c r="X33" s="26" t="str">
        <f>IF(W33="","",W33*Adjustment!$H$31+Adjustment!$H$31*Adjustment!$I$12)</f>
        <v/>
      </c>
      <c r="Y33" s="27"/>
      <c r="Z33" s="26" t="str">
        <f>IF(Y33="","",Y33*Adjustment!$H$31+Adjustment!$H$31*Adjustment!$I$12)</f>
        <v/>
      </c>
      <c r="AA33" s="92"/>
      <c r="AB33" s="94" t="str">
        <f>IF(AA33="","",AA33*Adjustment!$H$31+Adjustment!$H$31*Adjustment!$I$12)</f>
        <v/>
      </c>
    </row>
    <row r="34" spans="1:28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405.75</v>
      </c>
      <c r="F34" s="26" t="e">
        <f>IF(E34="","",E34*Adjustment!$H$32+Adjustment!$H$32*Adjustment!$I$12)</f>
        <v>#REF!</v>
      </c>
      <c r="G34" s="27">
        <v>445.75</v>
      </c>
      <c r="H34" s="26" t="e">
        <f>IF(G34="","",G34*Adjustment!$H$32+Adjustment!$H$32*Adjustment!$I$12)</f>
        <v>#REF!</v>
      </c>
      <c r="I34" s="27">
        <v>455.75</v>
      </c>
      <c r="J34" s="26" t="e">
        <f>IF(I34="","",I34*Adjustment!$H$32+Adjustment!$H$32*Adjustment!$I$12)</f>
        <v>#REF!</v>
      </c>
      <c r="K34" s="27">
        <v>405</v>
      </c>
      <c r="L34" s="26" t="e">
        <f>IF(K34="","",K34*Adjustment!$H$32+Adjustment!$H$32*Adjustment!$I$12)</f>
        <v>#REF!</v>
      </c>
      <c r="M34" s="27">
        <v>414.75</v>
      </c>
      <c r="N34" s="26" t="e">
        <f>IF(M34="","",M34*Adjustment!$H$32+Adjustment!$H$32*Adjustment!$I$12)</f>
        <v>#REF!</v>
      </c>
      <c r="O34" s="27">
        <v>454</v>
      </c>
      <c r="P34" s="26" t="e">
        <f>IF(O34="","",O34*Adjustment!$H$32+Adjustment!$H$32*Adjustment!$I$12)</f>
        <v>#REF!</v>
      </c>
      <c r="Q34" s="27">
        <v>405.75</v>
      </c>
      <c r="R34" s="26" t="e">
        <f>IF(Q34="","",Q34*Adjustment!$H$32+Adjustment!$H$32*Adjustment!$I$12)</f>
        <v>#REF!</v>
      </c>
      <c r="S34" s="27">
        <v>405.75</v>
      </c>
      <c r="T34" s="26" t="e">
        <f>IF(S34="","",S34*Adjustment!$H$32+Adjustment!$H$32*Adjustment!$I$12)</f>
        <v>#REF!</v>
      </c>
      <c r="U34" s="27">
        <v>420.75</v>
      </c>
      <c r="V34" s="26" t="e">
        <f>IF(U34="","",U34*Adjustment!$H$32+Adjustment!$H$32*Adjustment!$I$12)</f>
        <v>#REF!</v>
      </c>
      <c r="W34" s="27">
        <v>378</v>
      </c>
      <c r="X34" s="26" t="e">
        <f>IF(W34="","",W34*Adjustment!$H$32+Adjustment!$H$32*Adjustment!$I$12)</f>
        <v>#REF!</v>
      </c>
      <c r="Y34" s="27">
        <v>392</v>
      </c>
      <c r="Z34" s="26" t="e">
        <f>IF(Y34="","",Y34*Adjustment!$H$32+Adjustment!$H$32*Adjustment!$I$12)</f>
        <v>#REF!</v>
      </c>
      <c r="AA34" s="92">
        <v>378</v>
      </c>
      <c r="AB34" s="94" t="e">
        <f>IF(AA34="","",AA34*Adjustment!$H$32+Adjustment!$H$32*Adjustment!$I$12)</f>
        <v>#REF!</v>
      </c>
    </row>
    <row r="35" spans="1:28" s="6" customFormat="1" ht="14.25" customHeight="1" x14ac:dyDescent="0.25">
      <c r="A35" s="9">
        <v>26</v>
      </c>
      <c r="B35" s="130"/>
      <c r="C35" s="130"/>
      <c r="D35" s="9" t="s">
        <v>2</v>
      </c>
      <c r="E35" s="27">
        <v>330.75</v>
      </c>
      <c r="F35" s="26" t="e">
        <f>IF(E35="","",E35*Adjustment!$H$33+Adjustment!$H$33*Adjustment!$I$12)</f>
        <v>#REF!</v>
      </c>
      <c r="G35" s="27">
        <v>370.75</v>
      </c>
      <c r="H35" s="26" t="e">
        <f>IF(G35="","",G35*Adjustment!$H$33+Adjustment!$H$33*Adjustment!$I$12)</f>
        <v>#REF!</v>
      </c>
      <c r="I35" s="27">
        <v>380.75</v>
      </c>
      <c r="J35" s="26" t="e">
        <f>IF(I35="","",I35*Adjustment!$H$33+Adjustment!$H$33*Adjustment!$I$12)</f>
        <v>#REF!</v>
      </c>
      <c r="K35" s="27">
        <v>330</v>
      </c>
      <c r="L35" s="26" t="e">
        <f>IF(K35="","",K35*Adjustment!$H$33+Adjustment!$H$33*Adjustment!$I$12)</f>
        <v>#REF!</v>
      </c>
      <c r="M35" s="27">
        <v>339.75</v>
      </c>
      <c r="N35" s="26" t="e">
        <f>IF(M35="","",M35*Adjustment!$H$33+Adjustment!$H$33*Adjustment!$I$12)</f>
        <v>#REF!</v>
      </c>
      <c r="O35" s="27">
        <v>379</v>
      </c>
      <c r="P35" s="26" t="e">
        <f>IF(O35="","",O35*Adjustment!$H$33+Adjustment!$H$33*Adjustment!$I$12)</f>
        <v>#REF!</v>
      </c>
      <c r="Q35" s="27">
        <v>328.75</v>
      </c>
      <c r="R35" s="26" t="e">
        <f>IF(Q35="","",Q35*Adjustment!$H$33+Adjustment!$H$33*Adjustment!$I$12)</f>
        <v>#REF!</v>
      </c>
      <c r="S35" s="27">
        <v>325.75</v>
      </c>
      <c r="T35" s="26" t="e">
        <f>IF(S35="","",S35*Adjustment!$H$33+Adjustment!$H$33*Adjustment!$I$12)</f>
        <v>#REF!</v>
      </c>
      <c r="U35" s="27">
        <v>350.75</v>
      </c>
      <c r="V35" s="26" t="e">
        <f>IF(U35="","",U35*Adjustment!$H$33+Adjustment!$H$33*Adjustment!$I$12)</f>
        <v>#REF!</v>
      </c>
      <c r="W35" s="27">
        <v>303</v>
      </c>
      <c r="X35" s="26" t="e">
        <f>IF(W35="","",W35*Adjustment!$H$33+Adjustment!$H$33*Adjustment!$I$12)</f>
        <v>#REF!</v>
      </c>
      <c r="Y35" s="27">
        <v>317</v>
      </c>
      <c r="Z35" s="26" t="e">
        <f>IF(Y35="","",Y35*Adjustment!$H$33+Adjustment!$H$33*Adjustment!$I$12)</f>
        <v>#REF!</v>
      </c>
      <c r="AA35" s="92">
        <v>303</v>
      </c>
      <c r="AB35" s="94" t="e">
        <f>IF(AA35="","",AA35*Adjustment!$H$33+Adjustment!$H$33*Adjustment!$I$12)</f>
        <v>#REF!</v>
      </c>
    </row>
    <row r="36" spans="1:28" s="6" customFormat="1" ht="14.25" customHeight="1" x14ac:dyDescent="0.25">
      <c r="A36" s="9">
        <v>27</v>
      </c>
      <c r="B36" s="130"/>
      <c r="C36" s="130"/>
      <c r="D36" s="9" t="s">
        <v>3</v>
      </c>
      <c r="E36" s="27">
        <v>255.75</v>
      </c>
      <c r="F36" s="26" t="e">
        <f>IF(E36="","",E36*Adjustment!$H$34+Adjustment!$H$34*Adjustment!$I$12)</f>
        <v>#REF!</v>
      </c>
      <c r="G36" s="27">
        <v>295.75</v>
      </c>
      <c r="H36" s="26" t="e">
        <f>IF(G36="","",G36*Adjustment!$H$34+Adjustment!$H$34*Adjustment!$I$12)</f>
        <v>#REF!</v>
      </c>
      <c r="I36" s="27">
        <v>305.75</v>
      </c>
      <c r="J36" s="26" t="e">
        <f>IF(I36="","",I36*Adjustment!$H$34+Adjustment!$H$34*Adjustment!$I$12)</f>
        <v>#REF!</v>
      </c>
      <c r="K36" s="27">
        <v>255</v>
      </c>
      <c r="L36" s="26" t="e">
        <f>IF(K36="","",K36*Adjustment!$H$34+Adjustment!$H$34*Adjustment!$I$12)</f>
        <v>#REF!</v>
      </c>
      <c r="M36" s="27">
        <v>264.75</v>
      </c>
      <c r="N36" s="26" t="e">
        <f>IF(M36="","",M36*Adjustment!$H$34+Adjustment!$H$34*Adjustment!$I$12)</f>
        <v>#REF!</v>
      </c>
      <c r="O36" s="27">
        <v>304</v>
      </c>
      <c r="P36" s="26" t="e">
        <f>IF(O36="","",O36*Adjustment!$H$34+Adjustment!$H$34*Adjustment!$I$12)</f>
        <v>#REF!</v>
      </c>
      <c r="Q36" s="27">
        <v>265.75</v>
      </c>
      <c r="R36" s="26" t="e">
        <f>IF(Q36="","",Q36*Adjustment!$H$34+Adjustment!$H$34*Adjustment!$I$12)</f>
        <v>#REF!</v>
      </c>
      <c r="S36" s="27">
        <v>265.75</v>
      </c>
      <c r="T36" s="26" t="e">
        <f>IF(S36="","",S36*Adjustment!$H$34+Adjustment!$H$34*Adjustment!$I$12)</f>
        <v>#REF!</v>
      </c>
      <c r="U36" s="27">
        <v>285.75</v>
      </c>
      <c r="V36" s="26" t="e">
        <f>IF(U36="","",U36*Adjustment!$H$34+Adjustment!$H$34*Adjustment!$I$12)</f>
        <v>#REF!</v>
      </c>
      <c r="W36" s="27">
        <v>252</v>
      </c>
      <c r="X36" s="26" t="e">
        <f>IF(W36="","",W36*Adjustment!$H$34+Adjustment!$H$34*Adjustment!$I$12)</f>
        <v>#REF!</v>
      </c>
      <c r="Y36" s="27">
        <v>262</v>
      </c>
      <c r="Z36" s="26" t="e">
        <f>IF(Y36="","",Y36*Adjustment!$H$34+Adjustment!$H$34*Adjustment!$I$12)</f>
        <v>#REF!</v>
      </c>
      <c r="AA36" s="92">
        <v>252</v>
      </c>
      <c r="AB36" s="94" t="e">
        <f>IF(AA36="","",AA36*Adjustment!$H$34+Adjustment!$H$34*Adjustment!$I$12)</f>
        <v>#REF!</v>
      </c>
    </row>
    <row r="37" spans="1:28" s="6" customFormat="1" ht="14.25" customHeight="1" x14ac:dyDescent="0.25">
      <c r="A37" s="9">
        <v>28</v>
      </c>
      <c r="B37" s="130"/>
      <c r="C37" s="130"/>
      <c r="D37" s="9" t="s">
        <v>4</v>
      </c>
      <c r="E37" s="27">
        <v>180.75</v>
      </c>
      <c r="F37" s="26" t="e">
        <f>IF(E37="","",E37*Adjustment!$H$35+Adjustment!$H$35*Adjustment!$I$12)</f>
        <v>#REF!</v>
      </c>
      <c r="G37" s="27">
        <v>220.75</v>
      </c>
      <c r="H37" s="26" t="e">
        <f>IF(G37="","",G37*Adjustment!$H$35+Adjustment!$H$35*Adjustment!$I$12)</f>
        <v>#REF!</v>
      </c>
      <c r="I37" s="27">
        <v>230.75</v>
      </c>
      <c r="J37" s="26" t="e">
        <f>IF(I37="","",I37*Adjustment!$H$35+Adjustment!$H$35*Adjustment!$I$12)</f>
        <v>#REF!</v>
      </c>
      <c r="K37" s="27">
        <v>180</v>
      </c>
      <c r="L37" s="26" t="e">
        <f>IF(K37="","",K37*Adjustment!$H$35+Adjustment!$H$35*Adjustment!$I$12)</f>
        <v>#REF!</v>
      </c>
      <c r="M37" s="27">
        <v>189.75</v>
      </c>
      <c r="N37" s="26" t="e">
        <f>IF(M37="","",M37*Adjustment!$H$35+Adjustment!$H$35*Adjustment!$I$12)</f>
        <v>#REF!</v>
      </c>
      <c r="O37" s="27">
        <v>229</v>
      </c>
      <c r="P37" s="26" t="e">
        <f>IF(O37="","",O37*Adjustment!$H$35+Adjustment!$H$35*Adjustment!$I$12)</f>
        <v>#REF!</v>
      </c>
      <c r="Q37" s="27">
        <v>201.75</v>
      </c>
      <c r="R37" s="26" t="e">
        <f>IF(Q37="","",Q37*Adjustment!$H$35+Adjustment!$H$35*Adjustment!$I$12)</f>
        <v>#REF!</v>
      </c>
      <c r="S37" s="27">
        <v>202.75</v>
      </c>
      <c r="T37" s="26" t="e">
        <f>IF(S37="","",S37*Adjustment!$H$35+Adjustment!$H$35*Adjustment!$I$12)</f>
        <v>#REF!</v>
      </c>
      <c r="U37" s="27">
        <v>212.75</v>
      </c>
      <c r="V37" s="26" t="e">
        <f>IF(U37="","",U37*Adjustment!$H$35+Adjustment!$H$35*Adjustment!$I$12)</f>
        <v>#REF!</v>
      </c>
      <c r="W37" s="27">
        <v>184</v>
      </c>
      <c r="X37" s="26" t="e">
        <f>IF(W37="","",W37*Adjustment!$H$35+Adjustment!$H$35*Adjustment!$I$12)</f>
        <v>#REF!</v>
      </c>
      <c r="Y37" s="27">
        <v>198</v>
      </c>
      <c r="Z37" s="26" t="e">
        <f>IF(Y37="","",Y37*Adjustment!$H$35+Adjustment!$H$35*Adjustment!$I$12)</f>
        <v>#REF!</v>
      </c>
      <c r="AA37" s="92">
        <v>184</v>
      </c>
      <c r="AB37" s="94" t="e">
        <f>IF(AA37="","",AA37*Adjustment!$H$35+Adjustment!$H$35*Adjustment!$I$12)</f>
        <v>#REF!</v>
      </c>
    </row>
    <row r="38" spans="1:28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500.75</v>
      </c>
      <c r="F38" s="26" t="e">
        <f>IF(E38="","",E38*Adjustment!$H$36+Adjustment!$H$36*Adjustment!$I$12)</f>
        <v>#REF!</v>
      </c>
      <c r="G38" s="27">
        <v>562.75</v>
      </c>
      <c r="H38" s="26" t="e">
        <f>IF(G38="","",G38*Adjustment!$H$36+Adjustment!$H$36*Adjustment!$I$12)</f>
        <v>#REF!</v>
      </c>
      <c r="I38" s="27">
        <v>537.75</v>
      </c>
      <c r="J38" s="26" t="e">
        <f>IF(I38="","",I38*Adjustment!$H$36+Adjustment!$H$36*Adjustment!$I$12)</f>
        <v>#REF!</v>
      </c>
      <c r="K38" s="27">
        <v>500</v>
      </c>
      <c r="L38" s="26" t="e">
        <f>IF(K38="","",K38*Adjustment!$H$36+Adjustment!$H$36*Adjustment!$I$12)</f>
        <v>#REF!</v>
      </c>
      <c r="M38" s="27">
        <v>511.75</v>
      </c>
      <c r="N38" s="26" t="e">
        <f>IF(M38="","",M38*Adjustment!$H$36+Adjustment!$H$36*Adjustment!$I$12)</f>
        <v>#REF!</v>
      </c>
      <c r="O38" s="27">
        <v>571</v>
      </c>
      <c r="P38" s="26" t="e">
        <f>IF(O38="","",O38*Adjustment!$H$36+Adjustment!$H$36*Adjustment!$I$12)</f>
        <v>#REF!</v>
      </c>
      <c r="Q38" s="27">
        <v>500.75</v>
      </c>
      <c r="R38" s="26" t="e">
        <f>IF(Q38="","",Q38*Adjustment!$H$36+Adjustment!$H$36*Adjustment!$I$12)</f>
        <v>#REF!</v>
      </c>
      <c r="S38" s="27">
        <v>490.75</v>
      </c>
      <c r="T38" s="26" t="e">
        <f>IF(S38="","",S38*Adjustment!$H$36+Adjustment!$H$36*Adjustment!$I$12)</f>
        <v>#REF!</v>
      </c>
      <c r="U38" s="27">
        <v>555.75</v>
      </c>
      <c r="V38" s="26" t="e">
        <f>IF(U38="","",U38*Adjustment!$H$36+Adjustment!$H$36*Adjustment!$I$12)</f>
        <v>#REF!</v>
      </c>
      <c r="W38" s="27"/>
      <c r="X38" s="26" t="str">
        <f>IF(W38="","",W38*Adjustment!$H$36+Adjustment!$H$36*Adjustment!$I$12)</f>
        <v/>
      </c>
      <c r="Y38" s="27"/>
      <c r="Z38" s="26" t="str">
        <f>IF(Y38="","",Y38*Adjustment!$H$36+Adjustment!$H$36*Adjustment!$I$12)</f>
        <v/>
      </c>
      <c r="AA38" s="92"/>
      <c r="AB38" s="94" t="str">
        <f>IF(AA38="","",AA38*Adjustment!$H$36+Adjustment!$H$36*Adjustment!$I$12)</f>
        <v/>
      </c>
    </row>
    <row r="39" spans="1:28" s="6" customFormat="1" ht="14.25" customHeight="1" x14ac:dyDescent="0.25">
      <c r="A39" s="9">
        <v>30</v>
      </c>
      <c r="B39" s="131"/>
      <c r="C39" s="131"/>
      <c r="D39" s="9" t="s">
        <v>2</v>
      </c>
      <c r="E39" s="27">
        <v>425.75</v>
      </c>
      <c r="F39" s="26" t="e">
        <f>IF(E39="","",E39*Adjustment!$H$37+Adjustment!$H$37*Adjustment!$I$12)</f>
        <v>#REF!</v>
      </c>
      <c r="G39" s="27">
        <v>487.75</v>
      </c>
      <c r="H39" s="26" t="e">
        <f>IF(G39="","",G39*Adjustment!$H$37+Adjustment!$H$37*Adjustment!$I$12)</f>
        <v>#REF!</v>
      </c>
      <c r="I39" s="27">
        <v>462.75</v>
      </c>
      <c r="J39" s="26" t="e">
        <f>IF(I39="","",I39*Adjustment!$H$37+Adjustment!$H$37*Adjustment!$I$12)</f>
        <v>#REF!</v>
      </c>
      <c r="K39" s="27">
        <v>425</v>
      </c>
      <c r="L39" s="26" t="e">
        <f>IF(K39="","",K39*Adjustment!$H$37+Adjustment!$H$37*Adjustment!$I$12)</f>
        <v>#REF!</v>
      </c>
      <c r="M39" s="27">
        <v>436.75</v>
      </c>
      <c r="N39" s="26" t="e">
        <f>IF(M39="","",M39*Adjustment!$H$37+Adjustment!$H$37*Adjustment!$I$12)</f>
        <v>#REF!</v>
      </c>
      <c r="O39" s="27">
        <v>496</v>
      </c>
      <c r="P39" s="26" t="e">
        <f>IF(O39="","",O39*Adjustment!$H$37+Adjustment!$H$37*Adjustment!$I$12)</f>
        <v>#REF!</v>
      </c>
      <c r="Q39" s="27">
        <v>418.75</v>
      </c>
      <c r="R39" s="26" t="e">
        <f>IF(Q39="","",Q39*Adjustment!$H$37+Adjustment!$H$37*Adjustment!$I$12)</f>
        <v>#REF!</v>
      </c>
      <c r="S39" s="27">
        <v>395.75</v>
      </c>
      <c r="T39" s="26" t="e">
        <f>IF(S39="","",S39*Adjustment!$H$37+Adjustment!$H$37*Adjustment!$I$12)</f>
        <v>#REF!</v>
      </c>
      <c r="U39" s="27">
        <v>490.75</v>
      </c>
      <c r="V39" s="26" t="e">
        <f>IF(U39="","",U39*Adjustment!$H$37+Adjustment!$H$37*Adjustment!$I$12)</f>
        <v>#REF!</v>
      </c>
      <c r="W39" s="27"/>
      <c r="X39" s="26" t="str">
        <f>IF(W39="","",W39*Adjustment!$H$37+Adjustment!$H$37*Adjustment!$I$12)</f>
        <v/>
      </c>
      <c r="Y39" s="27"/>
      <c r="Z39" s="26" t="str">
        <f>IF(Y39="","",Y39*Adjustment!$H$37+Adjustment!$H$37*Adjustment!$I$12)</f>
        <v/>
      </c>
      <c r="AA39" s="92"/>
      <c r="AB39" s="94" t="str">
        <f>IF(AA39="","",AA39*Adjustment!$H$37+Adjustment!$H$37*Adjustment!$I$12)</f>
        <v/>
      </c>
    </row>
    <row r="40" spans="1:28" s="5" customFormat="1" ht="15" customHeight="1" x14ac:dyDescent="0.25">
      <c r="A40" s="9">
        <v>31</v>
      </c>
      <c r="B40" s="131"/>
      <c r="C40" s="131"/>
      <c r="D40" s="9" t="s">
        <v>3</v>
      </c>
      <c r="E40" s="27">
        <v>350.75</v>
      </c>
      <c r="F40" s="26" t="e">
        <f>IF(E40="","",E40*Adjustment!$H$38+Adjustment!$H$38*Adjustment!$I$12)</f>
        <v>#REF!</v>
      </c>
      <c r="G40" s="27">
        <v>412.75</v>
      </c>
      <c r="H40" s="26" t="e">
        <f>IF(G40="","",G40*Adjustment!$H$38+Adjustment!$H$38*Adjustment!$I$12)</f>
        <v>#REF!</v>
      </c>
      <c r="I40" s="27">
        <v>387.75</v>
      </c>
      <c r="J40" s="26" t="e">
        <f>IF(I40="","",I40*Adjustment!$H$38+Adjustment!$H$38*Adjustment!$I$12)</f>
        <v>#REF!</v>
      </c>
      <c r="K40" s="27">
        <v>350</v>
      </c>
      <c r="L40" s="26" t="e">
        <f>IF(K40="","",K40*Adjustment!$H$38+Adjustment!$H$38*Adjustment!$I$12)</f>
        <v>#REF!</v>
      </c>
      <c r="M40" s="27">
        <v>361.75</v>
      </c>
      <c r="N40" s="26" t="e">
        <f>IF(M40="","",M40*Adjustment!$H$38+Adjustment!$H$38*Adjustment!$I$12)</f>
        <v>#REF!</v>
      </c>
      <c r="O40" s="27">
        <v>421</v>
      </c>
      <c r="P40" s="26" t="e">
        <f>IF(O40="","",O40*Adjustment!$H$38+Adjustment!$H$38*Adjustment!$I$12)</f>
        <v>#REF!</v>
      </c>
      <c r="Q40" s="27">
        <v>345.75</v>
      </c>
      <c r="R40" s="26" t="e">
        <f>IF(Q40="","",Q40*Adjustment!$H$38+Adjustment!$H$38*Adjustment!$I$12)</f>
        <v>#REF!</v>
      </c>
      <c r="S40" s="27">
        <v>340.75</v>
      </c>
      <c r="T40" s="26" t="e">
        <f>IF(S40="","",S40*Adjustment!$H$38+Adjustment!$H$38*Adjustment!$I$12)</f>
        <v>#REF!</v>
      </c>
      <c r="U40" s="27">
        <v>435.75</v>
      </c>
      <c r="V40" s="26" t="e">
        <f>IF(U40="","",U40*Adjustment!$H$38+Adjustment!$H$38*Adjustment!$I$12)</f>
        <v>#REF!</v>
      </c>
      <c r="W40" s="27"/>
      <c r="X40" s="26" t="str">
        <f>IF(W40="","",W40*Adjustment!$H$38+Adjustment!$H$38*Adjustment!$I$12)</f>
        <v/>
      </c>
      <c r="Y40" s="27"/>
      <c r="Z40" s="26" t="str">
        <f>IF(Y40="","",Y40*Adjustment!$H$38+Adjustment!$H$38*Adjustment!$I$12)</f>
        <v/>
      </c>
      <c r="AA40" s="92"/>
      <c r="AB40" s="94" t="str">
        <f>IF(AA40="","",AA40*Adjustment!$H$38+Adjustment!$H$38*Adjustment!$I$12)</f>
        <v/>
      </c>
    </row>
    <row r="41" spans="1:28" s="5" customFormat="1" ht="14.25" customHeight="1" x14ac:dyDescent="0.25">
      <c r="A41" s="9">
        <v>32</v>
      </c>
      <c r="B41" s="131"/>
      <c r="C41" s="131"/>
      <c r="D41" s="9" t="s">
        <v>4</v>
      </c>
      <c r="E41" s="27">
        <v>275.75</v>
      </c>
      <c r="F41" s="26" t="e">
        <f>IF(E41="","",E41*Adjustment!$H$39+Adjustment!$H$39*Adjustment!$I$12)</f>
        <v>#REF!</v>
      </c>
      <c r="G41" s="27">
        <v>337.75</v>
      </c>
      <c r="H41" s="26" t="e">
        <f>IF(G41="","",G41*Adjustment!$H$39+Adjustment!$H$39*Adjustment!$I$12)</f>
        <v>#REF!</v>
      </c>
      <c r="I41" s="27">
        <v>312.75</v>
      </c>
      <c r="J41" s="26" t="e">
        <f>IF(I41="","",I41*Adjustment!$H$39+Adjustment!$H$39*Adjustment!$I$12)</f>
        <v>#REF!</v>
      </c>
      <c r="K41" s="27">
        <v>275</v>
      </c>
      <c r="L41" s="26" t="e">
        <f>IF(K41="","",K41*Adjustment!$H$39+Adjustment!$H$39*Adjustment!$I$12)</f>
        <v>#REF!</v>
      </c>
      <c r="M41" s="27">
        <v>286.75</v>
      </c>
      <c r="N41" s="26" t="e">
        <f>IF(M41="","",M41*Adjustment!$H$39+Adjustment!$H$39*Adjustment!$I$12)</f>
        <v>#REF!</v>
      </c>
      <c r="O41" s="27">
        <v>346</v>
      </c>
      <c r="P41" s="26" t="e">
        <f>IF(O41="","",O41*Adjustment!$H$39+Adjustment!$H$39*Adjustment!$I$12)</f>
        <v>#REF!</v>
      </c>
      <c r="Q41" s="27">
        <v>268.75</v>
      </c>
      <c r="R41" s="26" t="e">
        <f>IF(Q41="","",Q41*Adjustment!$H$39+Adjustment!$H$39*Adjustment!$I$12)</f>
        <v>#REF!</v>
      </c>
      <c r="S41" s="27">
        <v>275.75</v>
      </c>
      <c r="T41" s="26" t="e">
        <f>IF(S41="","",S41*Adjustment!$H$39+Adjustment!$H$39*Adjustment!$I$12)</f>
        <v>#REF!</v>
      </c>
      <c r="U41" s="27">
        <v>365.75</v>
      </c>
      <c r="V41" s="26" t="e">
        <f>IF(U41="","",U41*Adjustment!$H$39+Adjustment!$H$39*Adjustment!$I$12)</f>
        <v>#REF!</v>
      </c>
      <c r="W41" s="27"/>
      <c r="X41" s="26" t="str">
        <f>IF(W41="","",W41*Adjustment!$H$39+Adjustment!$H$39*Adjustment!$I$12)</f>
        <v/>
      </c>
      <c r="Y41" s="27"/>
      <c r="Z41" s="26" t="str">
        <f>IF(Y41="","",Y41*Adjustment!$H$39+Adjustment!$H$39*Adjustment!$I$12)</f>
        <v/>
      </c>
      <c r="AA41" s="92"/>
      <c r="AB41" s="94" t="str">
        <f>IF(AA41="","",AA41*Adjustment!$H$39+Adjustment!$H$39*Adjustment!$I$12)</f>
        <v/>
      </c>
    </row>
    <row r="42" spans="1:28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92"/>
      <c r="AB42" s="94" t="str">
        <f>IF(AA42="","",AA42*Adjustment!$H$40+Adjustment!$H$40*Adjustment!$I$12)</f>
        <v/>
      </c>
    </row>
    <row r="43" spans="1:28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92"/>
      <c r="AB43" s="94" t="str">
        <f>IF(AA43="","",AA43*Adjustment!$H$41+Adjustment!$H$41*Adjustment!$I$12)</f>
        <v/>
      </c>
    </row>
    <row r="44" spans="1:28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92"/>
      <c r="AB44" s="94" t="str">
        <f>IF(AA44="","",AA44*Adjustment!$H$42+Adjustment!$H$42*Adjustment!$I$12)</f>
        <v/>
      </c>
    </row>
    <row r="45" spans="1:28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92"/>
      <c r="AB45" s="94" t="str">
        <f>IF(AA45="","",AA45*Adjustment!$H$43+Adjustment!$H$43*Adjustment!$I$12)</f>
        <v/>
      </c>
    </row>
    <row r="46" spans="1:28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368.35</v>
      </c>
      <c r="F46" s="26" t="e">
        <f>IF(E46="","",E46*Adjustment!$H$44+Adjustment!$H$44*Adjustment!$I$12)</f>
        <v>#REF!</v>
      </c>
      <c r="G46" s="27">
        <v>422.75</v>
      </c>
      <c r="H46" s="26" t="e">
        <f>IF(G46="","",G46*Adjustment!$H$44+Adjustment!$H$44*Adjustment!$I$12)</f>
        <v>#REF!</v>
      </c>
      <c r="I46" s="27">
        <v>397.75</v>
      </c>
      <c r="J46" s="26" t="e">
        <f>IF(I46="","",I46*Adjustment!$H$44+Adjustment!$H$44*Adjustment!$I$12)</f>
        <v>#REF!</v>
      </c>
      <c r="K46" s="27">
        <v>368</v>
      </c>
      <c r="L46" s="26" t="e">
        <f>IF(K46="","",K46*Adjustment!$H$44+Adjustment!$H$44*Adjustment!$I$12)</f>
        <v>#REF!</v>
      </c>
      <c r="M46" s="27">
        <v>386.75</v>
      </c>
      <c r="N46" s="26" t="e">
        <f>IF(M46="","",M46*Adjustment!$H$44+Adjustment!$H$44*Adjustment!$I$12)</f>
        <v>#REF!</v>
      </c>
      <c r="O46" s="27">
        <v>430.75</v>
      </c>
      <c r="P46" s="26" t="e">
        <f>IF(O46="","",O46*Adjustment!$H$44+Adjustment!$H$44*Adjustment!$I$12)</f>
        <v>#REF!</v>
      </c>
      <c r="Q46" s="27">
        <v>370.75</v>
      </c>
      <c r="R46" s="26" t="e">
        <f>IF(Q46="","",Q46*Adjustment!$H$44+Adjustment!$H$44*Adjustment!$I$12)</f>
        <v>#REF!</v>
      </c>
      <c r="S46" s="27">
        <v>370.75</v>
      </c>
      <c r="T46" s="26" t="e">
        <f>IF(S46="","",S46*Adjustment!$H$44+Adjustment!$H$44*Adjustment!$I$12)</f>
        <v>#REF!</v>
      </c>
      <c r="U46" s="27">
        <v>388.75</v>
      </c>
      <c r="V46" s="26" t="e">
        <f>IF(U46="","",U46*Adjustment!$H$44+Adjustment!$H$44*Adjustment!$I$12)</f>
        <v>#REF!</v>
      </c>
      <c r="W46" s="27">
        <v>346</v>
      </c>
      <c r="X46" s="26" t="e">
        <f>IF(W46="","",W46*Adjustment!$H$44+Adjustment!$H$44*Adjustment!$I$12)</f>
        <v>#REF!</v>
      </c>
      <c r="Y46" s="27">
        <v>259</v>
      </c>
      <c r="Z46" s="26" t="e">
        <f>IF(Y46="","",Y46*Adjustment!$H$44+Adjustment!$H$44*Adjustment!$I$12)</f>
        <v>#REF!</v>
      </c>
      <c r="AA46" s="92">
        <v>346</v>
      </c>
      <c r="AB46" s="94" t="e">
        <f>IF(AA46="","",AA46*Adjustment!$H$44+Adjustment!$H$44*Adjustment!$I$12)</f>
        <v>#REF!</v>
      </c>
    </row>
    <row r="47" spans="1:28" s="5" customFormat="1" ht="14.25" customHeight="1" x14ac:dyDescent="0.25">
      <c r="A47" s="9">
        <v>38</v>
      </c>
      <c r="B47" s="130"/>
      <c r="C47" s="130"/>
      <c r="D47" s="9" t="s">
        <v>2</v>
      </c>
      <c r="E47" s="27">
        <v>293.35000000000002</v>
      </c>
      <c r="F47" s="26" t="e">
        <f>IF(E47="","",E47*Adjustment!$H$45+Adjustment!$H$45*Adjustment!$I$12)</f>
        <v>#REF!</v>
      </c>
      <c r="G47" s="27">
        <v>347.75</v>
      </c>
      <c r="H47" s="26" t="e">
        <f>IF(G47="","",G47*Adjustment!$H$45+Adjustment!$H$45*Adjustment!$I$12)</f>
        <v>#REF!</v>
      </c>
      <c r="I47" s="27">
        <v>322.75</v>
      </c>
      <c r="J47" s="26" t="e">
        <f>IF(I47="","",I47*Adjustment!$H$45+Adjustment!$H$45*Adjustment!$I$12)</f>
        <v>#REF!</v>
      </c>
      <c r="K47" s="27">
        <v>293</v>
      </c>
      <c r="L47" s="26" t="e">
        <f>IF(K47="","",K47*Adjustment!$H$45+Adjustment!$H$45*Adjustment!$I$12)</f>
        <v>#REF!</v>
      </c>
      <c r="M47" s="27">
        <v>311.75</v>
      </c>
      <c r="N47" s="26" t="e">
        <f>IF(M47="","",M47*Adjustment!$H$45+Adjustment!$H$45*Adjustment!$I$12)</f>
        <v>#REF!</v>
      </c>
      <c r="O47" s="27">
        <v>355.75</v>
      </c>
      <c r="P47" s="26" t="e">
        <f>IF(O47="","",O47*Adjustment!$H$45+Adjustment!$H$45*Adjustment!$I$12)</f>
        <v>#REF!</v>
      </c>
      <c r="Q47" s="27">
        <v>290.75</v>
      </c>
      <c r="R47" s="26" t="e">
        <f>IF(Q47="","",Q47*Adjustment!$H$45+Adjustment!$H$45*Adjustment!$I$12)</f>
        <v>#REF!</v>
      </c>
      <c r="S47" s="27">
        <v>290.75</v>
      </c>
      <c r="T47" s="26" t="e">
        <f>IF(S47="","",S47*Adjustment!$H$45+Adjustment!$H$45*Adjustment!$I$12)</f>
        <v>#REF!</v>
      </c>
      <c r="U47" s="27">
        <v>315.75</v>
      </c>
      <c r="V47" s="26" t="e">
        <f>IF(U47="","",U47*Adjustment!$H$45+Adjustment!$H$45*Adjustment!$I$12)</f>
        <v>#REF!</v>
      </c>
      <c r="W47" s="27">
        <v>271</v>
      </c>
      <c r="X47" s="26" t="e">
        <f>IF(W47="","",W47*Adjustment!$H$45+Adjustment!$H$45*Adjustment!$I$12)</f>
        <v>#REF!</v>
      </c>
      <c r="Y47" s="27">
        <v>284</v>
      </c>
      <c r="Z47" s="26" t="e">
        <f>IF(Y47="","",Y47*Adjustment!$H$45+Adjustment!$H$45*Adjustment!$I$12)</f>
        <v>#REF!</v>
      </c>
      <c r="AA47" s="92">
        <v>271</v>
      </c>
      <c r="AB47" s="94" t="e">
        <f>IF(AA47="","",AA47*Adjustment!$H$45+Adjustment!$H$45*Adjustment!$I$12)</f>
        <v>#REF!</v>
      </c>
    </row>
    <row r="48" spans="1:28" s="5" customFormat="1" ht="14.25" customHeight="1" x14ac:dyDescent="0.25">
      <c r="A48" s="9">
        <v>39</v>
      </c>
      <c r="B48" s="130"/>
      <c r="C48" s="130"/>
      <c r="D48" s="9" t="s">
        <v>3</v>
      </c>
      <c r="E48" s="27">
        <v>218.35</v>
      </c>
      <c r="F48" s="26" t="e">
        <f>IF(E48="","",E48*Adjustment!$H$46+Adjustment!$H$46*Adjustment!$I$12)</f>
        <v>#REF!</v>
      </c>
      <c r="G48" s="27">
        <v>272.75</v>
      </c>
      <c r="H48" s="26" t="e">
        <f>IF(G48="","",G48*Adjustment!$H$46+Adjustment!$H$46*Adjustment!$I$12)</f>
        <v>#REF!</v>
      </c>
      <c r="I48" s="27">
        <v>247.75</v>
      </c>
      <c r="J48" s="26" t="e">
        <f>IF(I48="","",I48*Adjustment!$H$46+Adjustment!$H$46*Adjustment!$I$12)</f>
        <v>#REF!</v>
      </c>
      <c r="K48" s="27">
        <v>218</v>
      </c>
      <c r="L48" s="26" t="e">
        <f>IF(K48="","",K48*Adjustment!$H$46+Adjustment!$H$46*Adjustment!$I$12)</f>
        <v>#REF!</v>
      </c>
      <c r="M48" s="27">
        <v>236.75</v>
      </c>
      <c r="N48" s="26" t="e">
        <f>IF(M48="","",M48*Adjustment!$H$46+Adjustment!$H$46*Adjustment!$I$12)</f>
        <v>#REF!</v>
      </c>
      <c r="O48" s="27">
        <v>280.75</v>
      </c>
      <c r="P48" s="26" t="e">
        <f>IF(O48="","",O48*Adjustment!$H$46+Adjustment!$H$46*Adjustment!$I$12)</f>
        <v>#REF!</v>
      </c>
      <c r="Q48" s="27">
        <v>230.75</v>
      </c>
      <c r="R48" s="26" t="e">
        <f>IF(Q48="","",Q48*Adjustment!$H$46+Adjustment!$H$46*Adjustment!$I$12)</f>
        <v>#REF!</v>
      </c>
      <c r="S48" s="27">
        <v>228.75</v>
      </c>
      <c r="T48" s="26" t="e">
        <f>IF(S48="","",S48*Adjustment!$H$46+Adjustment!$H$46*Adjustment!$I$12)</f>
        <v>#REF!</v>
      </c>
      <c r="U48" s="27">
        <v>250.75</v>
      </c>
      <c r="V48" s="26" t="e">
        <f>IF(U48="","",U48*Adjustment!$H$46+Adjustment!$H$46*Adjustment!$I$12)</f>
        <v>#REF!</v>
      </c>
      <c r="W48" s="27">
        <v>216</v>
      </c>
      <c r="X48" s="26" t="e">
        <f>IF(W48="","",W48*Adjustment!$H$46+Adjustment!$H$46*Adjustment!$I$12)</f>
        <v>#REF!</v>
      </c>
      <c r="Y48" s="27">
        <v>229</v>
      </c>
      <c r="Z48" s="26" t="e">
        <f>IF(Y48="","",Y48*Adjustment!$H$46+Adjustment!$H$46*Adjustment!$I$12)</f>
        <v>#REF!</v>
      </c>
      <c r="AA48" s="92">
        <v>216</v>
      </c>
      <c r="AB48" s="94" t="e">
        <f>IF(AA48="","",AA48*Adjustment!$H$46+Adjustment!$H$46*Adjustment!$I$12)</f>
        <v>#REF!</v>
      </c>
    </row>
    <row r="49" spans="1:28" s="5" customFormat="1" ht="14.25" customHeight="1" x14ac:dyDescent="0.25">
      <c r="A49" s="9">
        <v>40</v>
      </c>
      <c r="B49" s="130"/>
      <c r="C49" s="130"/>
      <c r="D49" s="9" t="s">
        <v>4</v>
      </c>
      <c r="E49" s="27">
        <v>143.35</v>
      </c>
      <c r="F49" s="26" t="e">
        <f>IF(E49="","",E49*Adjustment!$H$47+Adjustment!$H$47*Adjustment!$I$12)</f>
        <v>#REF!</v>
      </c>
      <c r="G49" s="27">
        <v>197.75</v>
      </c>
      <c r="H49" s="26" t="e">
        <f>IF(G49="","",G49*Adjustment!$H$47+Adjustment!$H$47*Adjustment!$I$12)</f>
        <v>#REF!</v>
      </c>
      <c r="I49" s="27">
        <v>172.75</v>
      </c>
      <c r="J49" s="26" t="e">
        <f>IF(I49="","",I49*Adjustment!$H$47+Adjustment!$H$47*Adjustment!$I$12)</f>
        <v>#REF!</v>
      </c>
      <c r="K49" s="27">
        <v>143</v>
      </c>
      <c r="L49" s="26" t="e">
        <f>IF(K49="","",K49*Adjustment!$H$47+Adjustment!$H$47*Adjustment!$I$12)</f>
        <v>#REF!</v>
      </c>
      <c r="M49" s="27">
        <v>161.75</v>
      </c>
      <c r="N49" s="26" t="e">
        <f>IF(M49="","",M49*Adjustment!$H$47+Adjustment!$H$47*Adjustment!$I$12)</f>
        <v>#REF!</v>
      </c>
      <c r="O49" s="27">
        <v>205.75</v>
      </c>
      <c r="P49" s="26" t="e">
        <f>IF(O49="","",O49*Adjustment!$H$47+Adjustment!$H$47*Adjustment!$I$12)</f>
        <v>#REF!</v>
      </c>
      <c r="Q49" s="27">
        <v>170.75</v>
      </c>
      <c r="R49" s="26" t="e">
        <f>IF(Q49="","",Q49*Adjustment!$H$47+Adjustment!$H$47*Adjustment!$I$12)</f>
        <v>#REF!</v>
      </c>
      <c r="S49" s="27">
        <v>168.75</v>
      </c>
      <c r="T49" s="26" t="e">
        <f>IF(S49="","",S49*Adjustment!$H$47+Adjustment!$H$47*Adjustment!$I$12)</f>
        <v>#REF!</v>
      </c>
      <c r="U49" s="27">
        <v>196.75</v>
      </c>
      <c r="V49" s="26" t="e">
        <f>IF(U49="","",U49*Adjustment!$H$47+Adjustment!$H$47*Adjustment!$I$12)</f>
        <v>#REF!</v>
      </c>
      <c r="W49" s="27">
        <v>152</v>
      </c>
      <c r="X49" s="26" t="e">
        <f>IF(W49="","",W49*Adjustment!$H$47+Adjustment!$H$47*Adjustment!$I$12)</f>
        <v>#REF!</v>
      </c>
      <c r="Y49" s="27">
        <v>164</v>
      </c>
      <c r="Z49" s="26" t="e">
        <f>IF(Y49="","",Y49*Adjustment!$H$47+Adjustment!$H$47*Adjustment!$I$12)</f>
        <v>#REF!</v>
      </c>
      <c r="AA49" s="92">
        <v>152</v>
      </c>
      <c r="AB49" s="94" t="e">
        <f>IF(AA49="","",AA49*Adjustment!$H$47+Adjustment!$H$47*Adjustment!$I$12)</f>
        <v>#REF!</v>
      </c>
    </row>
    <row r="50" spans="1:28" s="5" customFormat="1" ht="14.25" customHeight="1" x14ac:dyDescent="0.25">
      <c r="A50" s="9">
        <v>41</v>
      </c>
      <c r="B50" s="130" t="s">
        <v>24</v>
      </c>
      <c r="C50" s="130" t="s">
        <v>12</v>
      </c>
      <c r="D50" s="9" t="s">
        <v>1</v>
      </c>
      <c r="E50" s="27">
        <v>432.75</v>
      </c>
      <c r="F50" s="26" t="e">
        <f>IF(E50="","",E50*Adjustment!$H$48+Adjustment!$H$48*Adjustment!$I$12)</f>
        <v>#REF!</v>
      </c>
      <c r="G50" s="27">
        <v>478.75</v>
      </c>
      <c r="H50" s="26" t="e">
        <f>IF(G50="","",G50*Adjustment!$H$48+Adjustment!$H$48*Adjustment!$I$12)</f>
        <v>#REF!</v>
      </c>
      <c r="I50" s="27">
        <v>496.75</v>
      </c>
      <c r="J50" s="26" t="e">
        <f>IF(I50="","",I50*Adjustment!$H$48+Adjustment!$H$48*Adjustment!$I$12)</f>
        <v>#REF!</v>
      </c>
      <c r="K50" s="27">
        <v>432</v>
      </c>
      <c r="L50" s="26" t="e">
        <f>IF(K50="","",K50*Adjustment!$H$48+Adjustment!$H$48*Adjustment!$I$12)</f>
        <v>#REF!</v>
      </c>
      <c r="M50" s="27">
        <v>444.75</v>
      </c>
      <c r="N50" s="26" t="e">
        <f>IF(M50="","",M50*Adjustment!$H$48+Adjustment!$H$48*Adjustment!$I$12)</f>
        <v>#REF!</v>
      </c>
      <c r="O50" s="27">
        <v>487</v>
      </c>
      <c r="P50" s="26" t="e">
        <f>IF(O50="","",O50*Adjustment!$H$48+Adjustment!$H$48*Adjustment!$I$12)</f>
        <v>#REF!</v>
      </c>
      <c r="Q50" s="27">
        <v>435.75</v>
      </c>
      <c r="R50" s="26" t="e">
        <f>IF(Q50="","",Q50*Adjustment!$H$48+Adjustment!$H$48*Adjustment!$I$12)</f>
        <v>#REF!</v>
      </c>
      <c r="S50" s="27">
        <v>435.75</v>
      </c>
      <c r="T50" s="26" t="e">
        <f>IF(S50="","",S50*Adjustment!$H$48+Adjustment!$H$48*Adjustment!$I$12)</f>
        <v>#REF!</v>
      </c>
      <c r="U50" s="27">
        <v>455.75</v>
      </c>
      <c r="V50" s="26" t="e">
        <f>IF(U50="","",U50*Adjustment!$H$48+Adjustment!$H$48*Adjustment!$I$12)</f>
        <v>#REF!</v>
      </c>
      <c r="W50" s="27"/>
      <c r="X50" s="26" t="str">
        <f>IF(W50="","",W50*Adjustment!$H$48+Adjustment!$H$48*Adjustment!$I$12)</f>
        <v/>
      </c>
      <c r="Y50" s="27"/>
      <c r="Z50" s="26" t="str">
        <f>IF(Y50="","",Y50*Adjustment!$H$48+Adjustment!$H$48*Adjustment!$I$12)</f>
        <v/>
      </c>
      <c r="AA50" s="92"/>
      <c r="AB50" s="94" t="str">
        <f>IF(AA50="","",AA50*Adjustment!$H$48+Adjustment!$H$48*Adjustment!$I$12)</f>
        <v/>
      </c>
    </row>
    <row r="51" spans="1:28" s="5" customFormat="1" ht="14.25" customHeight="1" x14ac:dyDescent="0.25">
      <c r="A51" s="9">
        <v>42</v>
      </c>
      <c r="B51" s="130"/>
      <c r="C51" s="130"/>
      <c r="D51" s="9" t="s">
        <v>2</v>
      </c>
      <c r="E51" s="27">
        <v>357.75</v>
      </c>
      <c r="F51" s="26" t="e">
        <f>IF(E51="","",E51*Adjustment!$H$49+Adjustment!$H$49*Adjustment!$I$12)</f>
        <v>#REF!</v>
      </c>
      <c r="G51" s="27">
        <v>403.75</v>
      </c>
      <c r="H51" s="26" t="e">
        <f>IF(G51="","",G51*Adjustment!$H$49+Adjustment!$H$49*Adjustment!$I$12)</f>
        <v>#REF!</v>
      </c>
      <c r="I51" s="27">
        <v>421.75</v>
      </c>
      <c r="J51" s="26" t="e">
        <f>IF(I51="","",I51*Adjustment!$H$49+Adjustment!$H$49*Adjustment!$I$12)</f>
        <v>#REF!</v>
      </c>
      <c r="K51" s="27">
        <v>357</v>
      </c>
      <c r="L51" s="26" t="e">
        <f>IF(K51="","",K51*Adjustment!$H$49+Adjustment!$H$49*Adjustment!$I$12)</f>
        <v>#REF!</v>
      </c>
      <c r="M51" s="27">
        <v>369.75</v>
      </c>
      <c r="N51" s="26" t="e">
        <f>IF(M51="","",M51*Adjustment!$H$49+Adjustment!$H$49*Adjustment!$I$12)</f>
        <v>#REF!</v>
      </c>
      <c r="O51" s="27">
        <v>412</v>
      </c>
      <c r="P51" s="26" t="e">
        <f>IF(O51="","",O51*Adjustment!$H$49+Adjustment!$H$49*Adjustment!$I$12)</f>
        <v>#REF!</v>
      </c>
      <c r="Q51" s="27">
        <v>359.75</v>
      </c>
      <c r="R51" s="26" t="e">
        <f>IF(Q51="","",Q51*Adjustment!$H$49+Adjustment!$H$49*Adjustment!$I$12)</f>
        <v>#REF!</v>
      </c>
      <c r="S51" s="27">
        <v>360.75</v>
      </c>
      <c r="T51" s="26" t="e">
        <f>IF(S51="","",S51*Adjustment!$H$49+Adjustment!$H$49*Adjustment!$I$12)</f>
        <v>#REF!</v>
      </c>
      <c r="U51" s="27">
        <v>380.75</v>
      </c>
      <c r="V51" s="26" t="e">
        <f>IF(U51="","",U51*Adjustment!$H$49+Adjustment!$H$49*Adjustment!$I$12)</f>
        <v>#REF!</v>
      </c>
      <c r="W51" s="27"/>
      <c r="X51" s="26" t="str">
        <f>IF(W51="","",W51*Adjustment!$H$49+Adjustment!$H$49*Adjustment!$I$12)</f>
        <v/>
      </c>
      <c r="Y51" s="27"/>
      <c r="Z51" s="26" t="str">
        <f>IF(Y51="","",Y51*Adjustment!$H$49+Adjustment!$H$49*Adjustment!$I$12)</f>
        <v/>
      </c>
      <c r="AA51" s="92"/>
      <c r="AB51" s="94" t="str">
        <f>IF(AA51="","",AA51*Adjustment!$H$49+Adjustment!$H$49*Adjustment!$I$12)</f>
        <v/>
      </c>
    </row>
    <row r="52" spans="1:28" s="5" customFormat="1" ht="14.25" customHeight="1" x14ac:dyDescent="0.25">
      <c r="A52" s="9">
        <v>43</v>
      </c>
      <c r="B52" s="130"/>
      <c r="C52" s="130"/>
      <c r="D52" s="9" t="s">
        <v>3</v>
      </c>
      <c r="E52" s="27">
        <v>282.75</v>
      </c>
      <c r="F52" s="26" t="e">
        <f>IF(E52="","",E52*Adjustment!$H$50+Adjustment!$H$50*Adjustment!$I$12)</f>
        <v>#REF!</v>
      </c>
      <c r="G52" s="27">
        <v>328.75</v>
      </c>
      <c r="H52" s="26" t="e">
        <f>IF(G52="","",G52*Adjustment!$H$50+Adjustment!$H$50*Adjustment!$I$12)</f>
        <v>#REF!</v>
      </c>
      <c r="I52" s="27">
        <v>346.75</v>
      </c>
      <c r="J52" s="26" t="e">
        <f>IF(I52="","",I52*Adjustment!$H$50+Adjustment!$H$50*Adjustment!$I$12)</f>
        <v>#REF!</v>
      </c>
      <c r="K52" s="27">
        <v>282</v>
      </c>
      <c r="L52" s="26" t="e">
        <f>IF(K52="","",K52*Adjustment!$H$50+Adjustment!$H$50*Adjustment!$I$12)</f>
        <v>#REF!</v>
      </c>
      <c r="M52" s="27">
        <v>294.75</v>
      </c>
      <c r="N52" s="26" t="e">
        <f>IF(M52="","",M52*Adjustment!$H$50+Adjustment!$H$50*Adjustment!$I$12)</f>
        <v>#REF!</v>
      </c>
      <c r="O52" s="27">
        <v>337</v>
      </c>
      <c r="P52" s="26" t="e">
        <f>IF(O52="","",O52*Adjustment!$H$50+Adjustment!$H$50*Adjustment!$I$12)</f>
        <v>#REF!</v>
      </c>
      <c r="Q52" s="27">
        <v>288.75</v>
      </c>
      <c r="R52" s="26" t="e">
        <f>IF(Q52="","",Q52*Adjustment!$H$50+Adjustment!$H$50*Adjustment!$I$12)</f>
        <v>#REF!</v>
      </c>
      <c r="S52" s="27">
        <v>288.75</v>
      </c>
      <c r="T52" s="26" t="e">
        <f>IF(S52="","",S52*Adjustment!$H$50+Adjustment!$H$50*Adjustment!$I$12)</f>
        <v>#REF!</v>
      </c>
      <c r="U52" s="27">
        <v>306.75</v>
      </c>
      <c r="V52" s="26" t="e">
        <f>IF(U52="","",U52*Adjustment!$H$50+Adjustment!$H$50*Adjustment!$I$12)</f>
        <v>#REF!</v>
      </c>
      <c r="W52" s="27"/>
      <c r="X52" s="26" t="str">
        <f>IF(W52="","",W52*Adjustment!$H$50+Adjustment!$H$50*Adjustment!$I$12)</f>
        <v/>
      </c>
      <c r="Y52" s="27"/>
      <c r="Z52" s="26" t="str">
        <f>IF(Y52="","",Y52*Adjustment!$H$50+Adjustment!$H$50*Adjustment!$I$12)</f>
        <v/>
      </c>
      <c r="AA52" s="92"/>
      <c r="AB52" s="94" t="str">
        <f>IF(AA52="","",AA52*Adjustment!$H$50+Adjustment!$H$50*Adjustment!$I$12)</f>
        <v/>
      </c>
    </row>
    <row r="53" spans="1:28" s="5" customFormat="1" ht="14.25" customHeight="1" x14ac:dyDescent="0.25">
      <c r="A53" s="9">
        <v>44</v>
      </c>
      <c r="B53" s="130"/>
      <c r="C53" s="130"/>
      <c r="D53" s="9" t="s">
        <v>4</v>
      </c>
      <c r="E53" s="27">
        <v>207.75</v>
      </c>
      <c r="F53" s="26" t="e">
        <f>IF(E53="","",E53*Adjustment!$H$51+Adjustment!$H$51*Adjustment!$I$12)</f>
        <v>#REF!</v>
      </c>
      <c r="G53" s="27">
        <v>253.75</v>
      </c>
      <c r="H53" s="26" t="e">
        <f>IF(G53="","",G53*Adjustment!$H$51+Adjustment!$H$51*Adjustment!$I$12)</f>
        <v>#REF!</v>
      </c>
      <c r="I53" s="27">
        <v>271.75</v>
      </c>
      <c r="J53" s="26" t="e">
        <f>IF(I53="","",I53*Adjustment!$H$51+Adjustment!$H$51*Adjustment!$I$12)</f>
        <v>#REF!</v>
      </c>
      <c r="K53" s="27">
        <v>207</v>
      </c>
      <c r="L53" s="26" t="e">
        <f>IF(K53="","",K53*Adjustment!$H$51+Adjustment!$H$51*Adjustment!$I$12)</f>
        <v>#REF!</v>
      </c>
      <c r="M53" s="27">
        <v>219.75</v>
      </c>
      <c r="N53" s="26" t="e">
        <f>IF(M53="","",M53*Adjustment!$H$51+Adjustment!$H$51*Adjustment!$I$12)</f>
        <v>#REF!</v>
      </c>
      <c r="O53" s="27">
        <v>262</v>
      </c>
      <c r="P53" s="26" t="e">
        <f>IF(O53="","",O53*Adjustment!$H$51+Adjustment!$H$51*Adjustment!$I$12)</f>
        <v>#REF!</v>
      </c>
      <c r="Q53" s="27">
        <v>213.75</v>
      </c>
      <c r="R53" s="26" t="e">
        <f>IF(Q53="","",Q53*Adjustment!$H$51+Adjustment!$H$51*Adjustment!$I$12)</f>
        <v>#REF!</v>
      </c>
      <c r="S53" s="27">
        <v>209.75</v>
      </c>
      <c r="T53" s="26" t="e">
        <f>IF(S53="","",S53*Adjustment!$H$51+Adjustment!$H$51*Adjustment!$I$12)</f>
        <v>#REF!</v>
      </c>
      <c r="U53" s="27">
        <v>230.75</v>
      </c>
      <c r="V53" s="26" t="e">
        <f>IF(U53="","",U53*Adjustment!$H$51+Adjustment!$H$51*Adjustment!$I$12)</f>
        <v>#REF!</v>
      </c>
      <c r="W53" s="27"/>
      <c r="X53" s="26" t="str">
        <f>IF(W53="","",W53*Adjustment!$H$51+Adjustment!$H$51*Adjustment!$I$12)</f>
        <v/>
      </c>
      <c r="Y53" s="27"/>
      <c r="Z53" s="26" t="str">
        <f>IF(Y53="","",Y53*Adjustment!$H$51+Adjustment!$H$51*Adjustment!$I$12)</f>
        <v/>
      </c>
      <c r="AA53" s="92"/>
      <c r="AB53" s="94" t="str">
        <f>IF(AA53="","",AA53*Adjustment!$H$51+Adjustment!$H$51*Adjustment!$I$12)</f>
        <v/>
      </c>
    </row>
    <row r="54" spans="1:28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388.73</v>
      </c>
      <c r="F54" s="26" t="e">
        <f>IF(E54="","",E54*Adjustment!$H$52+Adjustment!$H$52*Adjustment!$I$12)</f>
        <v>#REF!</v>
      </c>
      <c r="G54" s="27">
        <v>429.75</v>
      </c>
      <c r="H54" s="26" t="e">
        <f>IF(G54="","",G54*Adjustment!$H$52+Adjustment!$H$52*Adjustment!$I$12)</f>
        <v>#REF!</v>
      </c>
      <c r="I54" s="27">
        <v>439.75</v>
      </c>
      <c r="J54" s="26" t="e">
        <f>IF(I54="","",I54*Adjustment!$H$52+Adjustment!$H$52*Adjustment!$I$12)</f>
        <v>#REF!</v>
      </c>
      <c r="K54" s="27">
        <v>388</v>
      </c>
      <c r="L54" s="26" t="e">
        <f>IF(K54="","",K54*Adjustment!$H$52+Adjustment!$H$52*Adjustment!$I$12)</f>
        <v>#REF!</v>
      </c>
      <c r="M54" s="27">
        <v>399.75</v>
      </c>
      <c r="N54" s="26" t="e">
        <f>IF(M54="","",M54*Adjustment!$H$52+Adjustment!$H$52*Adjustment!$I$12)</f>
        <v>#REF!</v>
      </c>
      <c r="O54" s="27">
        <v>437.19</v>
      </c>
      <c r="P54" s="26" t="e">
        <f>IF(O54="","",O54*Adjustment!$H$52+Adjustment!$H$52*Adjustment!$I$12)</f>
        <v>#REF!</v>
      </c>
      <c r="Q54" s="27">
        <v>397.75</v>
      </c>
      <c r="R54" s="26" t="e">
        <f>IF(Q54="","",Q54*Adjustment!$H$52+Adjustment!$H$52*Adjustment!$I$12)</f>
        <v>#REF!</v>
      </c>
      <c r="S54" s="27">
        <v>395.75</v>
      </c>
      <c r="T54" s="26" t="e">
        <f>IF(S54="","",S54*Adjustment!$H$52+Adjustment!$H$52*Adjustment!$I$12)</f>
        <v>#REF!</v>
      </c>
      <c r="U54" s="27">
        <v>400.75</v>
      </c>
      <c r="V54" s="26" t="e">
        <f>IF(U54="","",U54*Adjustment!$H$52+Adjustment!$H$52*Adjustment!$I$12)</f>
        <v>#REF!</v>
      </c>
      <c r="W54" s="27">
        <v>362</v>
      </c>
      <c r="X54" s="26" t="e">
        <f>IF(W54="","",W54*Adjustment!$H$52+Adjustment!$H$52*Adjustment!$I$12)</f>
        <v>#REF!</v>
      </c>
      <c r="Y54" s="27">
        <v>282.25</v>
      </c>
      <c r="Z54" s="26" t="e">
        <f>IF(Y54="","",Y54*Adjustment!$H$52+Adjustment!$H$52*Adjustment!$I$12)</f>
        <v>#REF!</v>
      </c>
      <c r="AA54" s="92">
        <v>362</v>
      </c>
      <c r="AB54" s="94" t="e">
        <f>IF(AA54="","",AA54*Adjustment!$H$52+Adjustment!$H$52*Adjustment!$I$12)</f>
        <v>#REF!</v>
      </c>
    </row>
    <row r="55" spans="1:28" ht="14.1" customHeight="1" x14ac:dyDescent="0.2">
      <c r="A55" s="9">
        <v>46</v>
      </c>
      <c r="B55" s="130"/>
      <c r="C55" s="166"/>
      <c r="D55" s="9" t="s">
        <v>2</v>
      </c>
      <c r="E55" s="27">
        <v>313.73</v>
      </c>
      <c r="F55" s="26" t="e">
        <f>IF(E55="","",E55*Adjustment!$H$53+Adjustment!$H$53*Adjustment!$I$12)</f>
        <v>#REF!</v>
      </c>
      <c r="G55" s="27">
        <v>354.75</v>
      </c>
      <c r="H55" s="26" t="e">
        <f>IF(G55="","",G55*Adjustment!$H$53+Adjustment!$H$53*Adjustment!$I$12)</f>
        <v>#REF!</v>
      </c>
      <c r="I55" s="27">
        <v>364.75</v>
      </c>
      <c r="J55" s="26" t="e">
        <f>IF(I55="","",I55*Adjustment!$H$53+Adjustment!$H$53*Adjustment!$I$12)</f>
        <v>#REF!</v>
      </c>
      <c r="K55" s="27">
        <v>313</v>
      </c>
      <c r="L55" s="26" t="e">
        <f>IF(K55="","",K55*Adjustment!$H$53+Adjustment!$H$53*Adjustment!$I$12)</f>
        <v>#REF!</v>
      </c>
      <c r="M55" s="27">
        <v>324.75</v>
      </c>
      <c r="N55" s="26" t="e">
        <f>IF(M55="","",M55*Adjustment!$H$53+Adjustment!$H$53*Adjustment!$I$12)</f>
        <v>#REF!</v>
      </c>
      <c r="O55" s="27">
        <v>362.19</v>
      </c>
      <c r="P55" s="26" t="e">
        <f>IF(O55="","",O55*Adjustment!$H$53+Adjustment!$H$53*Adjustment!$I$12)</f>
        <v>#REF!</v>
      </c>
      <c r="Q55" s="27">
        <v>325.75</v>
      </c>
      <c r="R55" s="26" t="e">
        <f>IF(Q55="","",Q55*Adjustment!$H$53+Adjustment!$H$53*Adjustment!$I$12)</f>
        <v>#REF!</v>
      </c>
      <c r="S55" s="27">
        <v>320.75</v>
      </c>
      <c r="T55" s="26" t="e">
        <f>IF(S55="","",S55*Adjustment!$H$53+Adjustment!$H$53*Adjustment!$I$12)</f>
        <v>#REF!</v>
      </c>
      <c r="U55" s="27">
        <v>330.75</v>
      </c>
      <c r="V55" s="26" t="e">
        <f>IF(U55="","",U55*Adjustment!$H$53+Adjustment!$H$53*Adjustment!$I$12)</f>
        <v>#REF!</v>
      </c>
      <c r="W55" s="27">
        <v>287</v>
      </c>
      <c r="X55" s="26" t="e">
        <f>IF(W55="","",W55*Adjustment!$H$53+Adjustment!$H$53*Adjustment!$I$12)</f>
        <v>#REF!</v>
      </c>
      <c r="Y55" s="27">
        <v>307</v>
      </c>
      <c r="Z55" s="26" t="e">
        <f>IF(Y55="","",Y55*Adjustment!$H$53+Adjustment!$H$53*Adjustment!$I$12)</f>
        <v>#REF!</v>
      </c>
      <c r="AA55" s="92">
        <v>287</v>
      </c>
      <c r="AB55" s="94" t="e">
        <f>IF(AA55="","",AA55*Adjustment!$H$53+Adjustment!$H$53*Adjustment!$I$12)</f>
        <v>#REF!</v>
      </c>
    </row>
    <row r="56" spans="1:28" ht="14.1" customHeight="1" x14ac:dyDescent="0.2">
      <c r="A56" s="9">
        <v>47</v>
      </c>
      <c r="B56" s="130"/>
      <c r="C56" s="166"/>
      <c r="D56" s="9" t="s">
        <v>3</v>
      </c>
      <c r="E56" s="27">
        <v>238.73</v>
      </c>
      <c r="F56" s="26" t="e">
        <f>IF(E56="","",E56*Adjustment!$H$54+Adjustment!$H$54*Adjustment!$I$12)</f>
        <v>#REF!</v>
      </c>
      <c r="G56" s="27">
        <v>279.75</v>
      </c>
      <c r="H56" s="26" t="e">
        <f>IF(G56="","",G56*Adjustment!$H$54+Adjustment!$H$54*Adjustment!$I$12)</f>
        <v>#REF!</v>
      </c>
      <c r="I56" s="27">
        <v>289.75</v>
      </c>
      <c r="J56" s="26" t="e">
        <f>IF(I56="","",I56*Adjustment!$H$54+Adjustment!$H$54*Adjustment!$I$12)</f>
        <v>#REF!</v>
      </c>
      <c r="K56" s="27">
        <v>238</v>
      </c>
      <c r="L56" s="26" t="e">
        <f>IF(K56="","",K56*Adjustment!$H$54+Adjustment!$H$54*Adjustment!$I$12)</f>
        <v>#REF!</v>
      </c>
      <c r="M56" s="27">
        <v>249.75</v>
      </c>
      <c r="N56" s="26" t="e">
        <f>IF(M56="","",M56*Adjustment!$H$54+Adjustment!$H$54*Adjustment!$I$12)</f>
        <v>#REF!</v>
      </c>
      <c r="O56" s="27">
        <v>287.19</v>
      </c>
      <c r="P56" s="26" t="e">
        <f>IF(O56="","",O56*Adjustment!$H$54+Adjustment!$H$54*Adjustment!$I$12)</f>
        <v>#REF!</v>
      </c>
      <c r="Q56" s="27">
        <v>262.75</v>
      </c>
      <c r="R56" s="26" t="e">
        <f>IF(Q56="","",Q56*Adjustment!$H$54+Adjustment!$H$54*Adjustment!$I$12)</f>
        <v>#REF!</v>
      </c>
      <c r="S56" s="27">
        <v>262.75</v>
      </c>
      <c r="T56" s="26" t="e">
        <f>IF(S56="","",S56*Adjustment!$H$54+Adjustment!$H$54*Adjustment!$I$12)</f>
        <v>#REF!</v>
      </c>
      <c r="U56" s="27">
        <v>270.75</v>
      </c>
      <c r="V56" s="26" t="e">
        <f>IF(U56="","",U56*Adjustment!$H$54+Adjustment!$H$54*Adjustment!$I$12)</f>
        <v>#REF!</v>
      </c>
      <c r="W56" s="27">
        <v>232</v>
      </c>
      <c r="X56" s="26" t="e">
        <f>IF(W56="","",W56*Adjustment!$H$54+Adjustment!$H$54*Adjustment!$I$12)</f>
        <v>#REF!</v>
      </c>
      <c r="Y56" s="27">
        <v>252.25</v>
      </c>
      <c r="Z56" s="26" t="e">
        <f>IF(Y56="","",Y56*Adjustment!$H$54+Adjustment!$H$54*Adjustment!$I$12)</f>
        <v>#REF!</v>
      </c>
      <c r="AA56" s="92">
        <v>232</v>
      </c>
      <c r="AB56" s="94" t="e">
        <f>IF(AA56="","",AA56*Adjustment!$H$54+Adjustment!$H$54*Adjustment!$I$12)</f>
        <v>#REF!</v>
      </c>
    </row>
    <row r="57" spans="1:28" ht="14.1" customHeight="1" x14ac:dyDescent="0.2">
      <c r="A57" s="9">
        <v>48</v>
      </c>
      <c r="B57" s="130"/>
      <c r="C57" s="166"/>
      <c r="D57" s="9" t="s">
        <v>4</v>
      </c>
      <c r="E57" s="27">
        <v>163.72999999999999</v>
      </c>
      <c r="F57" s="26" t="e">
        <f>IF(E57="","",E57*Adjustment!$H$55+Adjustment!$H$55*Adjustment!$I$12)</f>
        <v>#REF!</v>
      </c>
      <c r="G57" s="27">
        <v>204.75</v>
      </c>
      <c r="H57" s="26" t="e">
        <f>IF(G57="","",G57*Adjustment!$H$55+Adjustment!$H$55*Adjustment!$I$12)</f>
        <v>#REF!</v>
      </c>
      <c r="I57" s="27">
        <v>214.75</v>
      </c>
      <c r="J57" s="26" t="e">
        <f>IF(I57="","",I57*Adjustment!$H$55+Adjustment!$H$55*Adjustment!$I$12)</f>
        <v>#REF!</v>
      </c>
      <c r="K57" s="27">
        <v>163</v>
      </c>
      <c r="L57" s="26" t="e">
        <f>IF(K57="","",K57*Adjustment!$H$55+Adjustment!$H$55*Adjustment!$I$12)</f>
        <v>#REF!</v>
      </c>
      <c r="M57" s="27">
        <v>174.75</v>
      </c>
      <c r="N57" s="26" t="e">
        <f>IF(M57="","",M57*Adjustment!$H$55+Adjustment!$H$55*Adjustment!$I$12)</f>
        <v>#REF!</v>
      </c>
      <c r="O57" s="27">
        <v>212.19</v>
      </c>
      <c r="P57" s="26" t="e">
        <f>IF(O57="","",O57*Adjustment!$H$55+Adjustment!$H$55*Adjustment!$I$12)</f>
        <v>#REF!</v>
      </c>
      <c r="Q57" s="27">
        <v>199.75</v>
      </c>
      <c r="R57" s="26" t="e">
        <f>IF(Q57="","",Q57*Adjustment!$H$55+Adjustment!$H$55*Adjustment!$I$12)</f>
        <v>#REF!</v>
      </c>
      <c r="S57" s="27">
        <v>199.75</v>
      </c>
      <c r="T57" s="26" t="e">
        <f>IF(S57="","",S57*Adjustment!$H$55+Adjustment!$H$55*Adjustment!$I$12)</f>
        <v>#REF!</v>
      </c>
      <c r="U57" s="27">
        <v>194.75</v>
      </c>
      <c r="V57" s="26" t="e">
        <f>IF(U57="","",U57*Adjustment!$H$55+Adjustment!$H$55*Adjustment!$I$12)</f>
        <v>#REF!</v>
      </c>
      <c r="W57" s="27">
        <v>169</v>
      </c>
      <c r="X57" s="26" t="e">
        <f>IF(W57="","",W57*Adjustment!$H$55+Adjustment!$H$55*Adjustment!$I$12)</f>
        <v>#REF!</v>
      </c>
      <c r="Y57" s="27">
        <v>186.25</v>
      </c>
      <c r="Z57" s="26" t="e">
        <f>IF(Y57="","",Y57*Adjustment!$H$55+Adjustment!$H$55*Adjustment!$I$12)</f>
        <v>#REF!</v>
      </c>
      <c r="AA57" s="92">
        <v>169</v>
      </c>
      <c r="AB57" s="94" t="e">
        <f>IF(AA57="","",AA57*Adjustment!$H$55+Adjustment!$H$55*Adjustment!$I$12)</f>
        <v>#REF!</v>
      </c>
    </row>
    <row r="58" spans="1:2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 t="e">
        <f>IF(E58="","",E58*F7+F7*Adjustment!$I$9)</f>
        <v>#REF!</v>
      </c>
      <c r="G58" s="27">
        <v>17.399999999999999</v>
      </c>
      <c r="H58" s="26" t="e">
        <f>IF(G58="","",G58*H7+H7*Adjustment!$I$9)</f>
        <v>#REF!</v>
      </c>
      <c r="I58" s="27">
        <v>20.9</v>
      </c>
      <c r="J58" s="26" t="e">
        <f>IF(I58="","",I58*J7+J7*Adjustment!$I$9)</f>
        <v>#REF!</v>
      </c>
      <c r="K58" s="27">
        <v>14.9</v>
      </c>
      <c r="L58" s="26" t="e">
        <f>IF(K58="","",K58*L7+L7*Adjustment!$I$9)</f>
        <v>#REF!</v>
      </c>
      <c r="M58" s="27">
        <v>17.399999999999999</v>
      </c>
      <c r="N58" s="26" t="e">
        <f>IF(M58="","",M58*N7+N7*Adjustment!$I$9)</f>
        <v>#REF!</v>
      </c>
      <c r="O58" s="27">
        <v>20.9</v>
      </c>
      <c r="P58" s="26" t="e">
        <f>IF(O58="","",O58*P7+P7*Adjustment!$I$9)</f>
        <v>#REF!</v>
      </c>
      <c r="Q58" s="27">
        <v>9.75</v>
      </c>
      <c r="R58" s="26" t="e">
        <f>IF(Q58="","",Q58*R7+R7*Adjustment!$I$9)</f>
        <v>#REF!</v>
      </c>
      <c r="S58" s="27">
        <v>9.75</v>
      </c>
      <c r="T58" s="26" t="e">
        <f>IF(S58="","",S58*T7+T7*Adjustment!$I$9)</f>
        <v>#REF!</v>
      </c>
      <c r="U58" s="27">
        <v>9.5</v>
      </c>
      <c r="V58" s="26" t="e">
        <f>IF(U58="","",U58*V7+V7*Adjustment!$I$9)</f>
        <v>#REF!</v>
      </c>
      <c r="W58" s="27">
        <v>14</v>
      </c>
      <c r="X58" s="26" t="e">
        <f>IF(W58="","",W58*X7+X7*Adjustment!$I$9)</f>
        <v>#REF!</v>
      </c>
      <c r="Y58" s="27">
        <v>14</v>
      </c>
      <c r="Z58" s="26" t="e">
        <f>IF(Y58="","",Y58*Z7+Z7*Adjustment!$I$9)</f>
        <v>#REF!</v>
      </c>
      <c r="AA58" s="92">
        <v>14</v>
      </c>
      <c r="AB58" s="94" t="e">
        <f>IF(AA58="","",AA58*AB7+AB7*Adjustment!$I$9)</f>
        <v>#REF!</v>
      </c>
    </row>
    <row r="59" spans="1:2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2.2000000000000002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0</v>
      </c>
      <c r="V59" s="26">
        <f>IF(U59="","",U59*Adjustment!$H$57)</f>
        <v>0</v>
      </c>
      <c r="W59" s="27">
        <v>3.5</v>
      </c>
      <c r="X59" s="26">
        <f>IF(W59="","",W59*Adjustment!$H$57)</f>
        <v>0</v>
      </c>
      <c r="Y59" s="27">
        <v>3.5</v>
      </c>
      <c r="Z59" s="26">
        <f>IF(Y59="","",Y59*Adjustment!$H$57)</f>
        <v>0</v>
      </c>
      <c r="AA59" s="92">
        <v>3.5</v>
      </c>
      <c r="AB59" s="94">
        <f>IF(AA59="","",AA59*Adjustment!$H$57)</f>
        <v>0</v>
      </c>
    </row>
    <row r="60" spans="1:2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92"/>
      <c r="AB60" s="94" t="str">
        <f>IF(AA60="","",AA60*Adjustment!$H$58)</f>
        <v/>
      </c>
    </row>
    <row r="61" spans="1:2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0.22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0.18</v>
      </c>
      <c r="X61" s="26">
        <f>IF(W61="","",W61*Adjustment!$H$59)</f>
        <v>0</v>
      </c>
      <c r="Y61" s="27">
        <v>0.18</v>
      </c>
      <c r="Z61" s="26">
        <f>IF(Y61="","",Y61*Adjustment!$H$59)</f>
        <v>0</v>
      </c>
      <c r="AA61" s="92">
        <v>0.18</v>
      </c>
      <c r="AB61" s="94">
        <f>IF(AA61="","",AA61*Adjustment!$H$59)</f>
        <v>0</v>
      </c>
    </row>
    <row r="62" spans="1:2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0.85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0.35</v>
      </c>
      <c r="X62" s="26">
        <f>IF(W62="","",W62*Adjustment!$H$60)</f>
        <v>0</v>
      </c>
      <c r="Y62" s="27">
        <v>0.35</v>
      </c>
      <c r="Z62" s="26">
        <f>IF(Y62="","",Y62*Adjustment!$H$60)</f>
        <v>0</v>
      </c>
      <c r="AA62" s="92">
        <v>0.35</v>
      </c>
      <c r="AB62" s="94">
        <f>IF(AA62="","",AA62*Adjustment!$H$60)</f>
        <v>0</v>
      </c>
    </row>
    <row r="63" spans="1:2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0.7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0.25</v>
      </c>
      <c r="X63" s="26">
        <f>IF(W63="","",W63*Adjustment!$H$61)</f>
        <v>0</v>
      </c>
      <c r="Y63" s="27">
        <v>0.25</v>
      </c>
      <c r="Z63" s="26">
        <f>IF(Y63="","",Y63*Adjustment!$H$61)</f>
        <v>0</v>
      </c>
      <c r="AA63" s="92">
        <v>0.25</v>
      </c>
      <c r="AB63" s="94">
        <f>IF(AA63="","",AA63*Adjustment!$H$61)</f>
        <v>0</v>
      </c>
    </row>
    <row r="64" spans="1:2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92">
        <v>0.15</v>
      </c>
      <c r="AB64" s="94">
        <f>IF(AA64="","",AA64*Adjustment!$H$62)</f>
        <v>0</v>
      </c>
    </row>
    <row r="65" spans="1:2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92"/>
      <c r="AB65" s="94" t="str">
        <f>IF(AA65="","",AA65*Adjustment!$H$63)</f>
        <v/>
      </c>
    </row>
    <row r="66" spans="1:2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0.25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</v>
      </c>
      <c r="X66" s="26">
        <f>IF(W66="","",W66*Adjustment!$H$64)</f>
        <v>0</v>
      </c>
      <c r="Y66" s="27">
        <v>0.2</v>
      </c>
      <c r="Z66" s="26">
        <f>IF(Y66="","",Y66*Adjustment!$H$64)</f>
        <v>0</v>
      </c>
      <c r="AA66" s="92">
        <v>0.2</v>
      </c>
      <c r="AB66" s="94">
        <f>IF(AA66="","",AA66*Adjustment!$H$64)</f>
        <v>0</v>
      </c>
    </row>
    <row r="67" spans="1:2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7.5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9</v>
      </c>
      <c r="X67" s="26">
        <f>IF(W67="","",W67*Adjustment!$H$65)</f>
        <v>0</v>
      </c>
      <c r="Y67" s="27">
        <v>9</v>
      </c>
      <c r="Z67" s="26">
        <f>IF(Y67="","",Y67*Adjustment!$H$65)</f>
        <v>0</v>
      </c>
      <c r="AA67" s="92">
        <v>9</v>
      </c>
      <c r="AB67" s="94">
        <f>IF(AA67="","",AA67*Adjustment!$H$65)</f>
        <v>0</v>
      </c>
    </row>
    <row r="68" spans="1:2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9.75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  <c r="Y68" s="27">
        <v>10</v>
      </c>
      <c r="Z68" s="26">
        <f>IF(Y68="","",Y68*Adjustment!$H$66)</f>
        <v>0</v>
      </c>
      <c r="AA68" s="92">
        <v>10</v>
      </c>
      <c r="AB68" s="94">
        <f>IF(AA68="","",AA68*Adjustment!$H$66)</f>
        <v>0</v>
      </c>
    </row>
    <row r="69" spans="1:2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1.25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92">
        <v>1.35</v>
      </c>
      <c r="AB69" s="94">
        <f>IF(AA69="","",AA69*Adjustment!$H$67)</f>
        <v>0</v>
      </c>
    </row>
  </sheetData>
  <mergeCells count="86">
    <mergeCell ref="AA1:AB1"/>
    <mergeCell ref="AA3:AB3"/>
    <mergeCell ref="AA4:AB4"/>
    <mergeCell ref="AA5:AB5"/>
    <mergeCell ref="AA6:AB6"/>
    <mergeCell ref="AA8:AB8"/>
    <mergeCell ref="W8:X8"/>
    <mergeCell ref="Y8:Z8"/>
    <mergeCell ref="B7:D7"/>
    <mergeCell ref="U8:V8"/>
    <mergeCell ref="S8:T8"/>
    <mergeCell ref="Q8:R8"/>
    <mergeCell ref="O8:P8"/>
    <mergeCell ref="M8:N8"/>
    <mergeCell ref="K8:L8"/>
    <mergeCell ref="I8:J8"/>
    <mergeCell ref="E8:F8"/>
    <mergeCell ref="G8:H8"/>
    <mergeCell ref="S5:T5"/>
    <mergeCell ref="U5:V5"/>
    <mergeCell ref="W5:X5"/>
    <mergeCell ref="Y5:Z5"/>
    <mergeCell ref="Q6:R6"/>
    <mergeCell ref="S6:T6"/>
    <mergeCell ref="U6:V6"/>
    <mergeCell ref="W6:X6"/>
    <mergeCell ref="Y6:Z6"/>
    <mergeCell ref="M5:N5"/>
    <mergeCell ref="M6:N6"/>
    <mergeCell ref="O5:P5"/>
    <mergeCell ref="O6:P6"/>
    <mergeCell ref="Q5:R5"/>
    <mergeCell ref="K5:L5"/>
    <mergeCell ref="E6:F6"/>
    <mergeCell ref="G6:H6"/>
    <mergeCell ref="I6:J6"/>
    <mergeCell ref="K6:L6"/>
    <mergeCell ref="G4:H4"/>
    <mergeCell ref="E4:F4"/>
    <mergeCell ref="E5:F5"/>
    <mergeCell ref="G5:H5"/>
    <mergeCell ref="I5:J5"/>
    <mergeCell ref="Q4:R4"/>
    <mergeCell ref="O4:P4"/>
    <mergeCell ref="M4:N4"/>
    <mergeCell ref="K4:L4"/>
    <mergeCell ref="I4:J4"/>
    <mergeCell ref="Y3:Z3"/>
    <mergeCell ref="Y4:Z4"/>
    <mergeCell ref="W4:X4"/>
    <mergeCell ref="U4:V4"/>
    <mergeCell ref="S4:T4"/>
    <mergeCell ref="O3:P3"/>
    <mergeCell ref="Q3:R3"/>
    <mergeCell ref="S3:T3"/>
    <mergeCell ref="U3:V3"/>
    <mergeCell ref="W3:X3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75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79FB-6961-4DEF-A6BB-2D681720C650}">
  <dimension ref="A1:AE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4" width="9.140625" style="2" customWidth="1"/>
    <col min="25" max="16384" width="8.85546875" style="2"/>
  </cols>
  <sheetData>
    <row r="1" spans="1:3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303</v>
      </c>
      <c r="Q1" s="111" t="s">
        <v>307</v>
      </c>
      <c r="S1" s="111" t="s">
        <v>305</v>
      </c>
      <c r="U1" s="181" t="s">
        <v>308</v>
      </c>
      <c r="V1" s="181"/>
    </row>
    <row r="2" spans="1:31" ht="15.95" customHeight="1" x14ac:dyDescent="0.2">
      <c r="D2" s="75" t="s">
        <v>215</v>
      </c>
      <c r="E2" s="76"/>
      <c r="F2" s="88" t="e">
        <f>SUM(F10:F69)</f>
        <v>#REF!</v>
      </c>
      <c r="G2" s="76"/>
      <c r="H2" s="88" t="e">
        <f>SUM(H10:H69)</f>
        <v>#REF!</v>
      </c>
      <c r="I2" s="76"/>
      <c r="J2" s="88" t="e">
        <f>SUM(J10:J69)</f>
        <v>#REF!</v>
      </c>
      <c r="K2" s="76"/>
      <c r="L2" s="88" t="e">
        <f>SUM(L10:L69)</f>
        <v>#REF!</v>
      </c>
      <c r="M2" s="76"/>
      <c r="N2" s="88" t="e">
        <f>SUM(N10:N69)</f>
        <v>#REF!</v>
      </c>
      <c r="O2" s="76"/>
      <c r="P2" s="88" t="e">
        <f>SUM(P10:P69)</f>
        <v>#REF!</v>
      </c>
      <c r="Q2" s="76"/>
      <c r="R2" s="88" t="e">
        <f>SUM(R10:R69)</f>
        <v>#REF!</v>
      </c>
      <c r="S2" s="76"/>
      <c r="T2" s="88" t="e">
        <f>SUM(T10:T69)</f>
        <v>#REF!</v>
      </c>
      <c r="U2" s="76"/>
      <c r="V2" s="88" t="e">
        <f>SUM(V10:V69)</f>
        <v>#REF!</v>
      </c>
    </row>
    <row r="3" spans="1:3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75</v>
      </c>
      <c r="P3" s="135"/>
      <c r="Q3" s="134" t="s">
        <v>81</v>
      </c>
      <c r="R3" s="135"/>
      <c r="S3" s="134" t="s">
        <v>86</v>
      </c>
      <c r="T3" s="135"/>
      <c r="U3" s="167" t="s">
        <v>86</v>
      </c>
      <c r="V3" s="168"/>
    </row>
    <row r="4" spans="1:31" x14ac:dyDescent="0.2">
      <c r="B4" s="16" t="s">
        <v>49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76</v>
      </c>
      <c r="P4" s="137"/>
      <c r="Q4" s="136" t="s">
        <v>82</v>
      </c>
      <c r="R4" s="137"/>
      <c r="S4" s="132" t="s">
        <v>85</v>
      </c>
      <c r="T4" s="133"/>
      <c r="U4" s="169" t="s">
        <v>85</v>
      </c>
      <c r="V4" s="170"/>
    </row>
    <row r="5" spans="1:31" ht="42.75" customHeight="1" x14ac:dyDescent="0.2">
      <c r="B5" s="18" t="s">
        <v>206</v>
      </c>
      <c r="D5" s="8" t="s">
        <v>7</v>
      </c>
      <c r="E5" s="179" t="s">
        <v>57</v>
      </c>
      <c r="F5" s="180"/>
      <c r="G5" s="177" t="s">
        <v>253</v>
      </c>
      <c r="H5" s="178"/>
      <c r="I5" s="177" t="s">
        <v>149</v>
      </c>
      <c r="J5" s="178"/>
      <c r="K5" s="177" t="s">
        <v>151</v>
      </c>
      <c r="L5" s="178"/>
      <c r="M5" s="177" t="s">
        <v>153</v>
      </c>
      <c r="N5" s="178"/>
      <c r="O5" s="177" t="s">
        <v>250</v>
      </c>
      <c r="P5" s="178"/>
      <c r="Q5" s="177" t="s">
        <v>249</v>
      </c>
      <c r="R5" s="178"/>
      <c r="S5" s="177" t="s">
        <v>244</v>
      </c>
      <c r="T5" s="178"/>
      <c r="U5" s="171" t="s">
        <v>256</v>
      </c>
      <c r="V5" s="172"/>
      <c r="X5" s="5"/>
      <c r="Y5" s="5"/>
      <c r="Z5" s="5"/>
      <c r="AA5" s="5"/>
      <c r="AB5" s="5"/>
      <c r="AC5" s="5"/>
      <c r="AD5" s="5"/>
      <c r="AE5" s="5"/>
    </row>
    <row r="6" spans="1:31" s="3" customFormat="1" ht="87" customHeight="1" thickBot="1" x14ac:dyDescent="0.25">
      <c r="A6" s="17"/>
      <c r="B6" s="72" t="s">
        <v>207</v>
      </c>
      <c r="C6" s="18"/>
      <c r="D6" s="12" t="s">
        <v>6</v>
      </c>
      <c r="E6" s="138" t="s">
        <v>58</v>
      </c>
      <c r="F6" s="139"/>
      <c r="G6" s="138" t="s">
        <v>254</v>
      </c>
      <c r="H6" s="139"/>
      <c r="I6" s="138" t="s">
        <v>150</v>
      </c>
      <c r="J6" s="139"/>
      <c r="K6" s="138" t="s">
        <v>152</v>
      </c>
      <c r="L6" s="139"/>
      <c r="M6" s="138" t="s">
        <v>141</v>
      </c>
      <c r="N6" s="139"/>
      <c r="O6" s="138" t="s">
        <v>251</v>
      </c>
      <c r="P6" s="139"/>
      <c r="Q6" s="138" t="s">
        <v>248</v>
      </c>
      <c r="R6" s="139"/>
      <c r="S6" s="138" t="s">
        <v>87</v>
      </c>
      <c r="T6" s="139"/>
      <c r="U6" s="173" t="s">
        <v>238</v>
      </c>
      <c r="V6" s="174"/>
      <c r="W6" s="2"/>
      <c r="X6" s="5"/>
      <c r="Y6" s="5"/>
      <c r="Z6" s="5"/>
      <c r="AA6" s="5"/>
      <c r="AB6" s="5"/>
      <c r="AC6" s="5"/>
      <c r="AD6" s="5"/>
      <c r="AE6" s="5"/>
    </row>
    <row r="7" spans="1:31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5"/>
      <c r="Y7" s="5"/>
      <c r="Z7" s="5"/>
      <c r="AA7" s="5"/>
      <c r="AB7" s="5"/>
      <c r="AC7" s="5"/>
      <c r="AD7" s="5"/>
      <c r="AE7" s="5"/>
    </row>
    <row r="8" spans="1:31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118</v>
      </c>
      <c r="F8" s="143"/>
      <c r="G8" s="142" t="s">
        <v>255</v>
      </c>
      <c r="H8" s="143"/>
      <c r="I8" s="142" t="s">
        <v>119</v>
      </c>
      <c r="J8" s="143"/>
      <c r="K8" s="142" t="s">
        <v>120</v>
      </c>
      <c r="L8" s="143"/>
      <c r="M8" s="142" t="s">
        <v>121</v>
      </c>
      <c r="N8" s="143"/>
      <c r="O8" s="142" t="s">
        <v>211</v>
      </c>
      <c r="P8" s="143"/>
      <c r="Q8" s="142" t="s">
        <v>119</v>
      </c>
      <c r="R8" s="143"/>
      <c r="S8" s="142" t="s">
        <v>212</v>
      </c>
      <c r="T8" s="143"/>
      <c r="U8" s="175" t="s">
        <v>257</v>
      </c>
      <c r="V8" s="176"/>
      <c r="W8" s="2"/>
      <c r="X8" s="5"/>
      <c r="Y8" s="5"/>
      <c r="Z8" s="5"/>
      <c r="AA8" s="5"/>
      <c r="AB8" s="5"/>
      <c r="AC8" s="5"/>
      <c r="AD8" s="5"/>
      <c r="AE8" s="5"/>
    </row>
    <row r="9" spans="1:31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99" t="s">
        <v>218</v>
      </c>
      <c r="V9" s="99" t="s">
        <v>217</v>
      </c>
      <c r="W9" s="2"/>
      <c r="X9" s="5"/>
      <c r="Y9" s="5"/>
      <c r="Z9" s="5"/>
      <c r="AA9" s="5"/>
      <c r="AB9" s="5"/>
      <c r="AC9" s="5"/>
      <c r="AD9" s="5"/>
      <c r="AE9" s="5"/>
    </row>
    <row r="10" spans="1:31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>
        <v>435</v>
      </c>
      <c r="F10" s="26" t="e">
        <f>IF(E10="","",E10*Adjustment!$H$8+Adjustment!$H$8*Adjustment!$I$12)</f>
        <v>#REF!</v>
      </c>
      <c r="G10" s="27">
        <v>443.25</v>
      </c>
      <c r="H10" s="26" t="e">
        <f>IF(G10="","",G10*Adjustment!$H$8+Adjustment!$H$8*Adjustment!$I$12)</f>
        <v>#REF!</v>
      </c>
      <c r="I10" s="27">
        <v>436</v>
      </c>
      <c r="J10" s="26" t="e">
        <f>IF(I10="","",I10*Adjustment!$H$8+Adjustment!$H$8*Adjustment!$I$12)</f>
        <v>#REF!</v>
      </c>
      <c r="K10" s="27">
        <v>429.75</v>
      </c>
      <c r="L10" s="26" t="e">
        <f>IF(K10="","",K10*Adjustment!$H$8+Adjustment!$H$8*Adjustment!$I$12)</f>
        <v>#REF!</v>
      </c>
      <c r="M10" s="27">
        <v>436</v>
      </c>
      <c r="N10" s="26" t="e">
        <f>IF(M10="","",M10*Adjustment!$H$8+Adjustment!$H$8*Adjustment!$I$12)</f>
        <v>#REF!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>
        <v>381</v>
      </c>
      <c r="T10" s="26" t="e">
        <f>IF(S10="","",S10*Adjustment!$H$8+Adjustment!$H$8*Adjustment!$I$12)</f>
        <v>#REF!</v>
      </c>
      <c r="U10" s="92">
        <v>381</v>
      </c>
      <c r="V10" s="94" t="e">
        <f>IF(U10="","",U10*Adjustment!$H$8+Adjustment!$H$8*Adjustment!$I$12)</f>
        <v>#REF!</v>
      </c>
      <c r="W10" s="2"/>
    </row>
    <row r="11" spans="1:31" s="5" customFormat="1" ht="14.1" customHeight="1" x14ac:dyDescent="0.2">
      <c r="A11" s="9">
        <v>2</v>
      </c>
      <c r="B11" s="130"/>
      <c r="C11" s="130"/>
      <c r="D11" s="9" t="s">
        <v>2</v>
      </c>
      <c r="E11" s="27">
        <v>360</v>
      </c>
      <c r="F11" s="26" t="e">
        <f>IF(E11="","",E11*Adjustment!$H$9+Adjustment!$H$9*Adjustment!$I$12)</f>
        <v>#REF!</v>
      </c>
      <c r="G11" s="27">
        <v>368.25</v>
      </c>
      <c r="H11" s="26" t="e">
        <f>IF(G11="","",G11*Adjustment!$H$9+Adjustment!$H$9*Adjustment!$I$12)</f>
        <v>#REF!</v>
      </c>
      <c r="I11" s="27">
        <v>361</v>
      </c>
      <c r="J11" s="26" t="e">
        <f>IF(I11="","",I11*Adjustment!$H$9+Adjustment!$H$9*Adjustment!$I$12)</f>
        <v>#REF!</v>
      </c>
      <c r="K11" s="27">
        <v>354.75</v>
      </c>
      <c r="L11" s="26" t="e">
        <f>IF(K11="","",K11*Adjustment!$H$9+Adjustment!$H$9*Adjustment!$I$12)</f>
        <v>#REF!</v>
      </c>
      <c r="M11" s="27">
        <v>361</v>
      </c>
      <c r="N11" s="26" t="e">
        <f>IF(M11="","",M11*Adjustment!$H$9+Adjustment!$H$9*Adjustment!$I$12)</f>
        <v>#REF!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>
        <v>306</v>
      </c>
      <c r="T11" s="26" t="e">
        <f>IF(S11="","",S11*Adjustment!$H$9+Adjustment!$H$9*Adjustment!$I$12)</f>
        <v>#REF!</v>
      </c>
      <c r="U11" s="92">
        <v>306</v>
      </c>
      <c r="V11" s="94" t="e">
        <f>IF(U11="","",U11*Adjustment!$H$9+Adjustment!$H$9*Adjustment!$I$12)</f>
        <v>#REF!</v>
      </c>
      <c r="W11" s="2"/>
    </row>
    <row r="12" spans="1:31" s="5" customFormat="1" ht="14.25" customHeight="1" x14ac:dyDescent="0.2">
      <c r="A12" s="9">
        <v>3</v>
      </c>
      <c r="B12" s="130"/>
      <c r="C12" s="130"/>
      <c r="D12" s="9" t="s">
        <v>3</v>
      </c>
      <c r="E12" s="27">
        <v>285</v>
      </c>
      <c r="F12" s="26" t="e">
        <f>IF(E12="","",E12*Adjustment!$H$10+Adjustment!$H$10*Adjustment!$I$12)</f>
        <v>#REF!</v>
      </c>
      <c r="G12" s="27">
        <v>293.25</v>
      </c>
      <c r="H12" s="26" t="e">
        <f>IF(G12="","",G12*Adjustment!$H$10+Adjustment!$H$10*Adjustment!$I$12)</f>
        <v>#REF!</v>
      </c>
      <c r="I12" s="27">
        <v>286</v>
      </c>
      <c r="J12" s="26" t="e">
        <f>IF(I12="","",I12*Adjustment!$H$10+Adjustment!$H$10*Adjustment!$I$12)</f>
        <v>#REF!</v>
      </c>
      <c r="K12" s="27">
        <v>279.75</v>
      </c>
      <c r="L12" s="26" t="e">
        <f>IF(K12="","",K12*Adjustment!$H$10+Adjustment!$H$10*Adjustment!$I$12)</f>
        <v>#REF!</v>
      </c>
      <c r="M12" s="27">
        <v>286</v>
      </c>
      <c r="N12" s="26" t="e">
        <f>IF(M12="","",M12*Adjustment!$H$10+Adjustment!$H$10*Adjustment!$I$12)</f>
        <v>#REF!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>
        <v>251</v>
      </c>
      <c r="T12" s="26" t="e">
        <f>IF(S12="","",S12*Adjustment!$H$10+Adjustment!$H$10*Adjustment!$I$12)</f>
        <v>#REF!</v>
      </c>
      <c r="U12" s="92">
        <v>251</v>
      </c>
      <c r="V12" s="94" t="e">
        <f>IF(U12="","",U12*Adjustment!$H$10+Adjustment!$H$10*Adjustment!$I$12)</f>
        <v>#REF!</v>
      </c>
      <c r="W12" s="2"/>
    </row>
    <row r="13" spans="1:31" s="5" customFormat="1" ht="14.1" customHeight="1" x14ac:dyDescent="0.2">
      <c r="A13" s="9">
        <v>4</v>
      </c>
      <c r="B13" s="130"/>
      <c r="C13" s="130"/>
      <c r="D13" s="9" t="s">
        <v>4</v>
      </c>
      <c r="E13" s="27">
        <v>210</v>
      </c>
      <c r="F13" s="26" t="e">
        <f>IF(E13="","",E13*Adjustment!$H$11+Adjustment!$H$11*Adjustment!$I$12)</f>
        <v>#REF!</v>
      </c>
      <c r="G13" s="27">
        <v>218.25</v>
      </c>
      <c r="H13" s="26" t="e">
        <f>IF(G13="","",G13*Adjustment!$H$11+Adjustment!$H$11*Adjustment!$I$12)</f>
        <v>#REF!</v>
      </c>
      <c r="I13" s="27">
        <v>211</v>
      </c>
      <c r="J13" s="26" t="e">
        <f>IF(I13="","",I13*Adjustment!$H$11+Adjustment!$H$11*Adjustment!$I$12)</f>
        <v>#REF!</v>
      </c>
      <c r="K13" s="27">
        <v>204.75</v>
      </c>
      <c r="L13" s="26" t="e">
        <f>IF(K13="","",K13*Adjustment!$H$11+Adjustment!$H$11*Adjustment!$I$12)</f>
        <v>#REF!</v>
      </c>
      <c r="M13" s="27">
        <v>211</v>
      </c>
      <c r="N13" s="26" t="e">
        <f>IF(M13="","",M13*Adjustment!$H$11+Adjustment!$H$11*Adjustment!$I$12)</f>
        <v>#REF!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>
        <v>187.5</v>
      </c>
      <c r="T13" s="26" t="e">
        <f>IF(S13="","",S13*Adjustment!$H$11+Adjustment!$H$11*Adjustment!$I$12)</f>
        <v>#REF!</v>
      </c>
      <c r="U13" s="92">
        <v>187.5</v>
      </c>
      <c r="V13" s="94" t="e">
        <f>IF(U13="","",U13*Adjustment!$H$11+Adjustment!$H$11*Adjustment!$I$12)</f>
        <v>#REF!</v>
      </c>
      <c r="W13" s="2"/>
    </row>
    <row r="14" spans="1:31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414</v>
      </c>
      <c r="F14" s="26" t="e">
        <f>IF(E14="","",E14*Adjustment!$H$12+Adjustment!$H$12*Adjustment!$I$12)</f>
        <v>#REF!</v>
      </c>
      <c r="G14" s="27">
        <v>422.25</v>
      </c>
      <c r="H14" s="26" t="e">
        <f>IF(G14="","",G14*Adjustment!$H$12+Adjustment!$H$12*Adjustment!$I$12)</f>
        <v>#REF!</v>
      </c>
      <c r="I14" s="27">
        <v>415</v>
      </c>
      <c r="J14" s="26" t="e">
        <f>IF(I14="","",I14*Adjustment!$H$12+Adjustment!$H$12*Adjustment!$I$12)</f>
        <v>#REF!</v>
      </c>
      <c r="K14" s="27">
        <v>408.75</v>
      </c>
      <c r="L14" s="26" t="e">
        <f>IF(K14="","",K14*Adjustment!$H$12+Adjustment!$H$12*Adjustment!$I$12)</f>
        <v>#REF!</v>
      </c>
      <c r="M14" s="27">
        <v>415</v>
      </c>
      <c r="N14" s="26" t="e">
        <f>IF(M14="","",M14*Adjustment!$H$12+Adjustment!$H$12*Adjustment!$I$12)</f>
        <v>#REF!</v>
      </c>
      <c r="O14" s="27">
        <v>288.5</v>
      </c>
      <c r="P14" s="26" t="e">
        <f>IF(O14="","",O14*Adjustment!$H$12+Adjustment!$H$12*Adjustment!$I$12)</f>
        <v>#REF!</v>
      </c>
      <c r="Q14" s="27">
        <v>520</v>
      </c>
      <c r="R14" s="26" t="e">
        <f>IF(Q14="","",Q14*Adjustment!$H$12+Adjustment!$H$12*Adjustment!$I$12)</f>
        <v>#REF!</v>
      </c>
      <c r="S14" s="27">
        <v>371</v>
      </c>
      <c r="T14" s="26" t="e">
        <f>IF(S14="","",S14*Adjustment!$H$12+Adjustment!$H$12*Adjustment!$I$12)</f>
        <v>#REF!</v>
      </c>
      <c r="U14" s="92">
        <v>371</v>
      </c>
      <c r="V14" s="94" t="e">
        <f>IF(U14="","",U14*Adjustment!$H$12+Adjustment!$H$12*Adjustment!$I$12)</f>
        <v>#REF!</v>
      </c>
      <c r="W14" s="2"/>
    </row>
    <row r="15" spans="1:31" s="5" customFormat="1" ht="14.25" customHeight="1" x14ac:dyDescent="0.2">
      <c r="A15" s="9">
        <v>6</v>
      </c>
      <c r="B15" s="130"/>
      <c r="C15" s="130"/>
      <c r="D15" s="9" t="s">
        <v>2</v>
      </c>
      <c r="E15" s="27">
        <v>339</v>
      </c>
      <c r="F15" s="26" t="e">
        <f>IF(E15="","",E15*Adjustment!$H$13+Adjustment!$H$13*Adjustment!$I$12)</f>
        <v>#REF!</v>
      </c>
      <c r="G15" s="27">
        <v>347.25</v>
      </c>
      <c r="H15" s="26" t="e">
        <f>IF(G15="","",G15*Adjustment!$H$13+Adjustment!$H$13*Adjustment!$I$12)</f>
        <v>#REF!</v>
      </c>
      <c r="I15" s="27">
        <v>340</v>
      </c>
      <c r="J15" s="26" t="e">
        <f>IF(I15="","",I15*Adjustment!$H$13+Adjustment!$H$13*Adjustment!$I$12)</f>
        <v>#REF!</v>
      </c>
      <c r="K15" s="27">
        <v>333.75</v>
      </c>
      <c r="L15" s="26" t="e">
        <f>IF(K15="","",K15*Adjustment!$H$13+Adjustment!$H$13*Adjustment!$I$12)</f>
        <v>#REF!</v>
      </c>
      <c r="M15" s="27">
        <v>340</v>
      </c>
      <c r="N15" s="26" t="e">
        <f>IF(M15="","",M15*Adjustment!$H$13+Adjustment!$H$13*Adjustment!$I$12)</f>
        <v>#REF!</v>
      </c>
      <c r="O15" s="27">
        <v>238.5</v>
      </c>
      <c r="P15" s="26" t="e">
        <f>IF(O15="","",O15*Adjustment!$H$13+Adjustment!$H$13*Adjustment!$I$12)</f>
        <v>#REF!</v>
      </c>
      <c r="Q15" s="27">
        <v>423.95</v>
      </c>
      <c r="R15" s="26" t="e">
        <f>IF(Q15="","",Q15*Adjustment!$H$13+Adjustment!$H$13*Adjustment!$I$12)</f>
        <v>#REF!</v>
      </c>
      <c r="S15" s="27">
        <v>294</v>
      </c>
      <c r="T15" s="26" t="e">
        <f>IF(S15="","",S15*Adjustment!$H$13+Adjustment!$H$13*Adjustment!$I$12)</f>
        <v>#REF!</v>
      </c>
      <c r="U15" s="92">
        <v>294</v>
      </c>
      <c r="V15" s="94" t="e">
        <f>IF(U15="","",U15*Adjustment!$H$13+Adjustment!$H$13*Adjustment!$I$12)</f>
        <v>#REF!</v>
      </c>
      <c r="W15" s="2"/>
    </row>
    <row r="16" spans="1:31" s="5" customFormat="1" ht="14.25" customHeight="1" x14ac:dyDescent="0.2">
      <c r="A16" s="9">
        <v>7</v>
      </c>
      <c r="B16" s="130"/>
      <c r="C16" s="130"/>
      <c r="D16" s="9" t="s">
        <v>3</v>
      </c>
      <c r="E16" s="27">
        <v>264</v>
      </c>
      <c r="F16" s="26" t="e">
        <f>IF(E16="","",E16*Adjustment!$H$14+Adjustment!$H$14*Adjustment!$I$12)</f>
        <v>#REF!</v>
      </c>
      <c r="G16" s="27">
        <v>272.25</v>
      </c>
      <c r="H16" s="26" t="e">
        <f>IF(G16="","",G16*Adjustment!$H$14+Adjustment!$H$14*Adjustment!$I$12)</f>
        <v>#REF!</v>
      </c>
      <c r="I16" s="27">
        <v>265</v>
      </c>
      <c r="J16" s="26" t="e">
        <f>IF(I16="","",I16*Adjustment!$H$14+Adjustment!$H$14*Adjustment!$I$12)</f>
        <v>#REF!</v>
      </c>
      <c r="K16" s="27">
        <v>258.75</v>
      </c>
      <c r="L16" s="26" t="e">
        <f>IF(K16="","",K16*Adjustment!$H$14+Adjustment!$H$14*Adjustment!$I$12)</f>
        <v>#REF!</v>
      </c>
      <c r="M16" s="27">
        <v>265</v>
      </c>
      <c r="N16" s="26" t="e">
        <f>IF(M16="","",M16*Adjustment!$H$14+Adjustment!$H$14*Adjustment!$I$12)</f>
        <v>#REF!</v>
      </c>
      <c r="O16" s="27">
        <v>215.5</v>
      </c>
      <c r="P16" s="26" t="e">
        <f>IF(O16="","",O16*Adjustment!$H$14+Adjustment!$H$14*Adjustment!$I$12)</f>
        <v>#REF!</v>
      </c>
      <c r="Q16" s="27">
        <v>329.25</v>
      </c>
      <c r="R16" s="26" t="e">
        <f>IF(Q16="","",Q16*Adjustment!$H$14+Adjustment!$H$14*Adjustment!$I$12)</f>
        <v>#REF!</v>
      </c>
      <c r="S16" s="27">
        <v>241</v>
      </c>
      <c r="T16" s="26" t="e">
        <f>IF(S16="","",S16*Adjustment!$H$14+Adjustment!$H$14*Adjustment!$I$12)</f>
        <v>#REF!</v>
      </c>
      <c r="U16" s="92">
        <v>241</v>
      </c>
      <c r="V16" s="94" t="e">
        <f>IF(U16="","",U16*Adjustment!$H$14+Adjustment!$H$14*Adjustment!$I$12)</f>
        <v>#REF!</v>
      </c>
      <c r="W16" s="2"/>
    </row>
    <row r="17" spans="1:31" s="5" customFormat="1" ht="14.25" customHeight="1" x14ac:dyDescent="0.2">
      <c r="A17" s="9">
        <v>8</v>
      </c>
      <c r="B17" s="130"/>
      <c r="C17" s="130"/>
      <c r="D17" s="9" t="s">
        <v>4</v>
      </c>
      <c r="E17" s="27">
        <v>189</v>
      </c>
      <c r="F17" s="26" t="e">
        <f>IF(E17="","",E17*Adjustment!$H$15+Adjustment!$H$15*Adjustment!$I$12)</f>
        <v>#REF!</v>
      </c>
      <c r="G17" s="27">
        <v>197.25</v>
      </c>
      <c r="H17" s="26" t="e">
        <f>IF(G17="","",G17*Adjustment!$H$15+Adjustment!$H$15*Adjustment!$I$12)</f>
        <v>#REF!</v>
      </c>
      <c r="I17" s="27">
        <v>190</v>
      </c>
      <c r="J17" s="26" t="e">
        <f>IF(I17="","",I17*Adjustment!$H$15+Adjustment!$H$15*Adjustment!$I$12)</f>
        <v>#REF!</v>
      </c>
      <c r="K17" s="27">
        <v>183.75</v>
      </c>
      <c r="L17" s="26" t="e">
        <f>IF(K17="","",K17*Adjustment!$H$15+Adjustment!$H$15*Adjustment!$I$12)</f>
        <v>#REF!</v>
      </c>
      <c r="M17" s="27">
        <v>190</v>
      </c>
      <c r="N17" s="26" t="e">
        <f>IF(M17="","",M17*Adjustment!$H$15+Adjustment!$H$15*Adjustment!$I$12)</f>
        <v>#REF!</v>
      </c>
      <c r="O17" s="27">
        <v>199.5</v>
      </c>
      <c r="P17" s="26" t="e">
        <f>IF(O17="","",O17*Adjustment!$H$15+Adjustment!$H$15*Adjustment!$I$12)</f>
        <v>#REF!</v>
      </c>
      <c r="Q17" s="27">
        <v>258.5</v>
      </c>
      <c r="R17" s="26" t="e">
        <f>IF(Q17="","",Q17*Adjustment!$H$15+Adjustment!$H$15*Adjustment!$I$12)</f>
        <v>#REF!</v>
      </c>
      <c r="S17" s="27">
        <v>182.5</v>
      </c>
      <c r="T17" s="26" t="e">
        <f>IF(S17="","",S17*Adjustment!$H$15+Adjustment!$H$15*Adjustment!$I$12)</f>
        <v>#REF!</v>
      </c>
      <c r="U17" s="92">
        <v>182.5</v>
      </c>
      <c r="V17" s="94" t="e">
        <f>IF(U17="","",U17*Adjustment!$H$15+Adjustment!$H$15*Adjustment!$I$12)</f>
        <v>#REF!</v>
      </c>
      <c r="W17" s="2"/>
    </row>
    <row r="18" spans="1:31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92"/>
      <c r="V18" s="94" t="str">
        <f>IF(U18="","",U18*Adjustment!$H$16+Adjustment!$H$16*Adjustment!$I$12)</f>
        <v/>
      </c>
      <c r="W18" s="2"/>
    </row>
    <row r="19" spans="1:31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92"/>
      <c r="V19" s="94" t="str">
        <f>IF(U19="","",U19*Adjustment!$H$17+Adjustment!$H$17*Adjustment!$I$12)</f>
        <v/>
      </c>
      <c r="W19" s="2"/>
    </row>
    <row r="20" spans="1:31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92"/>
      <c r="V20" s="94" t="str">
        <f>IF(U20="","",U20*Adjustment!$H$18+Adjustment!$H$18*Adjustment!$I$12)</f>
        <v/>
      </c>
      <c r="W20" s="2"/>
    </row>
    <row r="21" spans="1:31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92"/>
      <c r="V21" s="94" t="str">
        <f>IF(U21="","",U21*Adjustment!$H$19+Adjustment!$H$19*Adjustment!$I$12)</f>
        <v/>
      </c>
      <c r="W21" s="2"/>
    </row>
    <row r="22" spans="1:31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92"/>
      <c r="V22" s="94" t="str">
        <f>IF(U22="","",U22*Adjustment!$H$20+Adjustment!$H$20*Adjustment!$I$12)</f>
        <v/>
      </c>
      <c r="W22" s="2"/>
    </row>
    <row r="23" spans="1:31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92"/>
      <c r="V23" s="94" t="str">
        <f>IF(U23="","",U23*Adjustment!$H$21+Adjustment!$H$21*Adjustment!$I$12)</f>
        <v/>
      </c>
      <c r="W23" s="2"/>
    </row>
    <row r="24" spans="1:31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92"/>
      <c r="V24" s="94" t="str">
        <f>IF(U24="","",U24*Adjustment!$H$22+Adjustment!$H$22*Adjustment!$I$12)</f>
        <v/>
      </c>
      <c r="W24" s="2"/>
    </row>
    <row r="25" spans="1:31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92"/>
      <c r="V25" s="94" t="str">
        <f>IF(U25="","",U25*Adjustment!$H$23+Adjustment!$H$23*Adjustment!$I$12)</f>
        <v/>
      </c>
      <c r="W25" s="2"/>
    </row>
    <row r="26" spans="1:31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>
        <v>467.5</v>
      </c>
      <c r="F26" s="26" t="e">
        <f>IF(E26="","",E26*Adjustment!$H$24+Adjustment!$H$24*Adjustment!$I$12)</f>
        <v>#REF!</v>
      </c>
      <c r="G26" s="28">
        <v>472.25</v>
      </c>
      <c r="H26" s="26" t="e">
        <f>IF(G26="","",G26*Adjustment!$H$24+Adjustment!$H$24*Adjustment!$I$12)</f>
        <v>#REF!</v>
      </c>
      <c r="I26" s="28">
        <v>465</v>
      </c>
      <c r="J26" s="26" t="e">
        <f>IF(I26="","",I26*Adjustment!$H$24+Adjustment!$H$24*Adjustment!$I$12)</f>
        <v>#REF!</v>
      </c>
      <c r="K26" s="28">
        <v>458.75</v>
      </c>
      <c r="L26" s="26" t="e">
        <f>IF(K26="","",K26*Adjustment!$H$24+Adjustment!$H$24*Adjustment!$I$12)</f>
        <v>#REF!</v>
      </c>
      <c r="M26" s="28">
        <v>465</v>
      </c>
      <c r="N26" s="26" t="e">
        <f>IF(M26="","",M26*Adjustment!$H$24+Adjustment!$H$24*Adjustment!$I$12)</f>
        <v>#REF!</v>
      </c>
      <c r="O26" s="28">
        <v>308.5</v>
      </c>
      <c r="P26" s="26" t="e">
        <f>IF(O26="","",O26*Adjustment!$H$24+Adjustment!$H$24*Adjustment!$I$12)</f>
        <v>#REF!</v>
      </c>
      <c r="Q26" s="27"/>
      <c r="R26" s="26" t="str">
        <f>IF(Q26="","",Q26*Adjustment!$H$24+Adjustment!$H$24*Adjustment!$I$12)</f>
        <v/>
      </c>
      <c r="S26" s="27">
        <v>386</v>
      </c>
      <c r="T26" s="26" t="e">
        <f>IF(S26="","",S26*Adjustment!$H$24+Adjustment!$H$24*Adjustment!$I$12)</f>
        <v>#REF!</v>
      </c>
      <c r="U26" s="92">
        <v>386</v>
      </c>
      <c r="V26" s="94" t="e">
        <f>IF(U26="","",U26*Adjustment!$H$24+Adjustment!$H$24*Adjustment!$I$12)</f>
        <v>#REF!</v>
      </c>
      <c r="W26" s="2"/>
    </row>
    <row r="27" spans="1:31" s="5" customFormat="1" ht="14.25" customHeight="1" x14ac:dyDescent="0.2">
      <c r="A27" s="9">
        <v>18</v>
      </c>
      <c r="B27" s="130"/>
      <c r="C27" s="130"/>
      <c r="D27" s="9" t="s">
        <v>2</v>
      </c>
      <c r="E27" s="28">
        <v>392.5</v>
      </c>
      <c r="F27" s="26" t="e">
        <f>IF(E27="","",E27*Adjustment!$H$25+Adjustment!$H$25*Adjustment!$I$12)</f>
        <v>#REF!</v>
      </c>
      <c r="G27" s="28">
        <v>397.25</v>
      </c>
      <c r="H27" s="26" t="e">
        <f>IF(G27="","",G27*Adjustment!$H$25+Adjustment!$H$25*Adjustment!$I$12)</f>
        <v>#REF!</v>
      </c>
      <c r="I27" s="28">
        <v>390</v>
      </c>
      <c r="J27" s="26" t="e">
        <f>IF(I27="","",I27*Adjustment!$H$25+Adjustment!$H$25*Adjustment!$I$12)</f>
        <v>#REF!</v>
      </c>
      <c r="K27" s="28">
        <v>383.75</v>
      </c>
      <c r="L27" s="26" t="e">
        <f>IF(K27="","",K27*Adjustment!$H$25+Adjustment!$H$25*Adjustment!$I$12)</f>
        <v>#REF!</v>
      </c>
      <c r="M27" s="28">
        <v>390</v>
      </c>
      <c r="N27" s="26" t="e">
        <f>IF(M27="","",M27*Adjustment!$H$25+Adjustment!$H$25*Adjustment!$I$12)</f>
        <v>#REF!</v>
      </c>
      <c r="O27" s="28">
        <v>258.5</v>
      </c>
      <c r="P27" s="26" t="e">
        <f>IF(O27="","",O27*Adjustment!$H$25+Adjustment!$H$25*Adjustment!$I$12)</f>
        <v>#REF!</v>
      </c>
      <c r="Q27" s="27"/>
      <c r="R27" s="26" t="str">
        <f>IF(Q27="","",Q27*Adjustment!$H$25+Adjustment!$H$25*Adjustment!$I$12)</f>
        <v/>
      </c>
      <c r="S27" s="27">
        <v>311</v>
      </c>
      <c r="T27" s="26" t="e">
        <f>IF(S27="","",S27*Adjustment!$H$25+Adjustment!$H$25*Adjustment!$I$12)</f>
        <v>#REF!</v>
      </c>
      <c r="U27" s="92">
        <v>311</v>
      </c>
      <c r="V27" s="94" t="e">
        <f>IF(U27="","",U27*Adjustment!$H$25+Adjustment!$H$25*Adjustment!$I$12)</f>
        <v>#REF!</v>
      </c>
      <c r="W27" s="2"/>
    </row>
    <row r="28" spans="1:31" s="5" customFormat="1" ht="14.25" customHeight="1" x14ac:dyDescent="0.2">
      <c r="A28" s="9">
        <v>19</v>
      </c>
      <c r="B28" s="130"/>
      <c r="C28" s="130"/>
      <c r="D28" s="9" t="s">
        <v>3</v>
      </c>
      <c r="E28" s="28">
        <v>317.5</v>
      </c>
      <c r="F28" s="26" t="e">
        <f>IF(E28="","",E28*Adjustment!$H$26+Adjustment!$H$26*Adjustment!$I$12)</f>
        <v>#REF!</v>
      </c>
      <c r="G28" s="28">
        <v>322.25</v>
      </c>
      <c r="H28" s="26" t="e">
        <f>IF(G28="","",G28*Adjustment!$H$26+Adjustment!$H$26*Adjustment!$I$12)</f>
        <v>#REF!</v>
      </c>
      <c r="I28" s="28">
        <v>315</v>
      </c>
      <c r="J28" s="26" t="e">
        <f>IF(I28="","",I28*Adjustment!$H$26+Adjustment!$H$26*Adjustment!$I$12)</f>
        <v>#REF!</v>
      </c>
      <c r="K28" s="28">
        <v>308.75</v>
      </c>
      <c r="L28" s="26" t="e">
        <f>IF(K28="","",K28*Adjustment!$H$26+Adjustment!$H$26*Adjustment!$I$12)</f>
        <v>#REF!</v>
      </c>
      <c r="M28" s="28">
        <v>315</v>
      </c>
      <c r="N28" s="26" t="e">
        <f>IF(M28="","",M28*Adjustment!$H$26+Adjustment!$H$26*Adjustment!$I$12)</f>
        <v>#REF!</v>
      </c>
      <c r="O28" s="28">
        <v>345.5</v>
      </c>
      <c r="P28" s="26" t="e">
        <f>IF(O28="","",O28*Adjustment!$H$26+Adjustment!$H$26*Adjustment!$I$12)</f>
        <v>#REF!</v>
      </c>
      <c r="Q28" s="27"/>
      <c r="R28" s="26" t="str">
        <f>IF(Q28="","",Q28*Adjustment!$H$26+Adjustment!$H$26*Adjustment!$I$12)</f>
        <v/>
      </c>
      <c r="S28" s="27">
        <v>256</v>
      </c>
      <c r="T28" s="26" t="e">
        <f>IF(S28="","",S28*Adjustment!$H$26+Adjustment!$H$26*Adjustment!$I$12)</f>
        <v>#REF!</v>
      </c>
      <c r="U28" s="92">
        <v>256</v>
      </c>
      <c r="V28" s="94" t="e">
        <f>IF(U28="","",U28*Adjustment!$H$26+Adjustment!$H$26*Adjustment!$I$12)</f>
        <v>#REF!</v>
      </c>
      <c r="W28" s="2"/>
    </row>
    <row r="29" spans="1:31" s="5" customFormat="1" ht="14.25" customHeight="1" x14ac:dyDescent="0.2">
      <c r="A29" s="9">
        <v>20</v>
      </c>
      <c r="B29" s="130"/>
      <c r="C29" s="130"/>
      <c r="D29" s="9" t="s">
        <v>4</v>
      </c>
      <c r="E29" s="28">
        <v>242.5</v>
      </c>
      <c r="F29" s="26" t="e">
        <f>IF(E29="","",E29*Adjustment!$H$27+Adjustment!$H$27*Adjustment!$I$12)</f>
        <v>#REF!</v>
      </c>
      <c r="G29" s="28">
        <v>247.25</v>
      </c>
      <c r="H29" s="26" t="e">
        <f>IF(G29="","",G29*Adjustment!$H$27+Adjustment!$H$27*Adjustment!$I$12)</f>
        <v>#REF!</v>
      </c>
      <c r="I29" s="28">
        <v>240</v>
      </c>
      <c r="J29" s="26" t="e">
        <f>IF(I29="","",I29*Adjustment!$H$27+Adjustment!$H$27*Adjustment!$I$12)</f>
        <v>#REF!</v>
      </c>
      <c r="K29" s="28">
        <v>233.75</v>
      </c>
      <c r="L29" s="26" t="e">
        <f>IF(K29="","",K29*Adjustment!$H$27+Adjustment!$H$27*Adjustment!$I$12)</f>
        <v>#REF!</v>
      </c>
      <c r="M29" s="28">
        <v>240</v>
      </c>
      <c r="N29" s="26" t="e">
        <f>IF(M29="","",M29*Adjustment!$H$27+Adjustment!$H$27*Adjustment!$I$12)</f>
        <v>#REF!</v>
      </c>
      <c r="O29" s="28">
        <v>218.5</v>
      </c>
      <c r="P29" s="26" t="e">
        <f>IF(O29="","",O29*Adjustment!$H$27+Adjustment!$H$27*Adjustment!$I$12)</f>
        <v>#REF!</v>
      </c>
      <c r="Q29" s="27"/>
      <c r="R29" s="26" t="str">
        <f>IF(Q29="","",Q29*Adjustment!$H$27+Adjustment!$H$27*Adjustment!$I$12)</f>
        <v/>
      </c>
      <c r="S29" s="27">
        <v>195</v>
      </c>
      <c r="T29" s="26" t="e">
        <f>IF(S29="","",S29*Adjustment!$H$27+Adjustment!$H$27*Adjustment!$I$12)</f>
        <v>#REF!</v>
      </c>
      <c r="U29" s="92">
        <v>195</v>
      </c>
      <c r="V29" s="94" t="e">
        <f>IF(U29="","",U29*Adjustment!$H$27+Adjustment!$H$27*Adjustment!$I$12)</f>
        <v>#REF!</v>
      </c>
      <c r="W29" s="7"/>
      <c r="X29" s="6"/>
      <c r="Y29" s="6"/>
      <c r="Z29" s="6"/>
      <c r="AA29" s="6"/>
      <c r="AB29" s="6"/>
      <c r="AC29" s="6"/>
      <c r="AD29" s="6"/>
      <c r="AE29" s="6"/>
    </row>
    <row r="30" spans="1:31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555</v>
      </c>
      <c r="F30" s="26" t="e">
        <f>IF(E30="","",E30*Adjustment!$H$28+Adjustment!$H$28*Adjustment!$I$12)</f>
        <v>#REF!</v>
      </c>
      <c r="G30" s="27">
        <v>563.25</v>
      </c>
      <c r="H30" s="26" t="e">
        <f>IF(G30="","",G30*Adjustment!$H$28+Adjustment!$H$28*Adjustment!$I$12)</f>
        <v>#REF!</v>
      </c>
      <c r="I30" s="27">
        <v>559</v>
      </c>
      <c r="J30" s="26" t="e">
        <f>IF(I30="","",I30*Adjustment!$H$28+Adjustment!$H$28*Adjustment!$I$12)</f>
        <v>#REF!</v>
      </c>
      <c r="K30" s="27">
        <v>549.75</v>
      </c>
      <c r="L30" s="26" t="e">
        <f>IF(K30="","",K30*Adjustment!$H$28+Adjustment!$H$28*Adjustment!$I$12)</f>
        <v>#REF!</v>
      </c>
      <c r="M30" s="27">
        <v>556</v>
      </c>
      <c r="N30" s="26" t="e">
        <f>IF(M30="","",M30*Adjustment!$H$28+Adjustment!$H$28*Adjustment!$I$12)</f>
        <v>#REF!</v>
      </c>
      <c r="O30" s="27">
        <v>328</v>
      </c>
      <c r="P30" s="26" t="e">
        <f>IF(O30="","",O30*Adjustment!$H$28+Adjustment!$H$28*Adjustment!$I$12)</f>
        <v>#REF!</v>
      </c>
      <c r="Q30" s="27"/>
      <c r="R30" s="26" t="str">
        <f>IF(Q30="","",Q30*Adjustment!$H$28+Adjustment!$H$28*Adjustment!$I$12)</f>
        <v/>
      </c>
      <c r="S30" s="27"/>
      <c r="T30" s="26" t="str">
        <f>IF(S30="","",S30*Adjustment!$H$28+Adjustment!$H$28*Adjustment!$I$12)</f>
        <v/>
      </c>
      <c r="U30" s="92"/>
      <c r="V30" s="94" t="str">
        <f>IF(U30="","",U30*Adjustment!$H$28+Adjustment!$H$28*Adjustment!$I$12)</f>
        <v/>
      </c>
      <c r="W30" s="7"/>
      <c r="X30" s="6"/>
      <c r="Y30" s="6"/>
      <c r="Z30" s="6"/>
      <c r="AA30" s="6"/>
      <c r="AB30" s="6"/>
      <c r="AC30" s="6"/>
      <c r="AD30" s="6"/>
      <c r="AE30" s="6"/>
    </row>
    <row r="31" spans="1:31" s="5" customFormat="1" ht="14.25" customHeight="1" x14ac:dyDescent="0.2">
      <c r="A31" s="9">
        <v>22</v>
      </c>
      <c r="B31" s="130"/>
      <c r="C31" s="130"/>
      <c r="D31" s="9" t="s">
        <v>2</v>
      </c>
      <c r="E31" s="27">
        <v>480</v>
      </c>
      <c r="F31" s="26" t="e">
        <f>IF(E31="","",E31*Adjustment!$H$29+Adjustment!$H$29*Adjustment!$I$12)</f>
        <v>#REF!</v>
      </c>
      <c r="G31" s="27">
        <v>488.25</v>
      </c>
      <c r="H31" s="26" t="e">
        <f>IF(G31="","",G31*Adjustment!$H$29+Adjustment!$H$29*Adjustment!$I$12)</f>
        <v>#REF!</v>
      </c>
      <c r="I31" s="27">
        <v>484</v>
      </c>
      <c r="J31" s="26" t="e">
        <f>IF(I31="","",I31*Adjustment!$H$29+Adjustment!$H$29*Adjustment!$I$12)</f>
        <v>#REF!</v>
      </c>
      <c r="K31" s="27">
        <v>474.75</v>
      </c>
      <c r="L31" s="26" t="e">
        <f>IF(K31="","",K31*Adjustment!$H$29+Adjustment!$H$29*Adjustment!$I$12)</f>
        <v>#REF!</v>
      </c>
      <c r="M31" s="27">
        <v>481</v>
      </c>
      <c r="N31" s="26" t="e">
        <f>IF(M31="","",M31*Adjustment!$H$29+Adjustment!$H$29*Adjustment!$I$12)</f>
        <v>#REF!</v>
      </c>
      <c r="O31" s="27">
        <v>278</v>
      </c>
      <c r="P31" s="26" t="e">
        <f>IF(O31="","",O31*Adjustment!$H$29+Adjustment!$H$29*Adjustment!$I$12)</f>
        <v>#REF!</v>
      </c>
      <c r="Q31" s="27"/>
      <c r="R31" s="26" t="str">
        <f>IF(Q31="","",Q31*Adjustment!$H$29+Adjustment!$H$29*Adjustment!$I$12)</f>
        <v/>
      </c>
      <c r="S31" s="27"/>
      <c r="T31" s="26" t="str">
        <f>IF(S31="","",S31*Adjustment!$H$29+Adjustment!$H$29*Adjustment!$I$12)</f>
        <v/>
      </c>
      <c r="U31" s="92"/>
      <c r="V31" s="94" t="str">
        <f>IF(U31="","",U31*Adjustment!$H$29+Adjustment!$H$29*Adjustment!$I$12)</f>
        <v/>
      </c>
      <c r="W31" s="7"/>
      <c r="X31" s="6"/>
      <c r="Y31" s="6"/>
      <c r="Z31" s="6"/>
      <c r="AA31" s="6"/>
      <c r="AB31" s="6"/>
      <c r="AC31" s="6"/>
      <c r="AD31" s="6"/>
      <c r="AE31" s="6"/>
    </row>
    <row r="32" spans="1:31" s="5" customFormat="1" ht="15" customHeight="1" x14ac:dyDescent="0.2">
      <c r="A32" s="9">
        <v>23</v>
      </c>
      <c r="B32" s="130"/>
      <c r="C32" s="130"/>
      <c r="D32" s="9" t="s">
        <v>3</v>
      </c>
      <c r="E32" s="27">
        <v>405</v>
      </c>
      <c r="F32" s="26" t="e">
        <f>IF(E32="","",E32*Adjustment!$H$30+Adjustment!$H$30*Adjustment!$I$12)</f>
        <v>#REF!</v>
      </c>
      <c r="G32" s="27">
        <v>413.25</v>
      </c>
      <c r="H32" s="26" t="e">
        <f>IF(G32="","",G32*Adjustment!$H$30+Adjustment!$H$30*Adjustment!$I$12)</f>
        <v>#REF!</v>
      </c>
      <c r="I32" s="27">
        <v>409</v>
      </c>
      <c r="J32" s="26" t="e">
        <f>IF(I32="","",I32*Adjustment!$H$30+Adjustment!$H$30*Adjustment!$I$12)</f>
        <v>#REF!</v>
      </c>
      <c r="K32" s="27">
        <v>399.75</v>
      </c>
      <c r="L32" s="26" t="e">
        <f>IF(K32="","",K32*Adjustment!$H$30+Adjustment!$H$30*Adjustment!$I$12)</f>
        <v>#REF!</v>
      </c>
      <c r="M32" s="27">
        <v>406</v>
      </c>
      <c r="N32" s="26" t="e">
        <f>IF(M32="","",M32*Adjustment!$H$30+Adjustment!$H$30*Adjustment!$I$12)</f>
        <v>#REF!</v>
      </c>
      <c r="O32" s="27">
        <v>265.5</v>
      </c>
      <c r="P32" s="26" t="e">
        <f>IF(O32="","",O32*Adjustment!$H$30+Adjustment!$H$30*Adjustment!$I$12)</f>
        <v>#REF!</v>
      </c>
      <c r="Q32" s="27"/>
      <c r="R32" s="26" t="str">
        <f>IF(Q32="","",Q32*Adjustment!$H$30+Adjustment!$H$30*Adjustment!$I$12)</f>
        <v/>
      </c>
      <c r="S32" s="27"/>
      <c r="T32" s="26" t="str">
        <f>IF(S32="","",S32*Adjustment!$H$30+Adjustment!$H$30*Adjustment!$I$12)</f>
        <v/>
      </c>
      <c r="U32" s="92"/>
      <c r="V32" s="94" t="str">
        <f>IF(U32="","",U32*Adjustment!$H$30+Adjustment!$H$30*Adjustment!$I$12)</f>
        <v/>
      </c>
      <c r="W32" s="7"/>
      <c r="X32" s="6"/>
      <c r="Y32" s="6"/>
      <c r="Z32" s="6"/>
      <c r="AA32" s="6"/>
      <c r="AB32" s="6"/>
      <c r="AC32" s="6"/>
      <c r="AD32" s="6"/>
      <c r="AE32" s="6"/>
    </row>
    <row r="33" spans="1:31" s="5" customFormat="1" ht="14.25" customHeight="1" x14ac:dyDescent="0.2">
      <c r="A33" s="9">
        <v>24</v>
      </c>
      <c r="B33" s="130"/>
      <c r="C33" s="130"/>
      <c r="D33" s="9" t="s">
        <v>4</v>
      </c>
      <c r="E33" s="27">
        <v>330</v>
      </c>
      <c r="F33" s="26" t="e">
        <f>IF(E33="","",E33*Adjustment!$H$31+Adjustment!$H$31*Adjustment!$I$12)</f>
        <v>#REF!</v>
      </c>
      <c r="G33" s="27">
        <v>338.25</v>
      </c>
      <c r="H33" s="26" t="e">
        <f>IF(G33="","",G33*Adjustment!$H$31+Adjustment!$H$31*Adjustment!$I$12)</f>
        <v>#REF!</v>
      </c>
      <c r="I33" s="27">
        <v>334</v>
      </c>
      <c r="J33" s="26" t="e">
        <f>IF(I33="","",I33*Adjustment!$H$31+Adjustment!$H$31*Adjustment!$I$12)</f>
        <v>#REF!</v>
      </c>
      <c r="K33" s="27">
        <v>324.75</v>
      </c>
      <c r="L33" s="26" t="e">
        <f>IF(K33="","",K33*Adjustment!$H$31+Adjustment!$H$31*Adjustment!$I$12)</f>
        <v>#REF!</v>
      </c>
      <c r="M33" s="27">
        <v>331</v>
      </c>
      <c r="N33" s="26" t="e">
        <f>IF(M33="","",M33*Adjustment!$H$31+Adjustment!$H$31*Adjustment!$I$12)</f>
        <v>#REF!</v>
      </c>
      <c r="O33" s="27">
        <v>228.5</v>
      </c>
      <c r="P33" s="26" t="e">
        <f>IF(O33="","",O33*Adjustment!$H$31+Adjustment!$H$31*Adjustment!$I$12)</f>
        <v>#REF!</v>
      </c>
      <c r="Q33" s="27"/>
      <c r="R33" s="26" t="str">
        <f>IF(Q33="","",Q33*Adjustment!$H$31+Adjustment!$H$31*Adjustment!$I$12)</f>
        <v/>
      </c>
      <c r="S33" s="27"/>
      <c r="T33" s="26" t="str">
        <f>IF(S33="","",S33*Adjustment!$H$31+Adjustment!$H$31*Adjustment!$I$12)</f>
        <v/>
      </c>
      <c r="U33" s="92"/>
      <c r="V33" s="94" t="str">
        <f>IF(U33="","",U33*Adjustment!$H$31+Adjustment!$H$31*Adjustment!$I$12)</f>
        <v/>
      </c>
      <c r="W33" s="7"/>
      <c r="X33" s="6"/>
      <c r="Y33" s="6"/>
      <c r="Z33" s="6"/>
      <c r="AA33" s="6"/>
      <c r="AB33" s="6"/>
      <c r="AC33" s="6"/>
      <c r="AD33" s="6"/>
      <c r="AE33" s="6"/>
    </row>
    <row r="34" spans="1:31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426</v>
      </c>
      <c r="F34" s="26" t="e">
        <f>IF(E34="","",E34*Adjustment!$H$32+Adjustment!$H$32*Adjustment!$I$12)</f>
        <v>#REF!</v>
      </c>
      <c r="G34" s="27">
        <v>434.25</v>
      </c>
      <c r="H34" s="26" t="e">
        <f>IF(G34="","",G34*Adjustment!$H$32+Adjustment!$H$32*Adjustment!$I$12)</f>
        <v>#REF!</v>
      </c>
      <c r="I34" s="27">
        <v>427</v>
      </c>
      <c r="J34" s="26" t="e">
        <f>IF(I34="","",I34*Adjustment!$H$32+Adjustment!$H$32*Adjustment!$I$12)</f>
        <v>#REF!</v>
      </c>
      <c r="K34" s="27">
        <v>420.75</v>
      </c>
      <c r="L34" s="26" t="e">
        <f>IF(K34="","",K34*Adjustment!$H$32+Adjustment!$H$32*Adjustment!$I$12)</f>
        <v>#REF!</v>
      </c>
      <c r="M34" s="27">
        <v>427</v>
      </c>
      <c r="N34" s="26" t="e">
        <f>IF(M34="","",M34*Adjustment!$H$32+Adjustment!$H$32*Adjustment!$I$12)</f>
        <v>#REF!</v>
      </c>
      <c r="O34" s="27">
        <v>295.5</v>
      </c>
      <c r="P34" s="26" t="e">
        <f>IF(O34="","",O34*Adjustment!$H$32+Adjustment!$H$32*Adjustment!$I$12)</f>
        <v>#REF!</v>
      </c>
      <c r="Q34" s="27">
        <v>562.25</v>
      </c>
      <c r="R34" s="26" t="e">
        <f>IF(Q34="","",Q34*Adjustment!$H$32+Adjustment!$H$32*Adjustment!$I$12)</f>
        <v>#REF!</v>
      </c>
      <c r="S34" s="27">
        <v>378</v>
      </c>
      <c r="T34" s="26" t="e">
        <f>IF(S34="","",S34*Adjustment!$H$32+Adjustment!$H$32*Adjustment!$I$12)</f>
        <v>#REF!</v>
      </c>
      <c r="U34" s="92">
        <v>378</v>
      </c>
      <c r="V34" s="94" t="e">
        <f>IF(U34="","",U34*Adjustment!$H$32+Adjustment!$H$32*Adjustment!$I$12)</f>
        <v>#REF!</v>
      </c>
      <c r="W34" s="2"/>
    </row>
    <row r="35" spans="1:31" s="6" customFormat="1" ht="14.25" customHeight="1" x14ac:dyDescent="0.2">
      <c r="A35" s="9">
        <v>26</v>
      </c>
      <c r="B35" s="130"/>
      <c r="C35" s="130"/>
      <c r="D35" s="9" t="s">
        <v>2</v>
      </c>
      <c r="E35" s="27">
        <v>351</v>
      </c>
      <c r="F35" s="26" t="e">
        <f>IF(E35="","",E35*Adjustment!$H$33+Adjustment!$H$33*Adjustment!$I$12)</f>
        <v>#REF!</v>
      </c>
      <c r="G35" s="27">
        <v>359.25</v>
      </c>
      <c r="H35" s="26" t="e">
        <f>IF(G35="","",G35*Adjustment!$H$33+Adjustment!$H$33*Adjustment!$I$12)</f>
        <v>#REF!</v>
      </c>
      <c r="I35" s="27">
        <v>352</v>
      </c>
      <c r="J35" s="26" t="e">
        <f>IF(I35="","",I35*Adjustment!$H$33+Adjustment!$H$33*Adjustment!$I$12)</f>
        <v>#REF!</v>
      </c>
      <c r="K35" s="27">
        <v>345.75</v>
      </c>
      <c r="L35" s="26" t="e">
        <f>IF(K35="","",K35*Adjustment!$H$33+Adjustment!$H$33*Adjustment!$I$12)</f>
        <v>#REF!</v>
      </c>
      <c r="M35" s="27">
        <v>352</v>
      </c>
      <c r="N35" s="26" t="e">
        <f>IF(M35="","",M35*Adjustment!$H$33+Adjustment!$H$33*Adjustment!$I$12)</f>
        <v>#REF!</v>
      </c>
      <c r="O35" s="27">
        <v>255.5</v>
      </c>
      <c r="P35" s="26" t="e">
        <f>IF(O35="","",O35*Adjustment!$H$33+Adjustment!$H$33*Adjustment!$I$12)</f>
        <v>#REF!</v>
      </c>
      <c r="Q35" s="27">
        <v>494.1</v>
      </c>
      <c r="R35" s="26" t="e">
        <f>IF(Q35="","",Q35*Adjustment!$H$33+Adjustment!$H$33*Adjustment!$I$12)</f>
        <v>#REF!</v>
      </c>
      <c r="S35" s="27">
        <v>303</v>
      </c>
      <c r="T35" s="26" t="e">
        <f>IF(S35="","",S35*Adjustment!$H$33+Adjustment!$H$33*Adjustment!$I$12)</f>
        <v>#REF!</v>
      </c>
      <c r="U35" s="92">
        <v>303</v>
      </c>
      <c r="V35" s="94" t="e">
        <f>IF(U35="","",U35*Adjustment!$H$33+Adjustment!$H$33*Adjustment!$I$12)</f>
        <v>#REF!</v>
      </c>
      <c r="W35" s="2"/>
      <c r="X35" s="5"/>
      <c r="Y35" s="5"/>
      <c r="Z35" s="5"/>
      <c r="AA35" s="5"/>
      <c r="AB35" s="5"/>
      <c r="AC35" s="5"/>
      <c r="AD35" s="5"/>
      <c r="AE35" s="5"/>
    </row>
    <row r="36" spans="1:31" s="6" customFormat="1" ht="14.25" customHeight="1" x14ac:dyDescent="0.2">
      <c r="A36" s="9">
        <v>27</v>
      </c>
      <c r="B36" s="130"/>
      <c r="C36" s="130"/>
      <c r="D36" s="9" t="s">
        <v>3</v>
      </c>
      <c r="E36" s="27">
        <v>276</v>
      </c>
      <c r="F36" s="26" t="e">
        <f>IF(E36="","",E36*Adjustment!$H$34+Adjustment!$H$34*Adjustment!$I$12)</f>
        <v>#REF!</v>
      </c>
      <c r="G36" s="27">
        <v>284.25</v>
      </c>
      <c r="H36" s="26" t="e">
        <f>IF(G36="","",G36*Adjustment!$H$34+Adjustment!$H$34*Adjustment!$I$12)</f>
        <v>#REF!</v>
      </c>
      <c r="I36" s="27">
        <v>277</v>
      </c>
      <c r="J36" s="26" t="e">
        <f>IF(I36="","",I36*Adjustment!$H$34+Adjustment!$H$34*Adjustment!$I$12)</f>
        <v>#REF!</v>
      </c>
      <c r="K36" s="27">
        <v>270.75</v>
      </c>
      <c r="L36" s="26" t="e">
        <f>IF(K36="","",K36*Adjustment!$H$34+Adjustment!$H$34*Adjustment!$I$12)</f>
        <v>#REF!</v>
      </c>
      <c r="M36" s="27">
        <v>277</v>
      </c>
      <c r="N36" s="26" t="e">
        <f>IF(M36="","",M36*Adjustment!$H$34+Adjustment!$H$34*Adjustment!$I$12)</f>
        <v>#REF!</v>
      </c>
      <c r="O36" s="27">
        <v>221.55</v>
      </c>
      <c r="P36" s="26" t="e">
        <f>IF(O36="","",O36*Adjustment!$H$34+Adjustment!$H$34*Adjustment!$I$12)</f>
        <v>#REF!</v>
      </c>
      <c r="Q36" s="27">
        <v>399.65</v>
      </c>
      <c r="R36" s="26" t="e">
        <f>IF(Q36="","",Q36*Adjustment!$H$34+Adjustment!$H$34*Adjustment!$I$12)</f>
        <v>#REF!</v>
      </c>
      <c r="S36" s="27">
        <v>252</v>
      </c>
      <c r="T36" s="26" t="e">
        <f>IF(S36="","",S36*Adjustment!$H$34+Adjustment!$H$34*Adjustment!$I$12)</f>
        <v>#REF!</v>
      </c>
      <c r="U36" s="92">
        <v>252</v>
      </c>
      <c r="V36" s="94" t="e">
        <f>IF(U36="","",U36*Adjustment!$H$34+Adjustment!$H$34*Adjustment!$I$12)</f>
        <v>#REF!</v>
      </c>
      <c r="W36" s="2"/>
      <c r="X36" s="5"/>
      <c r="Y36" s="5"/>
      <c r="Z36" s="5"/>
      <c r="AA36" s="5"/>
      <c r="AB36" s="5"/>
      <c r="AC36" s="5"/>
      <c r="AD36" s="5"/>
      <c r="AE36" s="5"/>
    </row>
    <row r="37" spans="1:31" s="6" customFormat="1" ht="14.25" customHeight="1" x14ac:dyDescent="0.2">
      <c r="A37" s="9">
        <v>28</v>
      </c>
      <c r="B37" s="130"/>
      <c r="C37" s="130"/>
      <c r="D37" s="9" t="s">
        <v>4</v>
      </c>
      <c r="E37" s="27">
        <v>201</v>
      </c>
      <c r="F37" s="26" t="e">
        <f>IF(E37="","",E37*Adjustment!$H$35+Adjustment!$H$35*Adjustment!$I$12)</f>
        <v>#REF!</v>
      </c>
      <c r="G37" s="27">
        <v>209.25</v>
      </c>
      <c r="H37" s="26" t="e">
        <f>IF(G37="","",G37*Adjustment!$H$35+Adjustment!$H$35*Adjustment!$I$12)</f>
        <v>#REF!</v>
      </c>
      <c r="I37" s="27">
        <v>202</v>
      </c>
      <c r="J37" s="26" t="e">
        <f>IF(I37="","",I37*Adjustment!$H$35+Adjustment!$H$35*Adjustment!$I$12)</f>
        <v>#REF!</v>
      </c>
      <c r="K37" s="27">
        <v>195.75</v>
      </c>
      <c r="L37" s="26" t="e">
        <f>IF(K37="","",K37*Adjustment!$H$35+Adjustment!$H$35*Adjustment!$I$12)</f>
        <v>#REF!</v>
      </c>
      <c r="M37" s="27">
        <v>202</v>
      </c>
      <c r="N37" s="26" t="e">
        <f>IF(M37="","",M37*Adjustment!$H$35+Adjustment!$H$35*Adjustment!$I$12)</f>
        <v>#REF!</v>
      </c>
      <c r="O37" s="27">
        <v>205.5</v>
      </c>
      <c r="P37" s="26" t="e">
        <f>IF(O37="","",O37*Adjustment!$H$35+Adjustment!$H$35*Adjustment!$I$12)</f>
        <v>#REF!</v>
      </c>
      <c r="Q37" s="27">
        <v>330.5</v>
      </c>
      <c r="R37" s="26" t="e">
        <f>IF(Q37="","",Q37*Adjustment!$H$35+Adjustment!$H$35*Adjustment!$I$12)</f>
        <v>#REF!</v>
      </c>
      <c r="S37" s="27">
        <v>184</v>
      </c>
      <c r="T37" s="26" t="e">
        <f>IF(S37="","",S37*Adjustment!$H$35+Adjustment!$H$35*Adjustment!$I$12)</f>
        <v>#REF!</v>
      </c>
      <c r="U37" s="92">
        <v>184</v>
      </c>
      <c r="V37" s="94" t="e">
        <f>IF(U37="","",U37*Adjustment!$H$35+Adjustment!$H$35*Adjustment!$I$12)</f>
        <v>#REF!</v>
      </c>
      <c r="W37" s="2"/>
      <c r="X37" s="5"/>
      <c r="Y37" s="5"/>
      <c r="Z37" s="5"/>
      <c r="AA37" s="5"/>
      <c r="AB37" s="5"/>
      <c r="AC37" s="5"/>
      <c r="AD37" s="5"/>
      <c r="AE37" s="5"/>
    </row>
    <row r="38" spans="1:31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>
        <v>534</v>
      </c>
      <c r="F38" s="26" t="e">
        <f>IF(E38="","",E38*Adjustment!$H$36+Adjustment!$H$36*Adjustment!$I$12)</f>
        <v>#REF!</v>
      </c>
      <c r="G38" s="27">
        <v>542.25</v>
      </c>
      <c r="H38" s="26" t="e">
        <f>IF(G38="","",G38*Adjustment!$H$36+Adjustment!$H$36*Adjustment!$I$12)</f>
        <v>#REF!</v>
      </c>
      <c r="I38" s="27">
        <v>535</v>
      </c>
      <c r="J38" s="26" t="e">
        <f>IF(I38="","",I38*Adjustment!$H$36+Adjustment!$H$36*Adjustment!$I$12)</f>
        <v>#REF!</v>
      </c>
      <c r="K38" s="27">
        <v>528.75</v>
      </c>
      <c r="L38" s="26" t="e">
        <f>IF(K38="","",K38*Adjustment!$H$36+Adjustment!$H$36*Adjustment!$I$12)</f>
        <v>#REF!</v>
      </c>
      <c r="M38" s="27">
        <v>535</v>
      </c>
      <c r="N38" s="26" t="e">
        <f>IF(M38="","",M38*Adjustment!$H$36+Adjustment!$H$36*Adjustment!$I$12)</f>
        <v>#REF!</v>
      </c>
      <c r="O38" s="27">
        <v>310.5</v>
      </c>
      <c r="P38" s="26" t="e">
        <f>IF(O38="","",O38*Adjustment!$H$36+Adjustment!$H$36*Adjustment!$I$12)</f>
        <v>#REF!</v>
      </c>
      <c r="Q38" s="27"/>
      <c r="R38" s="26" t="str">
        <f>IF(Q38="","",Q38*Adjustment!$H$36+Adjustment!$H$36*Adjustment!$I$12)</f>
        <v/>
      </c>
      <c r="S38" s="27"/>
      <c r="T38" s="26" t="str">
        <f>IF(S38="","",S38*Adjustment!$H$36+Adjustment!$H$36*Adjustment!$I$12)</f>
        <v/>
      </c>
      <c r="U38" s="92"/>
      <c r="V38" s="94" t="str">
        <f>IF(U38="","",U38*Adjustment!$H$36+Adjustment!$H$36*Adjustment!$I$12)</f>
        <v/>
      </c>
      <c r="W38" s="2"/>
      <c r="X38" s="5"/>
      <c r="Y38" s="5"/>
      <c r="Z38" s="5"/>
      <c r="AA38" s="5"/>
      <c r="AB38" s="5"/>
      <c r="AC38" s="5"/>
      <c r="AD38" s="5"/>
      <c r="AE38" s="5"/>
    </row>
    <row r="39" spans="1:31" s="6" customFormat="1" ht="14.25" customHeight="1" x14ac:dyDescent="0.2">
      <c r="A39" s="9">
        <v>30</v>
      </c>
      <c r="B39" s="131"/>
      <c r="C39" s="131"/>
      <c r="D39" s="9" t="s">
        <v>2</v>
      </c>
      <c r="E39" s="27">
        <v>459</v>
      </c>
      <c r="F39" s="26" t="e">
        <f>IF(E39="","",E39*Adjustment!$H$37+Adjustment!$H$37*Adjustment!$I$12)</f>
        <v>#REF!</v>
      </c>
      <c r="G39" s="27">
        <v>467.25</v>
      </c>
      <c r="H39" s="26" t="e">
        <f>IF(G39="","",G39*Adjustment!$H$37+Adjustment!$H$37*Adjustment!$I$12)</f>
        <v>#REF!</v>
      </c>
      <c r="I39" s="27">
        <v>460</v>
      </c>
      <c r="J39" s="26" t="e">
        <f>IF(I39="","",I39*Adjustment!$H$37+Adjustment!$H$37*Adjustment!$I$12)</f>
        <v>#REF!</v>
      </c>
      <c r="K39" s="27">
        <v>453.75</v>
      </c>
      <c r="L39" s="26" t="e">
        <f>IF(K39="","",K39*Adjustment!$H$37+Adjustment!$H$37*Adjustment!$I$12)</f>
        <v>#REF!</v>
      </c>
      <c r="M39" s="27">
        <v>460</v>
      </c>
      <c r="N39" s="26" t="e">
        <f>IF(M39="","",M39*Adjustment!$H$37+Adjustment!$H$37*Adjustment!$I$12)</f>
        <v>#REF!</v>
      </c>
      <c r="O39" s="27">
        <v>270.5</v>
      </c>
      <c r="P39" s="26" t="e">
        <f>IF(O39="","",O39*Adjustment!$H$37+Adjustment!$H$37*Adjustment!$I$12)</f>
        <v>#REF!</v>
      </c>
      <c r="Q39" s="27"/>
      <c r="R39" s="26" t="str">
        <f>IF(Q39="","",Q39*Adjustment!$H$37+Adjustment!$H$37*Adjustment!$I$12)</f>
        <v/>
      </c>
      <c r="S39" s="27"/>
      <c r="T39" s="26" t="str">
        <f>IF(S39="","",S39*Adjustment!$H$37+Adjustment!$H$37*Adjustment!$I$12)</f>
        <v/>
      </c>
      <c r="U39" s="92"/>
      <c r="V39" s="94" t="str">
        <f>IF(U39="","",U39*Adjustment!$H$37+Adjustment!$H$37*Adjustment!$I$12)</f>
        <v/>
      </c>
      <c r="W39" s="2"/>
      <c r="X39" s="5"/>
      <c r="Y39" s="5"/>
      <c r="Z39" s="5"/>
      <c r="AA39" s="5"/>
      <c r="AB39" s="5"/>
      <c r="AC39" s="5"/>
      <c r="AD39" s="5"/>
      <c r="AE39" s="5"/>
    </row>
    <row r="40" spans="1:31" s="5" customFormat="1" ht="15" customHeight="1" x14ac:dyDescent="0.2">
      <c r="A40" s="9">
        <v>31</v>
      </c>
      <c r="B40" s="131"/>
      <c r="C40" s="131"/>
      <c r="D40" s="9" t="s">
        <v>3</v>
      </c>
      <c r="E40" s="27">
        <v>384</v>
      </c>
      <c r="F40" s="26" t="e">
        <f>IF(E40="","",E40*Adjustment!$H$38+Adjustment!$H$38*Adjustment!$I$12)</f>
        <v>#REF!</v>
      </c>
      <c r="G40" s="27">
        <v>392.25</v>
      </c>
      <c r="H40" s="26" t="e">
        <f>IF(G40="","",G40*Adjustment!$H$38+Adjustment!$H$38*Adjustment!$I$12)</f>
        <v>#REF!</v>
      </c>
      <c r="I40" s="27">
        <v>385</v>
      </c>
      <c r="J40" s="26" t="e">
        <f>IF(I40="","",I40*Adjustment!$H$38+Adjustment!$H$38*Adjustment!$I$12)</f>
        <v>#REF!</v>
      </c>
      <c r="K40" s="27">
        <v>378.75</v>
      </c>
      <c r="L40" s="26" t="e">
        <f>IF(K40="","",K40*Adjustment!$H$38+Adjustment!$H$38*Adjustment!$I$12)</f>
        <v>#REF!</v>
      </c>
      <c r="M40" s="27">
        <v>385</v>
      </c>
      <c r="N40" s="26" t="e">
        <f>IF(M40="","",M40*Adjustment!$H$38+Adjustment!$H$38*Adjustment!$I$12)</f>
        <v>#REF!</v>
      </c>
      <c r="O40" s="27">
        <v>236.5</v>
      </c>
      <c r="P40" s="26" t="e">
        <f>IF(O40="","",O40*Adjustment!$H$38+Adjustment!$H$38*Adjustment!$I$12)</f>
        <v>#REF!</v>
      </c>
      <c r="Q40" s="27"/>
      <c r="R40" s="26" t="str">
        <f>IF(Q40="","",Q40*Adjustment!$H$38+Adjustment!$H$38*Adjustment!$I$12)</f>
        <v/>
      </c>
      <c r="S40" s="27"/>
      <c r="T40" s="26" t="str">
        <f>IF(S40="","",S40*Adjustment!$H$38+Adjustment!$H$38*Adjustment!$I$12)</f>
        <v/>
      </c>
      <c r="U40" s="92"/>
      <c r="V40" s="94" t="str">
        <f>IF(U40="","",U40*Adjustment!$H$38+Adjustment!$H$38*Adjustment!$I$12)</f>
        <v/>
      </c>
      <c r="W40" s="2"/>
    </row>
    <row r="41" spans="1:31" s="5" customFormat="1" ht="14.25" customHeight="1" x14ac:dyDescent="0.2">
      <c r="A41" s="9">
        <v>32</v>
      </c>
      <c r="B41" s="131"/>
      <c r="C41" s="131"/>
      <c r="D41" s="9" t="s">
        <v>4</v>
      </c>
      <c r="E41" s="27">
        <v>309</v>
      </c>
      <c r="F41" s="26" t="e">
        <f>IF(E41="","",E41*Adjustment!$H$39+Adjustment!$H$39*Adjustment!$I$12)</f>
        <v>#REF!</v>
      </c>
      <c r="G41" s="27">
        <v>317.25</v>
      </c>
      <c r="H41" s="26" t="e">
        <f>IF(G41="","",G41*Adjustment!$H$39+Adjustment!$H$39*Adjustment!$I$12)</f>
        <v>#REF!</v>
      </c>
      <c r="I41" s="27">
        <v>310</v>
      </c>
      <c r="J41" s="26" t="e">
        <f>IF(I41="","",I41*Adjustment!$H$39+Adjustment!$H$39*Adjustment!$I$12)</f>
        <v>#REF!</v>
      </c>
      <c r="K41" s="27">
        <v>303.75</v>
      </c>
      <c r="L41" s="26" t="e">
        <f>IF(K41="","",K41*Adjustment!$H$39+Adjustment!$H$39*Adjustment!$I$12)</f>
        <v>#REF!</v>
      </c>
      <c r="M41" s="27">
        <v>310</v>
      </c>
      <c r="N41" s="26" t="e">
        <f>IF(M41="","",M41*Adjustment!$H$39+Adjustment!$H$39*Adjustment!$I$12)</f>
        <v>#REF!</v>
      </c>
      <c r="O41" s="27">
        <v>220.5</v>
      </c>
      <c r="P41" s="26" t="e">
        <f>IF(O41="","",O41*Adjustment!$H$39+Adjustment!$H$39*Adjustment!$I$12)</f>
        <v>#REF!</v>
      </c>
      <c r="Q41" s="27"/>
      <c r="R41" s="26" t="str">
        <f>IF(Q41="","",Q41*Adjustment!$H$39+Adjustment!$H$39*Adjustment!$I$12)</f>
        <v/>
      </c>
      <c r="S41" s="27"/>
      <c r="T41" s="26" t="str">
        <f>IF(S41="","",S41*Adjustment!$H$39+Adjustment!$H$39*Adjustment!$I$12)</f>
        <v/>
      </c>
      <c r="U41" s="92"/>
      <c r="V41" s="94" t="str">
        <f>IF(U41="","",U41*Adjustment!$H$39+Adjustment!$H$39*Adjustment!$I$12)</f>
        <v/>
      </c>
      <c r="W41" s="2"/>
    </row>
    <row r="42" spans="1:31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>
        <v>262.5</v>
      </c>
      <c r="P42" s="26" t="e">
        <f>IF(O42="","",O42*Adjustment!$H$40+Adjustment!$H$40*Adjustment!$I$12)</f>
        <v>#REF!</v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92"/>
      <c r="V42" s="94" t="str">
        <f>IF(U42="","",U42*Adjustment!$H$40+Adjustment!$H$40*Adjustment!$I$12)</f>
        <v/>
      </c>
      <c r="W42" s="2"/>
    </row>
    <row r="43" spans="1:31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>
        <v>229</v>
      </c>
      <c r="P43" s="26" t="e">
        <f>IF(O43="","",O43*Adjustment!$H$41+Adjustment!$H$41*Adjustment!$I$12)</f>
        <v>#REF!</v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92"/>
      <c r="V43" s="94" t="str">
        <f>IF(U43="","",U43*Adjustment!$H$41+Adjustment!$H$41*Adjustment!$I$12)</f>
        <v/>
      </c>
      <c r="W43" s="2"/>
    </row>
    <row r="44" spans="1:31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>
        <v>199.5</v>
      </c>
      <c r="P44" s="26" t="e">
        <f>IF(O44="","",O44*Adjustment!$H$42+Adjustment!$H$42*Adjustment!$I$12)</f>
        <v>#REF!</v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92"/>
      <c r="V44" s="94" t="str">
        <f>IF(U44="","",U44*Adjustment!$H$42+Adjustment!$H$42*Adjustment!$I$12)</f>
        <v/>
      </c>
      <c r="W44" s="2"/>
    </row>
    <row r="45" spans="1:31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>
        <v>182</v>
      </c>
      <c r="P45" s="26" t="e">
        <f>IF(O45="","",O45*Adjustment!$H$43+Adjustment!$H$43*Adjustment!$I$12)</f>
        <v>#REF!</v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92"/>
      <c r="V45" s="94" t="str">
        <f>IF(U45="","",U45*Adjustment!$H$43+Adjustment!$H$43*Adjustment!$I$12)</f>
        <v/>
      </c>
      <c r="W45" s="2"/>
    </row>
    <row r="46" spans="1:31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404</v>
      </c>
      <c r="F46" s="26" t="e">
        <f>IF(E46="","",E46*Adjustment!$H$44+Adjustment!$H$44*Adjustment!$I$12)</f>
        <v>#REF!</v>
      </c>
      <c r="G46" s="27">
        <v>412.25</v>
      </c>
      <c r="H46" s="26" t="e">
        <f>IF(G46="","",G46*Adjustment!$H$44+Adjustment!$H$44*Adjustment!$I$12)</f>
        <v>#REF!</v>
      </c>
      <c r="I46" s="27">
        <v>405</v>
      </c>
      <c r="J46" s="26" t="e">
        <f>IF(I46="","",I46*Adjustment!$H$44+Adjustment!$H$44*Adjustment!$I$12)</f>
        <v>#REF!</v>
      </c>
      <c r="K46" s="27">
        <v>398.75</v>
      </c>
      <c r="L46" s="26" t="e">
        <f>IF(K46="","",K46*Adjustment!$H$44+Adjustment!$H$44*Adjustment!$I$12)</f>
        <v>#REF!</v>
      </c>
      <c r="M46" s="27">
        <v>405</v>
      </c>
      <c r="N46" s="26" t="e">
        <f>IF(M46="","",M46*Adjustment!$H$44+Adjustment!$H$44*Adjustment!$I$12)</f>
        <v>#REF!</v>
      </c>
      <c r="O46" s="27"/>
      <c r="P46" s="26" t="str">
        <f>IF(O46="","",O46*Adjustment!$H$44+Adjustment!$H$44*Adjustment!$I$12)</f>
        <v/>
      </c>
      <c r="Q46" s="27">
        <v>445.55</v>
      </c>
      <c r="R46" s="26" t="e">
        <f>IF(Q46="","",Q46*Adjustment!$H$44+Adjustment!$H$44*Adjustment!$I$12)</f>
        <v>#REF!</v>
      </c>
      <c r="S46" s="27">
        <v>346</v>
      </c>
      <c r="T46" s="26" t="e">
        <f>IF(S46="","",S46*Adjustment!$H$44+Adjustment!$H$44*Adjustment!$I$12)</f>
        <v>#REF!</v>
      </c>
      <c r="U46" s="92">
        <v>346</v>
      </c>
      <c r="V46" s="94" t="e">
        <f>IF(U46="","",U46*Adjustment!$H$44+Adjustment!$H$44*Adjustment!$I$12)</f>
        <v>#REF!</v>
      </c>
      <c r="W46" s="2"/>
    </row>
    <row r="47" spans="1:31" s="5" customFormat="1" ht="14.25" customHeight="1" x14ac:dyDescent="0.2">
      <c r="A47" s="9">
        <v>38</v>
      </c>
      <c r="B47" s="130"/>
      <c r="C47" s="130"/>
      <c r="D47" s="9" t="s">
        <v>2</v>
      </c>
      <c r="E47" s="27">
        <v>329</v>
      </c>
      <c r="F47" s="26" t="e">
        <f>IF(E47="","",E47*Adjustment!$H$45+Adjustment!$H$45*Adjustment!$I$12)</f>
        <v>#REF!</v>
      </c>
      <c r="G47" s="27">
        <v>337.25</v>
      </c>
      <c r="H47" s="26" t="e">
        <f>IF(G47="","",G47*Adjustment!$H$45+Adjustment!$H$45*Adjustment!$I$12)</f>
        <v>#REF!</v>
      </c>
      <c r="I47" s="27">
        <v>330</v>
      </c>
      <c r="J47" s="26" t="e">
        <f>IF(I47="","",I47*Adjustment!$H$45+Adjustment!$H$45*Adjustment!$I$12)</f>
        <v>#REF!</v>
      </c>
      <c r="K47" s="27">
        <v>323.75</v>
      </c>
      <c r="L47" s="26" t="e">
        <f>IF(K47="","",K47*Adjustment!$H$45+Adjustment!$H$45*Adjustment!$I$12)</f>
        <v>#REF!</v>
      </c>
      <c r="M47" s="27">
        <v>330</v>
      </c>
      <c r="N47" s="26" t="e">
        <f>IF(M47="","",M47*Adjustment!$H$45+Adjustment!$H$45*Adjustment!$I$12)</f>
        <v>#REF!</v>
      </c>
      <c r="O47" s="27"/>
      <c r="P47" s="26" t="str">
        <f>IF(O47="","",O47*Adjustment!$H$45+Adjustment!$H$45*Adjustment!$I$12)</f>
        <v/>
      </c>
      <c r="Q47" s="27">
        <v>352.45</v>
      </c>
      <c r="R47" s="26" t="e">
        <f>IF(Q47="","",Q47*Adjustment!$H$45+Adjustment!$H$45*Adjustment!$I$12)</f>
        <v>#REF!</v>
      </c>
      <c r="S47" s="27">
        <v>271</v>
      </c>
      <c r="T47" s="26" t="e">
        <f>IF(S47="","",S47*Adjustment!$H$45+Adjustment!$H$45*Adjustment!$I$12)</f>
        <v>#REF!</v>
      </c>
      <c r="U47" s="92">
        <v>271</v>
      </c>
      <c r="V47" s="94" t="e">
        <f>IF(U47="","",U47*Adjustment!$H$45+Adjustment!$H$45*Adjustment!$I$12)</f>
        <v>#REF!</v>
      </c>
      <c r="W47" s="2"/>
    </row>
    <row r="48" spans="1:31" s="5" customFormat="1" ht="14.25" customHeight="1" x14ac:dyDescent="0.2">
      <c r="A48" s="9">
        <v>39</v>
      </c>
      <c r="B48" s="130"/>
      <c r="C48" s="130"/>
      <c r="D48" s="9" t="s">
        <v>3</v>
      </c>
      <c r="E48" s="27">
        <v>254</v>
      </c>
      <c r="F48" s="26" t="e">
        <f>IF(E48="","",E48*Adjustment!$H$46+Adjustment!$H$46*Adjustment!$I$12)</f>
        <v>#REF!</v>
      </c>
      <c r="G48" s="27">
        <v>262.25</v>
      </c>
      <c r="H48" s="26" t="e">
        <f>IF(G48="","",G48*Adjustment!$H$46+Adjustment!$H$46*Adjustment!$I$12)</f>
        <v>#REF!</v>
      </c>
      <c r="I48" s="27">
        <v>255</v>
      </c>
      <c r="J48" s="26" t="e">
        <f>IF(I48="","",I48*Adjustment!$H$46+Adjustment!$H$46*Adjustment!$I$12)</f>
        <v>#REF!</v>
      </c>
      <c r="K48" s="27">
        <v>248.75</v>
      </c>
      <c r="L48" s="26" t="e">
        <f>IF(K48="","",K48*Adjustment!$H$46+Adjustment!$H$46*Adjustment!$I$12)</f>
        <v>#REF!</v>
      </c>
      <c r="M48" s="27">
        <v>255</v>
      </c>
      <c r="N48" s="26" t="e">
        <f>IF(M48="","",M48*Adjustment!$H$46+Adjustment!$H$46*Adjustment!$I$12)</f>
        <v>#REF!</v>
      </c>
      <c r="O48" s="27"/>
      <c r="P48" s="26" t="str">
        <f>IF(O48="","",O48*Adjustment!$H$46+Adjustment!$H$46*Adjustment!$I$12)</f>
        <v/>
      </c>
      <c r="Q48" s="27">
        <v>259.35000000000002</v>
      </c>
      <c r="R48" s="26" t="e">
        <f>IF(Q48="","",Q48*Adjustment!$H$46+Adjustment!$H$46*Adjustment!$I$12)</f>
        <v>#REF!</v>
      </c>
      <c r="S48" s="27">
        <v>216</v>
      </c>
      <c r="T48" s="26" t="e">
        <f>IF(S48="","",S48*Adjustment!$H$46+Adjustment!$H$46*Adjustment!$I$12)</f>
        <v>#REF!</v>
      </c>
      <c r="U48" s="92">
        <v>216</v>
      </c>
      <c r="V48" s="94" t="e">
        <f>IF(U48="","",U48*Adjustment!$H$46+Adjustment!$H$46*Adjustment!$I$12)</f>
        <v>#REF!</v>
      </c>
      <c r="W48" s="2"/>
      <c r="X48" s="2"/>
      <c r="Y48" s="2"/>
      <c r="Z48" s="2"/>
      <c r="AA48" s="2"/>
      <c r="AB48" s="2"/>
      <c r="AC48" s="2"/>
      <c r="AD48" s="2"/>
      <c r="AE48" s="2"/>
    </row>
    <row r="49" spans="1:31" s="5" customFormat="1" ht="14.25" customHeight="1" x14ac:dyDescent="0.2">
      <c r="A49" s="9">
        <v>40</v>
      </c>
      <c r="B49" s="130"/>
      <c r="C49" s="130"/>
      <c r="D49" s="9" t="s">
        <v>4</v>
      </c>
      <c r="E49" s="27">
        <v>179</v>
      </c>
      <c r="F49" s="26" t="e">
        <f>IF(E49="","",E49*Adjustment!$H$47+Adjustment!$H$47*Adjustment!$I$12)</f>
        <v>#REF!</v>
      </c>
      <c r="G49" s="27">
        <v>187.25</v>
      </c>
      <c r="H49" s="26" t="e">
        <f>IF(G49="","",G49*Adjustment!$H$47+Adjustment!$H$47*Adjustment!$I$12)</f>
        <v>#REF!</v>
      </c>
      <c r="I49" s="27">
        <v>180</v>
      </c>
      <c r="J49" s="26" t="e">
        <f>IF(I49="","",I49*Adjustment!$H$47+Adjustment!$H$47*Adjustment!$I$12)</f>
        <v>#REF!</v>
      </c>
      <c r="K49" s="27">
        <v>173.75</v>
      </c>
      <c r="L49" s="26" t="e">
        <f>IF(K49="","",K49*Adjustment!$H$47+Adjustment!$H$47*Adjustment!$I$12)</f>
        <v>#REF!</v>
      </c>
      <c r="M49" s="27">
        <v>180</v>
      </c>
      <c r="N49" s="26" t="e">
        <f>IF(M49="","",M49*Adjustment!$H$47+Adjustment!$H$47*Adjustment!$I$12)</f>
        <v>#REF!</v>
      </c>
      <c r="O49" s="27"/>
      <c r="P49" s="26" t="str">
        <f>IF(O49="","",O49*Adjustment!$H$47+Adjustment!$H$47*Adjustment!$I$12)</f>
        <v/>
      </c>
      <c r="Q49" s="27">
        <v>172.9</v>
      </c>
      <c r="R49" s="26" t="e">
        <f>IF(Q49="","",Q49*Adjustment!$H$47+Adjustment!$H$47*Adjustment!$I$12)</f>
        <v>#REF!</v>
      </c>
      <c r="S49" s="27">
        <v>152</v>
      </c>
      <c r="T49" s="26" t="e">
        <f>IF(S49="","",S49*Adjustment!$H$47+Adjustment!$H$47*Adjustment!$I$12)</f>
        <v>#REF!</v>
      </c>
      <c r="U49" s="92">
        <v>152</v>
      </c>
      <c r="V49" s="94" t="e">
        <f>IF(U49="","",U49*Adjustment!$H$47+Adjustment!$H$47*Adjustment!$I$12)</f>
        <v>#REF!</v>
      </c>
      <c r="W49" s="2"/>
      <c r="X49" s="2"/>
      <c r="Y49" s="2"/>
      <c r="Z49" s="2"/>
      <c r="AA49" s="2"/>
      <c r="AB49" s="2"/>
      <c r="AC49" s="2"/>
      <c r="AD49" s="2"/>
      <c r="AE49" s="2"/>
    </row>
    <row r="50" spans="1:31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452</v>
      </c>
      <c r="F50" s="26" t="e">
        <f>IF(E50="","",E50*Adjustment!$H$48+Adjustment!$H$48*Adjustment!$I$12)</f>
        <v>#REF!</v>
      </c>
      <c r="G50" s="27">
        <v>460.25</v>
      </c>
      <c r="H50" s="26" t="e">
        <f>IF(G50="","",G50*Adjustment!$H$48+Adjustment!$H$48*Adjustment!$I$12)</f>
        <v>#REF!</v>
      </c>
      <c r="I50" s="27">
        <v>453</v>
      </c>
      <c r="J50" s="26" t="e">
        <f>IF(I50="","",I50*Adjustment!$H$48+Adjustment!$H$48*Adjustment!$I$12)</f>
        <v>#REF!</v>
      </c>
      <c r="K50" s="27">
        <v>446.75</v>
      </c>
      <c r="L50" s="26" t="e">
        <f>IF(K50="","",K50*Adjustment!$H$48+Adjustment!$H$48*Adjustment!$I$12)</f>
        <v>#REF!</v>
      </c>
      <c r="M50" s="27">
        <v>453</v>
      </c>
      <c r="N50" s="26" t="e">
        <f>IF(M50="","",M50*Adjustment!$H$48+Adjustment!$H$48*Adjustment!$I$12)</f>
        <v>#REF!</v>
      </c>
      <c r="O50" s="27"/>
      <c r="P50" s="26" t="str">
        <f>IF(O50="","",O50*Adjustment!$H$48+Adjustment!$H$48*Adjustment!$I$12)</f>
        <v/>
      </c>
      <c r="Q50" s="27">
        <v>431.5</v>
      </c>
      <c r="R50" s="26" t="e">
        <f>IF(Q50="","",Q50*Adjustment!$H$48+Adjustment!$H$48*Adjustment!$I$12)</f>
        <v>#REF!</v>
      </c>
      <c r="S50" s="27"/>
      <c r="T50" s="26" t="str">
        <f>IF(S50="","",S50*Adjustment!$H$48+Adjustment!$H$48*Adjustment!$I$12)</f>
        <v/>
      </c>
      <c r="U50" s="92"/>
      <c r="V50" s="94" t="str">
        <f>IF(U50="","",U50*Adjustment!$H$48+Adjustment!$H$48*Adjustment!$I$12)</f>
        <v/>
      </c>
      <c r="W50" s="2"/>
      <c r="X50" s="2"/>
      <c r="Y50" s="2"/>
      <c r="Z50" s="2"/>
      <c r="AA50" s="2"/>
      <c r="AB50" s="2"/>
      <c r="AC50" s="2"/>
      <c r="AD50" s="2"/>
      <c r="AE50" s="2"/>
    </row>
    <row r="51" spans="1:31" s="5" customFormat="1" ht="14.25" customHeight="1" x14ac:dyDescent="0.2">
      <c r="A51" s="9">
        <v>42</v>
      </c>
      <c r="B51" s="130"/>
      <c r="C51" s="130"/>
      <c r="D51" s="9" t="s">
        <v>2</v>
      </c>
      <c r="E51" s="27">
        <v>377</v>
      </c>
      <c r="F51" s="26" t="e">
        <f>IF(E51="","",E51*Adjustment!$H$49+Adjustment!$H$49*Adjustment!$I$12)</f>
        <v>#REF!</v>
      </c>
      <c r="G51" s="27">
        <v>385.25</v>
      </c>
      <c r="H51" s="26" t="e">
        <f>IF(G51="","",G51*Adjustment!$H$49+Adjustment!$H$49*Adjustment!$I$12)</f>
        <v>#REF!</v>
      </c>
      <c r="I51" s="27">
        <v>378</v>
      </c>
      <c r="J51" s="26" t="e">
        <f>IF(I51="","",I51*Adjustment!$H$49+Adjustment!$H$49*Adjustment!$I$12)</f>
        <v>#REF!</v>
      </c>
      <c r="K51" s="27">
        <v>371.75</v>
      </c>
      <c r="L51" s="26" t="e">
        <f>IF(K51="","",K51*Adjustment!$H$49+Adjustment!$H$49*Adjustment!$I$12)</f>
        <v>#REF!</v>
      </c>
      <c r="M51" s="27">
        <v>378</v>
      </c>
      <c r="N51" s="26" t="e">
        <f>IF(M51="","",M51*Adjustment!$H$49+Adjustment!$H$49*Adjustment!$I$12)</f>
        <v>#REF!</v>
      </c>
      <c r="O51" s="27"/>
      <c r="P51" s="26" t="str">
        <f>IF(O51="","",O51*Adjustment!$H$49+Adjustment!$H$49*Adjustment!$I$12)</f>
        <v/>
      </c>
      <c r="Q51" s="27">
        <v>368.25</v>
      </c>
      <c r="R51" s="26" t="e">
        <f>IF(Q51="","",Q51*Adjustment!$H$49+Adjustment!$H$49*Adjustment!$I$12)</f>
        <v>#REF!</v>
      </c>
      <c r="S51" s="27"/>
      <c r="T51" s="26" t="str">
        <f>IF(S51="","",S51*Adjustment!$H$49+Adjustment!$H$49*Adjustment!$I$12)</f>
        <v/>
      </c>
      <c r="U51" s="92"/>
      <c r="V51" s="94" t="str">
        <f>IF(U51="","",U51*Adjustment!$H$49+Adjustment!$H$49*Adjustment!$I$12)</f>
        <v/>
      </c>
      <c r="W51" s="2"/>
      <c r="X51" s="2"/>
      <c r="Y51" s="2"/>
      <c r="Z51" s="2"/>
      <c r="AA51" s="2"/>
      <c r="AB51" s="2"/>
      <c r="AC51" s="2"/>
      <c r="AD51" s="2"/>
      <c r="AE51" s="2"/>
    </row>
    <row r="52" spans="1:31" s="5" customFormat="1" ht="14.25" customHeight="1" x14ac:dyDescent="0.2">
      <c r="A52" s="9">
        <v>43</v>
      </c>
      <c r="B52" s="130"/>
      <c r="C52" s="130"/>
      <c r="D52" s="9" t="s">
        <v>3</v>
      </c>
      <c r="E52" s="27">
        <v>302</v>
      </c>
      <c r="F52" s="26" t="e">
        <f>IF(E52="","",E52*Adjustment!$H$50+Adjustment!$H$50*Adjustment!$I$12)</f>
        <v>#REF!</v>
      </c>
      <c r="G52" s="27">
        <v>310.25</v>
      </c>
      <c r="H52" s="26" t="e">
        <f>IF(G52="","",G52*Adjustment!$H$50+Adjustment!$H$50*Adjustment!$I$12)</f>
        <v>#REF!</v>
      </c>
      <c r="I52" s="27">
        <v>303</v>
      </c>
      <c r="J52" s="26" t="e">
        <f>IF(I52="","",I52*Adjustment!$H$50+Adjustment!$H$50*Adjustment!$I$12)</f>
        <v>#REF!</v>
      </c>
      <c r="K52" s="27">
        <v>296.75</v>
      </c>
      <c r="L52" s="26" t="e">
        <f>IF(K52="","",K52*Adjustment!$H$50+Adjustment!$H$50*Adjustment!$I$12)</f>
        <v>#REF!</v>
      </c>
      <c r="M52" s="27">
        <v>303</v>
      </c>
      <c r="N52" s="26" t="e">
        <f>IF(M52="","",M52*Adjustment!$H$50+Adjustment!$H$50*Adjustment!$I$12)</f>
        <v>#REF!</v>
      </c>
      <c r="O52" s="27"/>
      <c r="P52" s="26" t="str">
        <f>IF(O52="","",O52*Adjustment!$H$50+Adjustment!$H$50*Adjustment!$I$12)</f>
        <v/>
      </c>
      <c r="Q52" s="27">
        <v>285.35000000000002</v>
      </c>
      <c r="R52" s="26" t="e">
        <f>IF(Q52="","",Q52*Adjustment!$H$50+Adjustment!$H$50*Adjustment!$I$12)</f>
        <v>#REF!</v>
      </c>
      <c r="S52" s="27"/>
      <c r="T52" s="26" t="str">
        <f>IF(S52="","",S52*Adjustment!$H$50+Adjustment!$H$50*Adjustment!$I$12)</f>
        <v/>
      </c>
      <c r="U52" s="92"/>
      <c r="V52" s="94" t="str">
        <f>IF(U52="","",U52*Adjustment!$H$50+Adjustment!$H$50*Adjustment!$I$12)</f>
        <v/>
      </c>
      <c r="W52" s="2"/>
      <c r="X52" s="2"/>
      <c r="Y52" s="2"/>
      <c r="Z52" s="2"/>
      <c r="AA52" s="2"/>
      <c r="AB52" s="2"/>
      <c r="AC52" s="2"/>
      <c r="AD52" s="2"/>
      <c r="AE52" s="2"/>
    </row>
    <row r="53" spans="1:31" s="5" customFormat="1" ht="14.25" customHeight="1" x14ac:dyDescent="0.2">
      <c r="A53" s="9">
        <v>44</v>
      </c>
      <c r="B53" s="130"/>
      <c r="C53" s="130"/>
      <c r="D53" s="9" t="s">
        <v>4</v>
      </c>
      <c r="E53" s="27">
        <v>227</v>
      </c>
      <c r="F53" s="26" t="e">
        <f>IF(E53="","",E53*Adjustment!$H$51+Adjustment!$H$51*Adjustment!$I$12)</f>
        <v>#REF!</v>
      </c>
      <c r="G53" s="27">
        <v>235.25</v>
      </c>
      <c r="H53" s="26" t="e">
        <f>IF(G53="","",G53*Adjustment!$H$51+Adjustment!$H$51*Adjustment!$I$12)</f>
        <v>#REF!</v>
      </c>
      <c r="I53" s="27">
        <v>228</v>
      </c>
      <c r="J53" s="26" t="e">
        <f>IF(I53="","",I53*Adjustment!$H$51+Adjustment!$H$51*Adjustment!$I$12)</f>
        <v>#REF!</v>
      </c>
      <c r="K53" s="27">
        <v>221.75</v>
      </c>
      <c r="L53" s="26" t="e">
        <f>IF(K53="","",K53*Adjustment!$H$51+Adjustment!$H$51*Adjustment!$I$12)</f>
        <v>#REF!</v>
      </c>
      <c r="M53" s="27">
        <v>228</v>
      </c>
      <c r="N53" s="26" t="e">
        <f>IF(M53="","",M53*Adjustment!$H$51+Adjustment!$H$51*Adjustment!$I$12)</f>
        <v>#REF!</v>
      </c>
      <c r="O53" s="27"/>
      <c r="P53" s="26" t="str">
        <f>IF(O53="","",O53*Adjustment!$H$51+Adjustment!$H$51*Adjustment!$I$12)</f>
        <v/>
      </c>
      <c r="Q53" s="27">
        <v>206.25</v>
      </c>
      <c r="R53" s="26" t="e">
        <f>IF(Q53="","",Q53*Adjustment!$H$51+Adjustment!$H$51*Adjustment!$I$12)</f>
        <v>#REF!</v>
      </c>
      <c r="S53" s="27"/>
      <c r="T53" s="26" t="str">
        <f>IF(S53="","",S53*Adjustment!$H$51+Adjustment!$H$51*Adjustment!$I$12)</f>
        <v/>
      </c>
      <c r="U53" s="92"/>
      <c r="V53" s="94" t="str">
        <f>IF(U53="","",U53*Adjustment!$H$51+Adjustment!$H$51*Adjustment!$I$12)</f>
        <v/>
      </c>
      <c r="W53" s="2"/>
      <c r="X53" s="2"/>
      <c r="Y53" s="2"/>
      <c r="Z53" s="2"/>
      <c r="AA53" s="2"/>
      <c r="AB53" s="2"/>
      <c r="AC53" s="2"/>
      <c r="AD53" s="2"/>
      <c r="AE53" s="2"/>
    </row>
    <row r="54" spans="1:31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421</v>
      </c>
      <c r="F54" s="26" t="e">
        <f>IF(E54="","",E54*Adjustment!$H$52+Adjustment!$H$52*Adjustment!$I$12)</f>
        <v>#REF!</v>
      </c>
      <c r="G54" s="27">
        <v>429.25</v>
      </c>
      <c r="H54" s="26" t="e">
        <f>IF(G54="","",G54*Adjustment!$H$52+Adjustment!$H$52*Adjustment!$I$12)</f>
        <v>#REF!</v>
      </c>
      <c r="I54" s="27">
        <v>422</v>
      </c>
      <c r="J54" s="26" t="e">
        <f>IF(I54="","",I54*Adjustment!$H$52+Adjustment!$H$52*Adjustment!$I$12)</f>
        <v>#REF!</v>
      </c>
      <c r="K54" s="27">
        <v>415.75</v>
      </c>
      <c r="L54" s="26" t="e">
        <f>IF(K54="","",K54*Adjustment!$H$52+Adjustment!$H$52*Adjustment!$I$12)</f>
        <v>#REF!</v>
      </c>
      <c r="M54" s="27">
        <v>422</v>
      </c>
      <c r="N54" s="26" t="e">
        <f>IF(M54="","",M54*Adjustment!$H$52+Adjustment!$H$52*Adjustment!$I$12)</f>
        <v>#REF!</v>
      </c>
      <c r="O54" s="27">
        <v>278</v>
      </c>
      <c r="P54" s="26" t="e">
        <f>IF(O54="","",O54*Adjustment!$H$52+Adjustment!$H$52*Adjustment!$I$12)</f>
        <v>#REF!</v>
      </c>
      <c r="Q54" s="27">
        <v>458.85</v>
      </c>
      <c r="R54" s="26" t="e">
        <f>IF(Q54="","",Q54*Adjustment!$H$52+Adjustment!$H$52*Adjustment!$I$12)</f>
        <v>#REF!</v>
      </c>
      <c r="S54" s="27">
        <v>362</v>
      </c>
      <c r="T54" s="26" t="e">
        <f>IF(S54="","",S54*Adjustment!$H$52+Adjustment!$H$52*Adjustment!$I$12)</f>
        <v>#REF!</v>
      </c>
      <c r="U54" s="92">
        <v>362</v>
      </c>
      <c r="V54" s="94" t="e">
        <f>IF(U54="","",U54*Adjustment!$H$52+Adjustment!$H$52*Adjustment!$I$12)</f>
        <v>#REF!</v>
      </c>
    </row>
    <row r="55" spans="1:31" ht="14.1" customHeight="1" x14ac:dyDescent="0.2">
      <c r="A55" s="9">
        <v>46</v>
      </c>
      <c r="B55" s="130"/>
      <c r="C55" s="166"/>
      <c r="D55" s="9" t="s">
        <v>2</v>
      </c>
      <c r="E55" s="27">
        <v>346</v>
      </c>
      <c r="F55" s="26" t="e">
        <f>IF(E55="","",E55*Adjustment!$H$53+Adjustment!$H$53*Adjustment!$I$12)</f>
        <v>#REF!</v>
      </c>
      <c r="G55" s="27">
        <v>354.25</v>
      </c>
      <c r="H55" s="26" t="e">
        <f>IF(G55="","",G55*Adjustment!$H$53+Adjustment!$H$53*Adjustment!$I$12)</f>
        <v>#REF!</v>
      </c>
      <c r="I55" s="27">
        <v>347</v>
      </c>
      <c r="J55" s="26" t="e">
        <f>IF(I55="","",I55*Adjustment!$H$53+Adjustment!$H$53*Adjustment!$I$12)</f>
        <v>#REF!</v>
      </c>
      <c r="K55" s="27">
        <v>340.75</v>
      </c>
      <c r="L55" s="26" t="e">
        <f>IF(K55="","",K55*Adjustment!$H$53+Adjustment!$H$53*Adjustment!$I$12)</f>
        <v>#REF!</v>
      </c>
      <c r="M55" s="27">
        <v>347</v>
      </c>
      <c r="N55" s="26" t="e">
        <f>IF(M55="","",M55*Adjustment!$H$53+Adjustment!$H$53*Adjustment!$I$12)</f>
        <v>#REF!</v>
      </c>
      <c r="O55" s="27">
        <v>230</v>
      </c>
      <c r="P55" s="26" t="e">
        <f>IF(O55="","",O55*Adjustment!$H$53+Adjustment!$H$53*Adjustment!$I$12)</f>
        <v>#REF!</v>
      </c>
      <c r="Q55" s="27">
        <v>366.75</v>
      </c>
      <c r="R55" s="26" t="e">
        <f>IF(Q55="","",Q55*Adjustment!$H$53+Adjustment!$H$53*Adjustment!$I$12)</f>
        <v>#REF!</v>
      </c>
      <c r="S55" s="27">
        <v>287</v>
      </c>
      <c r="T55" s="26" t="e">
        <f>IF(S55="","",S55*Adjustment!$H$53+Adjustment!$H$53*Adjustment!$I$12)</f>
        <v>#REF!</v>
      </c>
      <c r="U55" s="92">
        <v>287</v>
      </c>
      <c r="V55" s="94" t="e">
        <f>IF(U55="","",U55*Adjustment!$H$53+Adjustment!$H$53*Adjustment!$I$12)</f>
        <v>#REF!</v>
      </c>
    </row>
    <row r="56" spans="1:31" ht="14.1" customHeight="1" x14ac:dyDescent="0.2">
      <c r="A56" s="9">
        <v>47</v>
      </c>
      <c r="B56" s="130"/>
      <c r="C56" s="166"/>
      <c r="D56" s="9" t="s">
        <v>3</v>
      </c>
      <c r="E56" s="27">
        <v>271</v>
      </c>
      <c r="F56" s="26" t="e">
        <f>IF(E56="","",E56*Adjustment!$H$54+Adjustment!$H$54*Adjustment!$I$12)</f>
        <v>#REF!</v>
      </c>
      <c r="G56" s="27">
        <v>279.25</v>
      </c>
      <c r="H56" s="26" t="e">
        <f>IF(G56="","",G56*Adjustment!$H$54+Adjustment!$H$54*Adjustment!$I$12)</f>
        <v>#REF!</v>
      </c>
      <c r="I56" s="27">
        <v>272</v>
      </c>
      <c r="J56" s="26" t="e">
        <f>IF(I56="","",I56*Adjustment!$H$54+Adjustment!$H$54*Adjustment!$I$12)</f>
        <v>#REF!</v>
      </c>
      <c r="K56" s="27">
        <v>265.75</v>
      </c>
      <c r="L56" s="26" t="e">
        <f>IF(K56="","",K56*Adjustment!$H$54+Adjustment!$H$54*Adjustment!$I$12)</f>
        <v>#REF!</v>
      </c>
      <c r="M56" s="27">
        <v>272</v>
      </c>
      <c r="N56" s="26" t="e">
        <f>IF(M56="","",M56*Adjustment!$H$54+Adjustment!$H$54*Adjustment!$I$12)</f>
        <v>#REF!</v>
      </c>
      <c r="O56" s="27">
        <v>195</v>
      </c>
      <c r="P56" s="26" t="e">
        <f>IF(O56="","",O56*Adjustment!$H$54+Adjustment!$H$54*Adjustment!$I$12)</f>
        <v>#REF!</v>
      </c>
      <c r="Q56" s="27">
        <v>285.95</v>
      </c>
      <c r="R56" s="26" t="e">
        <f>IF(Q56="","",Q56*Adjustment!$H$54+Adjustment!$H$54*Adjustment!$I$12)</f>
        <v>#REF!</v>
      </c>
      <c r="S56" s="27">
        <v>232</v>
      </c>
      <c r="T56" s="26" t="e">
        <f>IF(S56="","",S56*Adjustment!$H$54+Adjustment!$H$54*Adjustment!$I$12)</f>
        <v>#REF!</v>
      </c>
      <c r="U56" s="92">
        <v>232</v>
      </c>
      <c r="V56" s="94" t="e">
        <f>IF(U56="","",U56*Adjustment!$H$54+Adjustment!$H$54*Adjustment!$I$12)</f>
        <v>#REF!</v>
      </c>
    </row>
    <row r="57" spans="1:31" ht="14.1" customHeight="1" x14ac:dyDescent="0.2">
      <c r="A57" s="9">
        <v>48</v>
      </c>
      <c r="B57" s="130"/>
      <c r="C57" s="166"/>
      <c r="D57" s="9" t="s">
        <v>4</v>
      </c>
      <c r="E57" s="27">
        <v>196</v>
      </c>
      <c r="F57" s="26" t="e">
        <f>IF(E57="","",E57*Adjustment!$H$55+Adjustment!$H$55*Adjustment!$I$12)</f>
        <v>#REF!</v>
      </c>
      <c r="G57" s="27">
        <v>204.25</v>
      </c>
      <c r="H57" s="26" t="e">
        <f>IF(G57="","",G57*Adjustment!$H$55+Adjustment!$H$55*Adjustment!$I$12)</f>
        <v>#REF!</v>
      </c>
      <c r="I57" s="27">
        <v>197</v>
      </c>
      <c r="J57" s="26" t="e">
        <f>IF(I57="","",I57*Adjustment!$H$55+Adjustment!$H$55*Adjustment!$I$12)</f>
        <v>#REF!</v>
      </c>
      <c r="K57" s="27">
        <v>190.75</v>
      </c>
      <c r="L57" s="26" t="e">
        <f>IF(K57="","",K57*Adjustment!$H$55+Adjustment!$H$55*Adjustment!$I$12)</f>
        <v>#REF!</v>
      </c>
      <c r="M57" s="27">
        <v>197</v>
      </c>
      <c r="N57" s="26" t="e">
        <f>IF(M57="","",M57*Adjustment!$H$55+Adjustment!$H$55*Adjustment!$I$12)</f>
        <v>#REF!</v>
      </c>
      <c r="O57" s="27">
        <v>177</v>
      </c>
      <c r="P57" s="26" t="e">
        <f>IF(O57="","",O57*Adjustment!$H$55+Adjustment!$H$55*Adjustment!$I$12)</f>
        <v>#REF!</v>
      </c>
      <c r="Q57" s="27">
        <v>199.5</v>
      </c>
      <c r="R57" s="26" t="e">
        <f>IF(Q57="","",Q57*Adjustment!$H$55+Adjustment!$H$55*Adjustment!$I$12)</f>
        <v>#REF!</v>
      </c>
      <c r="S57" s="27">
        <v>169</v>
      </c>
      <c r="T57" s="26" t="e">
        <f>IF(S57="","",S57*Adjustment!$H$55+Adjustment!$H$55*Adjustment!$I$12)</f>
        <v>#REF!</v>
      </c>
      <c r="U57" s="92">
        <v>169</v>
      </c>
      <c r="V57" s="94" t="e">
        <f>IF(U57="","",U57*Adjustment!$H$55+Adjustment!$H$55*Adjustment!$I$12)</f>
        <v>#REF!</v>
      </c>
    </row>
    <row r="58" spans="1:3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 t="e">
        <f>IF(E58="","",E58*F7+F7*Adjustment!$I$9)</f>
        <v>#REF!</v>
      </c>
      <c r="G58" s="27">
        <v>20.9</v>
      </c>
      <c r="H58" s="26" t="e">
        <f>IF(G58="","",G58*H7+H7*Adjustment!$I$9)</f>
        <v>#REF!</v>
      </c>
      <c r="I58" s="27">
        <v>20.9</v>
      </c>
      <c r="J58" s="26" t="e">
        <f>IF(I58="","",I58*J7+J7*Adjustment!$I$9)</f>
        <v>#REF!</v>
      </c>
      <c r="K58" s="27">
        <v>17.399999999999999</v>
      </c>
      <c r="L58" s="26" t="e">
        <f>IF(K58="","",K58*L7+L7*Adjustment!$I$9)</f>
        <v>#REF!</v>
      </c>
      <c r="M58" s="27">
        <v>20.9</v>
      </c>
      <c r="N58" s="26" t="e">
        <f>IF(M58="","",M58*N7+N7*Adjustment!$I$9)</f>
        <v>#REF!</v>
      </c>
      <c r="O58" s="27">
        <v>7</v>
      </c>
      <c r="P58" s="26" t="e">
        <f>IF(O58="","",O58*P7+P7*Adjustment!$I$9)</f>
        <v>#REF!</v>
      </c>
      <c r="Q58" s="27">
        <v>14.5</v>
      </c>
      <c r="R58" s="26" t="e">
        <f>IF(Q58="","",Q58*R7+R7*Adjustment!$I$9)</f>
        <v>#REF!</v>
      </c>
      <c r="S58" s="27">
        <v>14</v>
      </c>
      <c r="T58" s="26" t="e">
        <f>IF(S58="","",S58*T7+T7*Adjustment!$I$9)</f>
        <v>#REF!</v>
      </c>
      <c r="U58" s="92">
        <v>14</v>
      </c>
      <c r="V58" s="94" t="e">
        <f>IF(U58="","",U58*V7+V7*Adjustment!$I$9)</f>
        <v>#REF!</v>
      </c>
    </row>
    <row r="59" spans="1:3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3.5</v>
      </c>
      <c r="P59" s="26">
        <f>IF(O59="","",O59*Adjustment!$H$57)</f>
        <v>0</v>
      </c>
      <c r="Q59" s="27">
        <v>2.5</v>
      </c>
      <c r="R59" s="26">
        <f>IF(Q59="","",Q59*Adjustment!$H$57)</f>
        <v>0</v>
      </c>
      <c r="S59" s="27">
        <v>3.5</v>
      </c>
      <c r="T59" s="26">
        <f>IF(S59="","",S59*Adjustment!$H$57)</f>
        <v>0</v>
      </c>
      <c r="U59" s="92">
        <v>3.5</v>
      </c>
      <c r="V59" s="94">
        <f>IF(U59="","",U59*Adjustment!$H$57)</f>
        <v>0</v>
      </c>
    </row>
    <row r="60" spans="1:3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>
        <v>36</v>
      </c>
      <c r="R60" s="26">
        <f>IF(Q60="","",Q60*Adjustment!$H$58)</f>
        <v>0</v>
      </c>
      <c r="S60" s="27"/>
      <c r="T60" s="26" t="str">
        <f>IF(S60="","",S60*Adjustment!$H$58)</f>
        <v/>
      </c>
      <c r="U60" s="92"/>
      <c r="V60" s="94" t="str">
        <f>IF(U60="","",U60*Adjustment!$H$58)</f>
        <v/>
      </c>
    </row>
    <row r="61" spans="1:3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1.6</v>
      </c>
      <c r="P61" s="26">
        <f>IF(O61="","",O61*Adjustment!$H$59)</f>
        <v>0</v>
      </c>
      <c r="Q61" s="27">
        <v>0.17</v>
      </c>
      <c r="R61" s="26">
        <f>IF(Q61="","",Q61*Adjustment!$H$59)</f>
        <v>0</v>
      </c>
      <c r="S61" s="27">
        <v>0.18</v>
      </c>
      <c r="T61" s="26">
        <f>IF(S61="","",S61*Adjustment!$H$59)</f>
        <v>0</v>
      </c>
      <c r="U61" s="92">
        <v>0.18</v>
      </c>
      <c r="V61" s="94">
        <f>IF(U61="","",U61*Adjustment!$H$59)</f>
        <v>0</v>
      </c>
    </row>
    <row r="62" spans="1:3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0.19</v>
      </c>
      <c r="P62" s="26">
        <f>IF(O62="","",O62*Adjustment!$H$60)</f>
        <v>0</v>
      </c>
      <c r="Q62" s="27">
        <v>0.12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92">
        <v>0.35</v>
      </c>
      <c r="V62" s="94">
        <f>IF(U62="","",U62*Adjustment!$H$60)</f>
        <v>0</v>
      </c>
    </row>
    <row r="63" spans="1:3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0.19</v>
      </c>
      <c r="P63" s="26">
        <f>IF(O63="","",O63*Adjustment!$H$61)</f>
        <v>0</v>
      </c>
      <c r="Q63" s="27">
        <v>0.1</v>
      </c>
      <c r="R63" s="26">
        <f>IF(Q63="","",Q63*Adjustment!$H$61)</f>
        <v>0</v>
      </c>
      <c r="S63" s="27">
        <v>0.25</v>
      </c>
      <c r="T63" s="26">
        <f>IF(S63="","",S63*Adjustment!$H$61)</f>
        <v>0</v>
      </c>
      <c r="U63" s="92">
        <v>0.25</v>
      </c>
      <c r="V63" s="94">
        <f>IF(U63="","",U63*Adjustment!$H$61)</f>
        <v>0</v>
      </c>
    </row>
    <row r="64" spans="1:3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0.2</v>
      </c>
      <c r="P64" s="26">
        <f>IF(O64="","",O64*Adjustment!$H$62)</f>
        <v>0</v>
      </c>
      <c r="Q64" s="27">
        <v>0.18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92">
        <v>0.15</v>
      </c>
      <c r="V64" s="94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>
        <v>0.25</v>
      </c>
      <c r="P65" s="26">
        <f>IF(O65="","",O65*Adjustment!$H$63)</f>
        <v>0</v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92"/>
      <c r="V65" s="94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0.45</v>
      </c>
      <c r="P66" s="26">
        <f>IF(O66="","",O66*Adjustment!$H$64)</f>
        <v>0</v>
      </c>
      <c r="Q66" s="27">
        <v>0.19</v>
      </c>
      <c r="R66" s="26">
        <f>IF(Q66="","",Q66*Adjustment!$H$64)</f>
        <v>0</v>
      </c>
      <c r="S66" s="27">
        <v>0.2</v>
      </c>
      <c r="T66" s="26">
        <f>IF(S66="","",S66*Adjustment!$H$64)</f>
        <v>0</v>
      </c>
      <c r="U66" s="92">
        <v>0.2</v>
      </c>
      <c r="V66" s="94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10.5</v>
      </c>
      <c r="P67" s="26">
        <f>IF(O67="","",O67*Adjustment!$H$65)</f>
        <v>0</v>
      </c>
      <c r="Q67" s="27">
        <v>10</v>
      </c>
      <c r="R67" s="26">
        <f>IF(Q67="","",Q67*Adjustment!$H$65)</f>
        <v>0</v>
      </c>
      <c r="S67" s="27">
        <v>9</v>
      </c>
      <c r="T67" s="26">
        <f>IF(S67="","",S67*Adjustment!$H$65)</f>
        <v>0</v>
      </c>
      <c r="U67" s="92">
        <v>9</v>
      </c>
      <c r="V67" s="94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6</v>
      </c>
      <c r="P68" s="26">
        <f>IF(O68="","",O68*Adjustment!$H$66)</f>
        <v>0</v>
      </c>
      <c r="Q68" s="27">
        <v>10</v>
      </c>
      <c r="R68" s="26">
        <f>IF(Q68="","",Q68*Adjustment!$H$66)</f>
        <v>0</v>
      </c>
      <c r="S68" s="27">
        <v>10</v>
      </c>
      <c r="T68" s="26">
        <f>IF(S68="","",S68*Adjustment!$H$66)</f>
        <v>0</v>
      </c>
      <c r="U68" s="92">
        <v>10</v>
      </c>
      <c r="V68" s="94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0.7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92">
        <v>1.35</v>
      </c>
      <c r="V69" s="94">
        <f>IF(U69="","",U69*Adjustment!$H$67)</f>
        <v>0</v>
      </c>
    </row>
  </sheetData>
  <mergeCells count="71">
    <mergeCell ref="U1:V1"/>
    <mergeCell ref="U3:V3"/>
    <mergeCell ref="U4:V4"/>
    <mergeCell ref="U5:V5"/>
    <mergeCell ref="U6:V6"/>
    <mergeCell ref="U8:V8"/>
    <mergeCell ref="O8:P8"/>
    <mergeCell ref="S8:T8"/>
    <mergeCell ref="B7:D7"/>
    <mergeCell ref="Q8:R8"/>
    <mergeCell ref="M8:N8"/>
    <mergeCell ref="K8:L8"/>
    <mergeCell ref="I8:J8"/>
    <mergeCell ref="E8:F8"/>
    <mergeCell ref="G8:H8"/>
    <mergeCell ref="Q3:R3"/>
    <mergeCell ref="Q4:R4"/>
    <mergeCell ref="Q5:R5"/>
    <mergeCell ref="Q6:R6"/>
    <mergeCell ref="S3:T3"/>
    <mergeCell ref="S4:T4"/>
    <mergeCell ref="S5:T5"/>
    <mergeCell ref="S6:T6"/>
    <mergeCell ref="M5:N5"/>
    <mergeCell ref="M6:N6"/>
    <mergeCell ref="O5:P5"/>
    <mergeCell ref="O6:P6"/>
    <mergeCell ref="O3:P3"/>
    <mergeCell ref="O4:P4"/>
    <mergeCell ref="E5:F5"/>
    <mergeCell ref="E6:F6"/>
    <mergeCell ref="I5:J5"/>
    <mergeCell ref="I6:J6"/>
    <mergeCell ref="K5:L5"/>
    <mergeCell ref="K6:L6"/>
    <mergeCell ref="G5:H5"/>
    <mergeCell ref="G6:H6"/>
    <mergeCell ref="E3:F3"/>
    <mergeCell ref="I3:J3"/>
    <mergeCell ref="K3:L3"/>
    <mergeCell ref="M3:N3"/>
    <mergeCell ref="E4:F4"/>
    <mergeCell ref="I4:J4"/>
    <mergeCell ref="K4:L4"/>
    <mergeCell ref="M4:N4"/>
    <mergeCell ref="G3:H3"/>
    <mergeCell ref="G4:H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Adjustment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Bid Summary</vt:lpstr>
      <vt:lpstr>'D1'!Print_Titles</vt:lpstr>
      <vt:lpstr>'D10'!Print_Titles</vt:lpstr>
      <vt:lpstr>'D2'!Print_Titles</vt:lpstr>
      <vt:lpstr>'D3'!Print_Titles</vt:lpstr>
      <vt:lpstr>'D4'!Print_Titles</vt:lpstr>
      <vt:lpstr>'D5'!Print_Titles</vt:lpstr>
      <vt:lpstr>'D6'!Print_Titles</vt:lpstr>
      <vt:lpstr>'D7'!Print_Titles</vt:lpstr>
      <vt:lpstr>'D8'!Print_Titles</vt:lpstr>
      <vt:lpstr>'D9'!Print_Titles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Rowan, Sherri K</dc:creator>
  <cp:lastModifiedBy>Austin, Brett A</cp:lastModifiedBy>
  <cp:lastPrinted>2024-04-08T18:58:28Z</cp:lastPrinted>
  <dcterms:created xsi:type="dcterms:W3CDTF">2019-12-19T20:09:29Z</dcterms:created>
  <dcterms:modified xsi:type="dcterms:W3CDTF">2026-01-05T13:39:27Z</dcterms:modified>
</cp:coreProperties>
</file>