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e103063\Desktop\Projects worked on\Stone\"/>
    </mc:Choice>
  </mc:AlternateContent>
  <xr:revisionPtr revIDLastSave="0" documentId="13_ncr:1_{67EEEBB5-5FD2-46AA-964B-8136876209F7}" xr6:coauthVersionLast="47" xr6:coauthVersionMax="47" xr10:uidLastSave="{00000000-0000-0000-0000-000000000000}"/>
  <bookViews>
    <workbookView xWindow="5385" yWindow="1140" windowWidth="21600" windowHeight="11835" tabRatio="599" xr2:uid="{00000000-000D-0000-FFFF-FFFF00000000}"/>
  </bookViews>
  <sheets>
    <sheet name="Sheet1 " sheetId="10" r:id="rId1"/>
    <sheet name="Non-Est 2023 Adjusted" sheetId="7" r:id="rId2"/>
    <sheet name="Non-Est 2023 Base" sheetId="6" r:id="rId3"/>
  </sheet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6" i="7" l="1"/>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A1" i="7"/>
  <c r="H51" i="7" s="1"/>
  <c r="G14" i="10"/>
  <c r="G28" i="10" l="1"/>
  <c r="T21" i="7" s="1"/>
  <c r="G13" i="10"/>
  <c r="Q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G21" i="10"/>
  <c r="AS14" i="7" s="1"/>
  <c r="G61" i="10"/>
  <c r="G53" i="10"/>
  <c r="AA46" i="7" s="1"/>
  <c r="G32" i="10"/>
  <c r="J25" i="7" s="1"/>
  <c r="G15" i="10"/>
  <c r="AI8" i="7" s="1"/>
  <c r="AM6" i="7"/>
  <c r="AV6" i="7"/>
  <c r="J6" i="7"/>
  <c r="AA6" i="7"/>
  <c r="U6" i="7"/>
  <c r="L6" i="7"/>
  <c r="Q33" i="7"/>
  <c r="AL33" i="7"/>
  <c r="AD45" i="7"/>
  <c r="AI45" i="7"/>
  <c r="G59" i="10"/>
  <c r="G51" i="10"/>
  <c r="G43" i="10"/>
  <c r="G35" i="10"/>
  <c r="G27" i="10"/>
  <c r="G19" i="10"/>
  <c r="X11" i="7"/>
  <c r="G58" i="10"/>
  <c r="G50" i="10"/>
  <c r="G42" i="10"/>
  <c r="G34" i="10"/>
  <c r="G26" i="10"/>
  <c r="G57" i="10"/>
  <c r="G49" i="10"/>
  <c r="G41" i="10"/>
  <c r="G33" i="10"/>
  <c r="G25" i="10"/>
  <c r="G17" i="10"/>
  <c r="AA11" i="7"/>
  <c r="AN8" i="7"/>
  <c r="G55" i="10"/>
  <c r="G47" i="10"/>
  <c r="G39" i="10"/>
  <c r="G31" i="10"/>
  <c r="G23" i="10"/>
  <c r="G12" i="10"/>
  <c r="G54" i="10"/>
  <c r="G46" i="10"/>
  <c r="G38" i="10"/>
  <c r="G30" i="10"/>
  <c r="G22" i="10"/>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AR17" i="7" l="1"/>
  <c r="R11" i="7"/>
  <c r="R45" i="7"/>
  <c r="AW17" i="7"/>
  <c r="I37" i="7"/>
  <c r="T45" i="7"/>
  <c r="U33" i="7"/>
  <c r="L21" i="7"/>
  <c r="J45" i="7"/>
  <c r="AI21" i="7"/>
  <c r="V45" i="7"/>
  <c r="L25" i="7"/>
  <c r="AM33" i="7"/>
  <c r="S33" i="7"/>
  <c r="AI33" i="7"/>
  <c r="L11" i="7"/>
  <c r="W11" i="7"/>
  <c r="AI6" i="7"/>
  <c r="I6" i="7"/>
  <c r="S22" i="7"/>
  <c r="AN22" i="7"/>
  <c r="S6" i="7"/>
  <c r="T6" i="7"/>
  <c r="K6" i="7"/>
  <c r="H6" i="7"/>
  <c r="X6" i="7"/>
  <c r="K11" i="7"/>
  <c r="AH11" i="7"/>
  <c r="AJ6" i="7"/>
  <c r="AH6" i="7"/>
  <c r="AL6" i="7"/>
  <c r="G11" i="7"/>
  <c r="AG17" i="7"/>
  <c r="AE11" i="7"/>
  <c r="AC46" i="7"/>
  <c r="AX6" i="7"/>
  <c r="AC17" i="7"/>
  <c r="AK8" i="7"/>
  <c r="AO17" i="7"/>
  <c r="I17" i="7"/>
  <c r="AY17" i="7"/>
  <c r="AF17" i="7"/>
  <c r="L29" i="7"/>
  <c r="AQ17" i="7"/>
  <c r="AE17" i="7"/>
  <c r="H29" i="7"/>
  <c r="L17" i="7"/>
  <c r="AS17" i="7"/>
  <c r="K17"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charset val="1"/>
          </rPr>
          <t>Administrator:</t>
        </r>
        <r>
          <rPr>
            <sz val="9"/>
            <color indexed="81"/>
            <rFont val="Tahoma"/>
            <charset val="1"/>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<sst xmlns="http://schemas.openxmlformats.org/spreadsheetml/2006/main" count="984" uniqueCount="208">
  <si>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</si>
  <si>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</si>
  <si>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</si>
  <si>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</si>
  <si>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</si>
  <si>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</si>
  <si>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</si>
  <si>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</si>
  <si>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</si>
  <si>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</si>
  <si>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</si>
  <si>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</si>
  <si>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</si>
  <si>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</si>
  <si>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</si>
  <si>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</si>
  <si>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</si>
  <si>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</si>
  <si>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</si>
  <si>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</si>
  <si>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</si>
  <si>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</si>
  <si>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</si>
  <si>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</si>
  <si>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</si>
  <si>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</si>
  <si>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</si>
  <si>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</si>
  <si>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</si>
  <si>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</si>
  <si>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</si>
  <si>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</si>
  <si>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</si>
  <si>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</si>
  <si>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</si>
  <si>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</si>
  <si>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</si>
  <si>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</si>
  <si>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</si>
  <si>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</si>
  <si>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</si>
  <si>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</si>
  <si>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</si>
  <si>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</si>
  <si>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</si>
  <si>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</si>
  <si>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</si>
  <si>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</si>
  <si>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</si>
  <si>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</si>
  <si>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</si>
  <si>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</si>
  <si>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</si>
  <si>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</si>
  <si>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</si>
  <si>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</si>
  <si>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</si>
  <si>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</si>
  <si>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</si>
  <si>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</si>
  <si>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</si>
  <si>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</si>
  <si>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</si>
  <si>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</si>
  <si>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</si>
  <si>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</si>
  <si>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</si>
  <si>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</si>
  <si>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</si>
  <si>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</si>
  <si>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</si>
  <si>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</si>
  <si>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</si>
  <si>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</si>
  <si>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</si>
  <si>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</si>
  <si>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</si>
  <si>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</si>
  <si>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</si>
  <si>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</si>
  <si>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</si>
  <si>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</si>
  <si>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</si>
  <si>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</si>
  <si>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</si>
  <si>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</si>
  <si>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</si>
  <si>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</si>
  <si>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</si>
  <si>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</si>
  <si>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</si>
  <si>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</si>
  <si>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</si>
  <si>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</si>
  <si>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</si>
  <si>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</si>
  <si>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</si>
  <si>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</si>
  <si>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</si>
  <si>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</si>
  <si>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</si>
  <si>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</si>
  <si>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</si>
  <si>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</si>
  <si>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</si>
  <si>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</si>
  <si>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</si>
  <si>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</si>
  <si>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</si>
  <si>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</si>
  <si>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</si>
  <si>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</si>
  <si>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</si>
  <si>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</si>
  <si>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</si>
  <si>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</si>
  <si>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</si>
  <si>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</si>
  <si>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</si>
  <si>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</si>
  <si>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</si>
  <si>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</si>
  <si>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</si>
  <si>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</si>
  <si>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</si>
  <si>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</si>
  <si>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</si>
  <si>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</si>
  <si>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</si>
  <si>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</si>
  <si>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</si>
  <si>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</si>
  <si>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</si>
  <si>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</si>
  <si>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</si>
  <si>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</si>
  <si>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</si>
  <si>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</si>
  <si>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</si>
  <si>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</si>
  <si>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</si>
  <si>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</si>
  <si>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</si>
  <si>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</si>
  <si>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</si>
  <si>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</si>
  <si>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</si>
  <si>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</si>
  <si>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</si>
  <si>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</si>
  <si>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</si>
  <si>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</si>
  <si>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</si>
  <si>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</si>
  <si>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</si>
  <si>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</si>
  <si>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</si>
  <si>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</si>
  <si>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</si>
  <si>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</si>
  <si>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</si>
  <si>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</si>
  <si>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</si>
  <si>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</si>
  <si>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</si>
  <si>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</si>
  <si>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</si>
  <si>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</si>
  <si>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</si>
  <si>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</si>
  <si>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</si>
  <si>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</si>
  <si>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</si>
  <si>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</si>
  <si>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</si>
  <si>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DOT24*47 PENDING</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</si>
  <si>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</si>
  <si>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</si>
  <si>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</si>
  <si>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</si>
  <si>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</si>
  <si>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</si>
  <si>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</si>
  <si>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</si>
  <si>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</si>
  <si>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</si>
  <si>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</si>
  <si>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</si>
  <si>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</si>
  <si>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</si>
  <si>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</si>
  <si>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</si>
  <si>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</si>
  <si>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</si>
  <si>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</si>
  <si>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</si>
  <si>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</si>
  <si>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</si>
  <si>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</si>
  <si>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</si>
  <si>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</si>
  <si>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</si>
  <si>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</si>
  <si>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DOT24*82 PENDING</t>
  </si>
  <si>
    <t>DOT24*59</t>
  </si>
  <si>
    <t>DOT24*76</t>
  </si>
  <si>
    <t>DOT24*97</t>
  </si>
  <si>
    <t>Price Index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</si>
</sst>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b/>
      <sz val="11"/>
      <color rgb="FFFF0000"/>
      <name val="Times New Roman"/>
      <family val="1"/>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b/>
      <sz val="10"/>
      <name val="Arial"/>
      <family val="2"/>
    </font>
    <font>
      <sz val="11"/>
      <name val="Calibri"/>
      <family val="2"/>
      <scheme val="minor"/>
    </font>
    <font>
      <sz val="11"/>
      <color rgb="FF000000"/>
      <name val="Times New Roman"/>
      <family val="1"/>
    </font>
    <font>
      <b/>
      <sz val="10"/>
      <color rgb="FFFF000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0" fillId="6" borderId="0" xfId="0" applyFill="1"/>
    <xf numFmtId="0" fontId="9"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8" fillId="0" borderId="1" xfId="0" applyFont="1" applyBorder="1"/>
    <xf numFmtId="0" fontId="9" fillId="8" borderId="0" xfId="0" applyFont="1" applyFill="1" applyAlignment="1">
      <alignment horizontal="center"/>
    </xf>
    <xf numFmtId="0" fontId="9" fillId="7" borderId="0" xfId="0" applyFont="1" applyFill="1" applyAlignment="1">
      <alignment horizontal="center"/>
    </xf>
    <xf numFmtId="0" fontId="8"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3" fillId="6" borderId="22" xfId="0" applyNumberFormat="1" applyFont="1" applyFill="1" applyBorder="1" applyAlignment="1">
      <alignment horizontal="center" vertical="center"/>
    </xf>
    <xf numFmtId="2" fontId="13"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0" fontId="12" fillId="0" borderId="0" xfId="1" applyFont="1" applyAlignment="1">
      <alignment horizontal="centerContinuous"/>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14" fillId="0" borderId="0" xfId="0" applyFont="1"/>
    <xf numFmtId="0" fontId="7" fillId="6" borderId="20" xfId="0" applyFont="1" applyFill="1" applyBorder="1" applyAlignment="1">
      <alignment horizontal="center" vertical="top"/>
    </xf>
    <xf numFmtId="0" fontId="1" fillId="10" borderId="42" xfId="0" applyFont="1" applyFill="1" applyBorder="1" applyAlignment="1">
      <alignment horizontal="left" vertical="top" wrapText="1"/>
    </xf>
    <xf numFmtId="0" fontId="15" fillId="6" borderId="0" xfId="1" applyFont="1" applyFill="1"/>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vertical="center"/>
    </xf>
    <xf numFmtId="0" fontId="4" fillId="0" borderId="41" xfId="1"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K2" sqref="K2"/>
    </sheetView>
  </sheetViews>
  <sheetFormatPr defaultRowHeight="15" x14ac:dyDescent="0.25"/>
  <cols>
    <col min="2" max="2" width="21.42578125" customWidth="1"/>
    <col min="10" max="10" width="27.285156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
        <v>207</v>
      </c>
      <c r="K1" s="50">
        <v>2.6493000000000002</v>
      </c>
    </row>
    <row r="2" spans="1:17" x14ac:dyDescent="0.25">
      <c r="C2" s="51" t="s">
        <v>148</v>
      </c>
    </row>
    <row r="3" spans="1:17" x14ac:dyDescent="0.25">
      <c r="A3" s="52" t="s">
        <v>149</v>
      </c>
      <c r="B3" s="53" t="s">
        <v>150</v>
      </c>
      <c r="C3" s="53"/>
    </row>
    <row r="4" spans="1:17" x14ac:dyDescent="0.25">
      <c r="A4" s="54" t="s">
        <v>151</v>
      </c>
      <c r="B4" s="53" t="s">
        <v>152</v>
      </c>
      <c r="C4" s="53"/>
    </row>
    <row r="5" spans="1:17" x14ac:dyDescent="0.25">
      <c r="A5" s="55" t="s">
        <v>153</v>
      </c>
      <c r="B5" s="53" t="s">
        <v>154</v>
      </c>
      <c r="C5" s="53"/>
    </row>
    <row r="6" spans="1:17" x14ac:dyDescent="0.25">
      <c r="A6" s="56" t="s">
        <v>155</v>
      </c>
      <c r="B6" s="53" t="s">
        <v>156</v>
      </c>
      <c r="C6" s="53"/>
      <c r="E6" t="s">
        <v>157</v>
      </c>
      <c r="F6" s="53" t="s">
        <v>158</v>
      </c>
      <c r="G6" s="53"/>
      <c r="H6" s="53"/>
      <c r="I6" s="53"/>
      <c r="J6" s="53"/>
      <c r="K6" s="56">
        <v>0.49</v>
      </c>
    </row>
    <row r="7" spans="1:17" x14ac:dyDescent="0.25">
      <c r="A7" s="57" t="s">
        <v>159</v>
      </c>
      <c r="B7" s="57" t="s">
        <v>160</v>
      </c>
      <c r="C7" s="57"/>
    </row>
    <row r="9" spans="1:17" x14ac:dyDescent="0.25">
      <c r="D9" t="s">
        <v>161</v>
      </c>
    </row>
    <row r="11" spans="1:17" ht="29.25" x14ac:dyDescent="0.25">
      <c r="A11" s="4" t="s">
        <v>23</v>
      </c>
      <c r="B11" s="78" t="s">
        <v>24</v>
      </c>
      <c r="C11" s="85"/>
      <c r="D11" s="82" t="s">
        <v>37</v>
      </c>
      <c r="E11" s="83"/>
      <c r="F11" s="58" t="s">
        <v>155</v>
      </c>
      <c r="G11" s="59" t="s">
        <v>149</v>
      </c>
      <c r="H11" s="60" t="s">
        <v>159</v>
      </c>
      <c r="I11" t="s">
        <v>162</v>
      </c>
    </row>
    <row r="12" spans="1:17" x14ac:dyDescent="0.25">
      <c r="A12" s="6">
        <v>1</v>
      </c>
      <c r="B12" s="16" t="s">
        <v>0</v>
      </c>
      <c r="C12" s="79"/>
      <c r="D12" s="9" t="s">
        <v>27</v>
      </c>
      <c r="E12" s="75"/>
      <c r="F12" s="18">
        <v>0.49</v>
      </c>
      <c r="G12" s="18">
        <f>ROUND((($K$1/$G$1)-1)*$G$1*F12,2)</f>
        <v>0.04</v>
      </c>
      <c r="H12" s="61">
        <v>1</v>
      </c>
    </row>
    <row r="13" spans="1:17" ht="15.75" thickBot="1" x14ac:dyDescent="0.3">
      <c r="A13" s="6">
        <v>2</v>
      </c>
      <c r="B13" s="16" t="s">
        <v>0</v>
      </c>
      <c r="C13" s="79"/>
      <c r="D13" s="75" t="s">
        <v>29</v>
      </c>
      <c r="E13" s="80"/>
      <c r="F13" s="18">
        <v>0.49</v>
      </c>
      <c r="G13" s="18">
        <f t="shared" ref="G13:G61" si="0">ROUND((($K$1/$G$1)-1)*$G$1*F13,2)</f>
        <v>0.04</v>
      </c>
      <c r="H13" s="61">
        <v>0</v>
      </c>
    </row>
    <row r="14" spans="1:17" x14ac:dyDescent="0.25">
      <c r="A14" s="6">
        <v>3</v>
      </c>
      <c r="B14" s="16" t="s">
        <v>0</v>
      </c>
      <c r="C14" s="79"/>
      <c r="D14" s="75" t="s">
        <v>30</v>
      </c>
      <c r="E14" s="80"/>
      <c r="F14" s="18">
        <v>0.49</v>
      </c>
      <c r="G14" s="18">
        <f t="shared" si="0"/>
        <v>0.04</v>
      </c>
      <c r="H14" s="61">
        <v>0</v>
      </c>
      <c r="J14" s="62" t="s">
        <v>163</v>
      </c>
      <c r="K14" s="63"/>
      <c r="L14" s="63"/>
      <c r="M14" s="63"/>
      <c r="N14" s="63"/>
      <c r="O14" s="63"/>
      <c r="P14" s="63"/>
      <c r="Q14" s="64"/>
    </row>
    <row r="15" spans="1:17" x14ac:dyDescent="0.25">
      <c r="A15" s="6">
        <v>4</v>
      </c>
      <c r="B15" s="16" t="s">
        <v>1</v>
      </c>
      <c r="C15" s="79"/>
      <c r="D15" s="75" t="s">
        <v>27</v>
      </c>
      <c r="E15" s="80"/>
      <c r="F15" s="18">
        <v>0.49</v>
      </c>
      <c r="G15" s="18">
        <f t="shared" si="0"/>
        <v>0.04</v>
      </c>
      <c r="H15" s="61">
        <v>0</v>
      </c>
      <c r="J15" s="65" t="s">
        <v>164</v>
      </c>
      <c r="K15" s="66"/>
      <c r="L15" s="66"/>
      <c r="M15" s="66"/>
      <c r="N15" s="66"/>
      <c r="O15" s="66"/>
      <c r="P15" s="66"/>
      <c r="Q15" s="67"/>
    </row>
    <row r="16" spans="1:17" x14ac:dyDescent="0.25">
      <c r="A16" s="6">
        <v>5</v>
      </c>
      <c r="B16" s="16" t="s">
        <v>1</v>
      </c>
      <c r="C16" s="79"/>
      <c r="D16" s="75" t="s">
        <v>29</v>
      </c>
      <c r="E16" s="80"/>
      <c r="F16" s="18">
        <v>0.49</v>
      </c>
      <c r="G16" s="18">
        <f t="shared" si="0"/>
        <v>0.04</v>
      </c>
      <c r="H16" s="61">
        <v>0</v>
      </c>
      <c r="J16" s="68" t="s">
        <v>165</v>
      </c>
      <c r="Q16" s="69"/>
    </row>
    <row r="17" spans="1:17" x14ac:dyDescent="0.25">
      <c r="A17" s="6">
        <v>6</v>
      </c>
      <c r="B17" s="16" t="s">
        <v>1</v>
      </c>
      <c r="C17" s="79"/>
      <c r="D17" s="75" t="s">
        <v>30</v>
      </c>
      <c r="E17" s="80"/>
      <c r="F17" s="18">
        <v>0.49</v>
      </c>
      <c r="G17" s="18">
        <f t="shared" si="0"/>
        <v>0.04</v>
      </c>
      <c r="H17" s="61">
        <v>0</v>
      </c>
      <c r="J17" s="68" t="s">
        <v>170</v>
      </c>
      <c r="Q17" s="69"/>
    </row>
    <row r="18" spans="1:17" ht="15.75" thickBot="1" x14ac:dyDescent="0.3">
      <c r="A18" s="6">
        <v>7</v>
      </c>
      <c r="B18" s="16" t="s">
        <v>2</v>
      </c>
      <c r="C18" s="79"/>
      <c r="D18" s="75" t="s">
        <v>29</v>
      </c>
      <c r="E18" s="80"/>
      <c r="F18" s="18">
        <v>0.49</v>
      </c>
      <c r="G18" s="18">
        <f t="shared" si="0"/>
        <v>0.04</v>
      </c>
      <c r="H18" s="61">
        <v>0</v>
      </c>
      <c r="J18" s="70" t="s">
        <v>166</v>
      </c>
      <c r="K18" s="71"/>
      <c r="L18" s="71"/>
      <c r="M18" s="71"/>
      <c r="N18" s="71"/>
      <c r="O18" s="71"/>
      <c r="P18" s="71"/>
      <c r="Q18" s="72"/>
    </row>
    <row r="19" spans="1:17" x14ac:dyDescent="0.25">
      <c r="A19" s="6">
        <v>8</v>
      </c>
      <c r="B19" s="15" t="s">
        <v>3</v>
      </c>
      <c r="C19" s="10"/>
      <c r="D19" s="75" t="s">
        <v>27</v>
      </c>
      <c r="E19" s="80"/>
      <c r="F19" s="18">
        <v>0.49</v>
      </c>
      <c r="G19" s="18">
        <f t="shared" si="0"/>
        <v>0.04</v>
      </c>
      <c r="H19" s="61">
        <v>0</v>
      </c>
    </row>
    <row r="20" spans="1:17" x14ac:dyDescent="0.25">
      <c r="A20" s="6">
        <v>9</v>
      </c>
      <c r="B20" s="15" t="s">
        <v>3</v>
      </c>
      <c r="C20" s="10"/>
      <c r="D20" s="75" t="s">
        <v>29</v>
      </c>
      <c r="E20" s="80"/>
      <c r="F20" s="18">
        <v>0.49</v>
      </c>
      <c r="G20" s="18">
        <f t="shared" si="0"/>
        <v>0.04</v>
      </c>
      <c r="H20" s="61">
        <v>0</v>
      </c>
    </row>
    <row r="21" spans="1:17" x14ac:dyDescent="0.25">
      <c r="A21" s="6">
        <v>10</v>
      </c>
      <c r="B21" s="15" t="s">
        <v>4</v>
      </c>
      <c r="C21" s="10"/>
      <c r="D21" s="75" t="s">
        <v>27</v>
      </c>
      <c r="E21" s="80"/>
      <c r="F21" s="18">
        <v>0.49</v>
      </c>
      <c r="G21" s="18">
        <f t="shared" si="0"/>
        <v>0.04</v>
      </c>
      <c r="H21" s="61">
        <v>0</v>
      </c>
    </row>
    <row r="22" spans="1:17" x14ac:dyDescent="0.25">
      <c r="A22" s="6">
        <v>11</v>
      </c>
      <c r="B22" s="15" t="s">
        <v>4</v>
      </c>
      <c r="C22" s="10"/>
      <c r="D22" s="75" t="s">
        <v>29</v>
      </c>
      <c r="E22" s="80"/>
      <c r="F22" s="18">
        <v>0.49</v>
      </c>
      <c r="G22" s="18">
        <f t="shared" si="0"/>
        <v>0.04</v>
      </c>
      <c r="H22" s="61">
        <v>0</v>
      </c>
    </row>
    <row r="23" spans="1:17" x14ac:dyDescent="0.25">
      <c r="A23" s="6">
        <v>12</v>
      </c>
      <c r="B23" s="15" t="s">
        <v>5</v>
      </c>
      <c r="C23" s="10"/>
      <c r="D23" s="75" t="s">
        <v>29</v>
      </c>
      <c r="E23" s="80"/>
      <c r="F23" s="18">
        <v>0.49</v>
      </c>
      <c r="G23" s="18">
        <f t="shared" si="0"/>
        <v>0.04</v>
      </c>
      <c r="H23" s="61">
        <v>0</v>
      </c>
    </row>
    <row r="24" spans="1:17" x14ac:dyDescent="0.25">
      <c r="A24" s="6">
        <v>13</v>
      </c>
      <c r="B24" s="15" t="s">
        <v>6</v>
      </c>
      <c r="C24" s="10"/>
      <c r="D24" s="75" t="s">
        <v>29</v>
      </c>
      <c r="E24" s="80"/>
      <c r="F24" s="18">
        <v>0.49</v>
      </c>
      <c r="G24" s="18">
        <f t="shared" si="0"/>
        <v>0.04</v>
      </c>
      <c r="H24" s="61">
        <v>0</v>
      </c>
    </row>
    <row r="25" spans="1:17" x14ac:dyDescent="0.25">
      <c r="A25" s="6">
        <v>14</v>
      </c>
      <c r="B25" s="15" t="s">
        <v>7</v>
      </c>
      <c r="C25" s="10"/>
      <c r="D25" s="75" t="s">
        <v>27</v>
      </c>
      <c r="E25" s="80"/>
      <c r="F25" s="18">
        <v>0.49</v>
      </c>
      <c r="G25" s="18">
        <f t="shared" si="0"/>
        <v>0.04</v>
      </c>
      <c r="H25" s="61">
        <v>0</v>
      </c>
    </row>
    <row r="26" spans="1:17" x14ac:dyDescent="0.25">
      <c r="A26" s="6">
        <v>15</v>
      </c>
      <c r="B26" s="15" t="s">
        <v>7</v>
      </c>
      <c r="C26" s="10"/>
      <c r="D26" s="75" t="s">
        <v>29</v>
      </c>
      <c r="E26" s="80"/>
      <c r="F26" s="18">
        <v>0.49</v>
      </c>
      <c r="G26" s="18">
        <f t="shared" si="0"/>
        <v>0.04</v>
      </c>
      <c r="H26" s="61">
        <v>0</v>
      </c>
    </row>
    <row r="27" spans="1:17" x14ac:dyDescent="0.25">
      <c r="A27" s="6">
        <v>16</v>
      </c>
      <c r="B27" s="15" t="s">
        <v>8</v>
      </c>
      <c r="C27" s="10"/>
      <c r="D27" s="75" t="s">
        <v>27</v>
      </c>
      <c r="E27" s="80"/>
      <c r="F27" s="18">
        <v>0.49</v>
      </c>
      <c r="G27" s="18">
        <f t="shared" si="0"/>
        <v>0.04</v>
      </c>
      <c r="H27" s="61">
        <v>0</v>
      </c>
    </row>
    <row r="28" spans="1:17" x14ac:dyDescent="0.25">
      <c r="A28" s="6">
        <v>17</v>
      </c>
      <c r="B28" s="15" t="s">
        <v>8</v>
      </c>
      <c r="C28" s="10"/>
      <c r="D28" s="75" t="s">
        <v>29</v>
      </c>
      <c r="E28" s="80"/>
      <c r="F28" s="18">
        <v>0.49</v>
      </c>
      <c r="G28" s="18">
        <f t="shared" si="0"/>
        <v>0.04</v>
      </c>
      <c r="H28" s="61">
        <v>0</v>
      </c>
    </row>
    <row r="29" spans="1:17" x14ac:dyDescent="0.25">
      <c r="A29" s="6">
        <v>18</v>
      </c>
      <c r="B29" s="15" t="s">
        <v>9</v>
      </c>
      <c r="C29" s="10"/>
      <c r="D29" s="75" t="s">
        <v>27</v>
      </c>
      <c r="E29" s="80"/>
      <c r="F29" s="18">
        <v>0.49</v>
      </c>
      <c r="G29" s="18">
        <f t="shared" si="0"/>
        <v>0.04</v>
      </c>
      <c r="H29" s="61">
        <v>0</v>
      </c>
    </row>
    <row r="30" spans="1:17" x14ac:dyDescent="0.25">
      <c r="A30" s="6">
        <v>19</v>
      </c>
      <c r="B30" s="15" t="s">
        <v>9</v>
      </c>
      <c r="C30" s="10"/>
      <c r="D30" s="75" t="s">
        <v>29</v>
      </c>
      <c r="E30" s="80"/>
      <c r="F30" s="18">
        <v>0.49</v>
      </c>
      <c r="G30" s="18">
        <f t="shared" si="0"/>
        <v>0.04</v>
      </c>
      <c r="H30" s="61">
        <v>0</v>
      </c>
    </row>
    <row r="31" spans="1:17" x14ac:dyDescent="0.25">
      <c r="A31" s="6">
        <v>20</v>
      </c>
      <c r="B31" s="15" t="s">
        <v>10</v>
      </c>
      <c r="C31" s="10"/>
      <c r="D31" s="75" t="s">
        <v>27</v>
      </c>
      <c r="E31" s="80"/>
      <c r="F31" s="18">
        <v>0.49</v>
      </c>
      <c r="G31" s="18">
        <f t="shared" si="0"/>
        <v>0.04</v>
      </c>
      <c r="H31" s="61">
        <v>0</v>
      </c>
    </row>
    <row r="32" spans="1:17" x14ac:dyDescent="0.25">
      <c r="A32" s="6">
        <v>21</v>
      </c>
      <c r="B32" s="15" t="s">
        <v>10</v>
      </c>
      <c r="C32" s="10"/>
      <c r="D32" s="75" t="s">
        <v>29</v>
      </c>
      <c r="E32" s="80"/>
      <c r="F32" s="18">
        <v>0.49</v>
      </c>
      <c r="G32" s="18">
        <f t="shared" si="0"/>
        <v>0.04</v>
      </c>
      <c r="H32" s="61">
        <v>0</v>
      </c>
    </row>
    <row r="33" spans="1:8" x14ac:dyDescent="0.25">
      <c r="A33" s="6">
        <v>22</v>
      </c>
      <c r="B33" s="15" t="s">
        <v>31</v>
      </c>
      <c r="C33" s="10"/>
      <c r="D33" s="75" t="s">
        <v>27</v>
      </c>
      <c r="E33" s="80"/>
      <c r="F33" s="18">
        <v>0.49</v>
      </c>
      <c r="G33" s="18">
        <f t="shared" si="0"/>
        <v>0.04</v>
      </c>
      <c r="H33" s="61">
        <v>0</v>
      </c>
    </row>
    <row r="34" spans="1:8" x14ac:dyDescent="0.25">
      <c r="A34" s="6">
        <v>23</v>
      </c>
      <c r="B34" s="15" t="s">
        <v>31</v>
      </c>
      <c r="C34" s="10"/>
      <c r="D34" s="75" t="s">
        <v>29</v>
      </c>
      <c r="E34" s="80"/>
      <c r="F34" s="18">
        <v>0.49</v>
      </c>
      <c r="G34" s="18">
        <f t="shared" si="0"/>
        <v>0.04</v>
      </c>
      <c r="H34" s="61">
        <v>0</v>
      </c>
    </row>
    <row r="35" spans="1:8" x14ac:dyDescent="0.25">
      <c r="A35" s="6">
        <v>24</v>
      </c>
      <c r="B35" s="15" t="s">
        <v>11</v>
      </c>
      <c r="C35" s="10"/>
      <c r="D35" s="75" t="s">
        <v>27</v>
      </c>
      <c r="E35" s="80"/>
      <c r="F35" s="18">
        <v>0.49</v>
      </c>
      <c r="G35" s="18">
        <f t="shared" si="0"/>
        <v>0.04</v>
      </c>
      <c r="H35" s="61">
        <v>0</v>
      </c>
    </row>
    <row r="36" spans="1:8" x14ac:dyDescent="0.25">
      <c r="A36" s="6">
        <v>25</v>
      </c>
      <c r="B36" s="15" t="s">
        <v>11</v>
      </c>
      <c r="C36" s="10"/>
      <c r="D36" s="75" t="s">
        <v>29</v>
      </c>
      <c r="E36" s="80"/>
      <c r="F36" s="18">
        <v>0.49</v>
      </c>
      <c r="G36" s="18">
        <f t="shared" si="0"/>
        <v>0.04</v>
      </c>
      <c r="H36" s="61">
        <v>0</v>
      </c>
    </row>
    <row r="37" spans="1:8" x14ac:dyDescent="0.25">
      <c r="A37" s="6">
        <v>26</v>
      </c>
      <c r="B37" s="15" t="s">
        <v>32</v>
      </c>
      <c r="C37" s="10"/>
      <c r="D37" s="75" t="s">
        <v>27</v>
      </c>
      <c r="E37" s="80"/>
      <c r="F37" s="18">
        <v>0.49</v>
      </c>
      <c r="G37" s="18">
        <f t="shared" si="0"/>
        <v>0.04</v>
      </c>
      <c r="H37" s="61">
        <v>0</v>
      </c>
    </row>
    <row r="38" spans="1:8" x14ac:dyDescent="0.25">
      <c r="A38" s="6">
        <v>27</v>
      </c>
      <c r="B38" s="15" t="s">
        <v>32</v>
      </c>
      <c r="C38" s="10"/>
      <c r="D38" s="75" t="s">
        <v>29</v>
      </c>
      <c r="E38" s="80"/>
      <c r="F38" s="18">
        <v>0.49</v>
      </c>
      <c r="G38" s="18">
        <f t="shared" si="0"/>
        <v>0.04</v>
      </c>
      <c r="H38" s="61">
        <v>0</v>
      </c>
    </row>
    <row r="39" spans="1:8" x14ac:dyDescent="0.25">
      <c r="A39" s="6">
        <v>28</v>
      </c>
      <c r="B39" s="16" t="s">
        <v>12</v>
      </c>
      <c r="C39" s="79"/>
      <c r="D39" s="75" t="s">
        <v>27</v>
      </c>
      <c r="E39" s="80"/>
      <c r="F39" s="18">
        <v>0.49</v>
      </c>
      <c r="G39" s="18">
        <f t="shared" si="0"/>
        <v>0.04</v>
      </c>
      <c r="H39" s="61">
        <v>0</v>
      </c>
    </row>
    <row r="40" spans="1:8" x14ac:dyDescent="0.25">
      <c r="A40" s="6">
        <v>29</v>
      </c>
      <c r="B40" s="16" t="s">
        <v>12</v>
      </c>
      <c r="C40" s="79"/>
      <c r="D40" s="75" t="s">
        <v>29</v>
      </c>
      <c r="E40" s="80"/>
      <c r="F40" s="18">
        <v>0.49</v>
      </c>
      <c r="G40" s="18">
        <f t="shared" si="0"/>
        <v>0.04</v>
      </c>
      <c r="H40" s="61">
        <v>0</v>
      </c>
    </row>
    <row r="41" spans="1:8" x14ac:dyDescent="0.25">
      <c r="A41" s="6">
        <v>30</v>
      </c>
      <c r="B41" s="16" t="s">
        <v>13</v>
      </c>
      <c r="C41" s="79"/>
      <c r="D41" s="75" t="s">
        <v>29</v>
      </c>
      <c r="E41" s="80"/>
      <c r="F41" s="18">
        <v>0.49</v>
      </c>
      <c r="G41" s="18">
        <f t="shared" si="0"/>
        <v>0.04</v>
      </c>
      <c r="H41" s="61">
        <v>0</v>
      </c>
    </row>
    <row r="42" spans="1:8" x14ac:dyDescent="0.25">
      <c r="A42" s="6">
        <v>31</v>
      </c>
      <c r="B42" s="15" t="s">
        <v>14</v>
      </c>
      <c r="C42" s="10"/>
      <c r="D42" s="75" t="s">
        <v>27</v>
      </c>
      <c r="E42" s="80"/>
      <c r="F42" s="18">
        <v>0.49</v>
      </c>
      <c r="G42" s="18">
        <f t="shared" si="0"/>
        <v>0.04</v>
      </c>
      <c r="H42" s="61">
        <v>0</v>
      </c>
    </row>
    <row r="43" spans="1:8" x14ac:dyDescent="0.25">
      <c r="A43" s="6">
        <v>32</v>
      </c>
      <c r="B43" s="15" t="s">
        <v>14</v>
      </c>
      <c r="C43" s="10"/>
      <c r="D43" s="75" t="s">
        <v>29</v>
      </c>
      <c r="E43" s="80"/>
      <c r="F43" s="18">
        <v>0.49</v>
      </c>
      <c r="G43" s="18">
        <f t="shared" si="0"/>
        <v>0.04</v>
      </c>
      <c r="H43" s="61">
        <v>0</v>
      </c>
    </row>
    <row r="44" spans="1:8" x14ac:dyDescent="0.25">
      <c r="A44" s="6">
        <v>33</v>
      </c>
      <c r="B44" s="15" t="s">
        <v>15</v>
      </c>
      <c r="C44" s="10"/>
      <c r="D44" s="75" t="s">
        <v>29</v>
      </c>
      <c r="E44" s="80"/>
      <c r="F44" s="18">
        <v>0.49</v>
      </c>
      <c r="G44" s="18">
        <f t="shared" si="0"/>
        <v>0.04</v>
      </c>
      <c r="H44" s="61">
        <v>0</v>
      </c>
    </row>
    <row r="45" spans="1:8" x14ac:dyDescent="0.25">
      <c r="A45" s="6">
        <v>34</v>
      </c>
      <c r="B45" s="16" t="s">
        <v>33</v>
      </c>
      <c r="C45" s="79"/>
      <c r="D45" s="75" t="s">
        <v>30</v>
      </c>
      <c r="E45" s="80"/>
      <c r="F45" s="18">
        <v>0.49</v>
      </c>
      <c r="G45" s="18">
        <f t="shared" si="0"/>
        <v>0.04</v>
      </c>
      <c r="H45" s="61">
        <v>0</v>
      </c>
    </row>
    <row r="46" spans="1:8" x14ac:dyDescent="0.25">
      <c r="A46" s="6">
        <v>35</v>
      </c>
      <c r="B46" s="15" t="s">
        <v>34</v>
      </c>
      <c r="C46" s="10"/>
      <c r="D46" s="75" t="s">
        <v>27</v>
      </c>
      <c r="E46" s="80"/>
      <c r="F46" s="18">
        <v>0.49</v>
      </c>
      <c r="G46" s="18">
        <f t="shared" si="0"/>
        <v>0.04</v>
      </c>
      <c r="H46" s="61">
        <v>0</v>
      </c>
    </row>
    <row r="47" spans="1:8" x14ac:dyDescent="0.25">
      <c r="A47" s="6">
        <v>36</v>
      </c>
      <c r="B47" s="15" t="s">
        <v>34</v>
      </c>
      <c r="C47" s="10"/>
      <c r="D47" s="75" t="s">
        <v>29</v>
      </c>
      <c r="E47" s="80"/>
      <c r="F47" s="18">
        <v>0.49</v>
      </c>
      <c r="G47" s="18">
        <f t="shared" si="0"/>
        <v>0.04</v>
      </c>
      <c r="H47" s="61">
        <v>0</v>
      </c>
    </row>
    <row r="48" spans="1:8" x14ac:dyDescent="0.25">
      <c r="A48" s="6">
        <v>37</v>
      </c>
      <c r="B48" s="15" t="s">
        <v>35</v>
      </c>
      <c r="C48" s="13"/>
      <c r="D48" s="76" t="s">
        <v>29</v>
      </c>
      <c r="E48" s="81"/>
      <c r="F48" s="18">
        <v>0.49</v>
      </c>
      <c r="G48" s="18">
        <f t="shared" si="0"/>
        <v>0.04</v>
      </c>
      <c r="H48" s="61">
        <v>0</v>
      </c>
    </row>
    <row r="49" spans="1:10" x14ac:dyDescent="0.25">
      <c r="A49" s="6">
        <v>38</v>
      </c>
      <c r="B49" s="16" t="s">
        <v>22</v>
      </c>
      <c r="C49" s="10"/>
      <c r="D49" s="75" t="s">
        <v>36</v>
      </c>
      <c r="E49" s="80"/>
      <c r="F49" s="18">
        <v>0.49</v>
      </c>
      <c r="G49" s="18">
        <f t="shared" si="0"/>
        <v>0.04</v>
      </c>
      <c r="H49" s="61">
        <v>0</v>
      </c>
    </row>
    <row r="50" spans="1:10" x14ac:dyDescent="0.25">
      <c r="A50" s="6">
        <v>39</v>
      </c>
      <c r="B50" s="16" t="s">
        <v>18</v>
      </c>
      <c r="C50" s="79"/>
      <c r="D50" s="75" t="s">
        <v>29</v>
      </c>
      <c r="E50" s="80"/>
      <c r="F50" s="18">
        <v>0.49</v>
      </c>
      <c r="G50" s="18">
        <f t="shared" si="0"/>
        <v>0.04</v>
      </c>
      <c r="H50" s="61">
        <v>0</v>
      </c>
    </row>
    <row r="51" spans="1:10" x14ac:dyDescent="0.25">
      <c r="A51" s="6">
        <v>40</v>
      </c>
      <c r="B51" s="15" t="s">
        <v>19</v>
      </c>
      <c r="C51" s="10"/>
      <c r="D51" s="75" t="s">
        <v>29</v>
      </c>
      <c r="E51" s="80"/>
      <c r="F51" s="18">
        <v>0.49</v>
      </c>
      <c r="G51" s="18">
        <f t="shared" si="0"/>
        <v>0.04</v>
      </c>
      <c r="H51" s="61">
        <v>0</v>
      </c>
    </row>
    <row r="52" spans="1:10" x14ac:dyDescent="0.25">
      <c r="A52" s="6">
        <v>41</v>
      </c>
      <c r="B52" s="16" t="s">
        <v>20</v>
      </c>
      <c r="C52" s="79"/>
      <c r="D52" s="75" t="s">
        <v>29</v>
      </c>
      <c r="E52" s="80"/>
      <c r="F52" s="18">
        <v>0.49</v>
      </c>
      <c r="G52" s="18">
        <f t="shared" si="0"/>
        <v>0.04</v>
      </c>
      <c r="H52" s="61">
        <v>0</v>
      </c>
    </row>
    <row r="53" spans="1:10" x14ac:dyDescent="0.25">
      <c r="A53" s="6">
        <v>42</v>
      </c>
      <c r="B53" s="16" t="s">
        <v>16</v>
      </c>
      <c r="C53" s="10"/>
      <c r="D53" s="75" t="s">
        <v>29</v>
      </c>
      <c r="E53" s="80"/>
      <c r="F53" s="18">
        <v>0.49</v>
      </c>
      <c r="G53" s="18">
        <f t="shared" si="0"/>
        <v>0.04</v>
      </c>
      <c r="H53" s="61">
        <v>0</v>
      </c>
    </row>
    <row r="54" spans="1:10" x14ac:dyDescent="0.25">
      <c r="A54" s="6">
        <v>43</v>
      </c>
      <c r="B54" s="16" t="s">
        <v>17</v>
      </c>
      <c r="C54" s="79"/>
      <c r="D54" s="75" t="s">
        <v>27</v>
      </c>
      <c r="E54" s="80"/>
      <c r="F54" s="18">
        <v>0.49</v>
      </c>
      <c r="G54" s="18">
        <f t="shared" si="0"/>
        <v>0.04</v>
      </c>
      <c r="H54" s="61">
        <v>1</v>
      </c>
    </row>
    <row r="55" spans="1:10" x14ac:dyDescent="0.25">
      <c r="A55" s="6">
        <v>44</v>
      </c>
      <c r="B55" s="16" t="s">
        <v>17</v>
      </c>
      <c r="C55" s="79"/>
      <c r="D55" s="75" t="s">
        <v>29</v>
      </c>
      <c r="E55" s="80"/>
      <c r="F55" s="18">
        <v>0.49</v>
      </c>
      <c r="G55" s="18">
        <f t="shared" si="0"/>
        <v>0.04</v>
      </c>
      <c r="H55" s="61">
        <v>0</v>
      </c>
    </row>
    <row r="56" spans="1:10" x14ac:dyDescent="0.25">
      <c r="A56" s="6">
        <v>45</v>
      </c>
      <c r="B56" s="75" t="s">
        <v>21</v>
      </c>
      <c r="C56" s="79"/>
      <c r="D56" s="77" t="s">
        <v>29</v>
      </c>
      <c r="E56" s="80"/>
      <c r="F56" s="18">
        <v>0.49</v>
      </c>
      <c r="G56" s="18">
        <f t="shared" si="0"/>
        <v>0.04</v>
      </c>
      <c r="H56" s="61">
        <v>0</v>
      </c>
    </row>
    <row r="57" spans="1:10" x14ac:dyDescent="0.25">
      <c r="A57" s="6">
        <v>46</v>
      </c>
      <c r="B57" s="16" t="s">
        <v>42</v>
      </c>
      <c r="C57" s="10"/>
      <c r="D57" s="8"/>
      <c r="E57" s="34"/>
      <c r="F57" s="18">
        <v>0.03</v>
      </c>
      <c r="G57" s="18">
        <f t="shared" si="0"/>
        <v>0</v>
      </c>
      <c r="H57" s="61">
        <v>0</v>
      </c>
    </row>
    <row r="58" spans="1:10" x14ac:dyDescent="0.25">
      <c r="A58" s="6">
        <v>47</v>
      </c>
      <c r="B58" s="16" t="s">
        <v>43</v>
      </c>
      <c r="C58" s="10"/>
      <c r="D58" s="8"/>
      <c r="E58" s="33"/>
      <c r="F58" s="18">
        <v>0.02</v>
      </c>
      <c r="G58" s="18">
        <f t="shared" si="0"/>
        <v>0</v>
      </c>
      <c r="H58" s="73">
        <v>1</v>
      </c>
      <c r="J58" t="s">
        <v>167</v>
      </c>
    </row>
    <row r="59" spans="1:10" x14ac:dyDescent="0.25">
      <c r="A59" s="6">
        <v>48</v>
      </c>
      <c r="B59" s="32" t="s">
        <v>44</v>
      </c>
      <c r="C59" s="10"/>
      <c r="D59" s="8"/>
      <c r="E59" s="9"/>
      <c r="F59" s="18">
        <v>0.02</v>
      </c>
      <c r="G59" s="18">
        <f t="shared" si="0"/>
        <v>0</v>
      </c>
      <c r="H59" s="74"/>
    </row>
    <row r="60" spans="1:10" x14ac:dyDescent="0.25">
      <c r="A60" s="6">
        <v>49</v>
      </c>
      <c r="B60" s="32" t="s">
        <v>45</v>
      </c>
      <c r="C60" s="10"/>
      <c r="D60" s="8"/>
      <c r="E60" s="9"/>
      <c r="F60" s="18">
        <v>0.02</v>
      </c>
      <c r="G60" s="18">
        <f t="shared" si="0"/>
        <v>0</v>
      </c>
      <c r="H60" s="73">
        <v>1</v>
      </c>
    </row>
    <row r="61" spans="1:10" ht="15.75" thickBot="1" x14ac:dyDescent="0.3">
      <c r="A61" s="39">
        <v>50</v>
      </c>
      <c r="B61" s="40" t="s">
        <v>46</v>
      </c>
      <c r="C61" s="26"/>
      <c r="D61" s="27"/>
      <c r="E61" s="25"/>
      <c r="F61" s="18">
        <v>0.02</v>
      </c>
      <c r="G61" s="18">
        <f t="shared" si="0"/>
        <v>0</v>
      </c>
      <c r="H61" s="74"/>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xSplit="6" topLeftCell="G1" activePane="topRight" state="frozen"/>
      <selection pane="topRight" activeCell="E1" sqref="E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3">
      <c r="A1" s="12">
        <f>SUM('Sheet1 '!H12:H52)</f>
        <v>1</v>
      </c>
      <c r="E1" s="97"/>
      <c r="F1"/>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52.5" customHeight="1" x14ac:dyDescent="0.2">
      <c r="A2" s="89">
        <f>SUM('Sheet1 '!H53:H56)</f>
        <v>1</v>
      </c>
      <c r="B2" s="2"/>
      <c r="C2" s="2"/>
      <c r="D2" s="3"/>
      <c r="E2" s="107" t="s">
        <v>38</v>
      </c>
      <c r="F2" s="107"/>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7" t="s">
        <v>39</v>
      </c>
      <c r="F3" s="107"/>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8" t="s">
        <v>24</v>
      </c>
      <c r="C4" s="108"/>
      <c r="D4" s="108"/>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17" t="s">
        <v>0</v>
      </c>
      <c r="C5" s="118"/>
      <c r="D5" s="119"/>
      <c r="E5" s="9" t="s">
        <v>27</v>
      </c>
      <c r="F5" s="18" t="s">
        <v>28</v>
      </c>
      <c r="G5" s="22">
        <f>IF('Non-Est 2023 Base'!G5="","",('Non-Est 2023 Base'!G5+'Sheet1 '!$G12)*'Sheet1 '!$H12)</f>
        <v>15.54</v>
      </c>
      <c r="H5" s="22">
        <f>IF('Non-Est 2023 Base'!H5="","",('Non-Est 2023 Base'!H5+'Sheet1 '!$G12)*'Sheet1 '!$H12)</f>
        <v>10.54</v>
      </c>
      <c r="I5" s="22" t="str">
        <f>IF('Non-Est 2023 Base'!I5="","",('Non-Est 2023 Base'!I5+'Sheet1 '!$G12)*'Sheet1 '!$H12)</f>
        <v/>
      </c>
      <c r="J5" s="22">
        <f>IF('Non-Est 2023 Base'!J5="","",('Non-Est 2023 Base'!J5+'Sheet1 '!$G12)*'Sheet1 '!$H12)</f>
        <v>10.69</v>
      </c>
      <c r="K5" s="22">
        <f>IF('Non-Est 2023 Base'!K5="","",('Non-Est 2023 Base'!K5+'Sheet1 '!$G12)*'Sheet1 '!$H12)</f>
        <v>14.04</v>
      </c>
      <c r="L5" s="22">
        <f>IF('Non-Est 2023 Base'!L5="","",('Non-Est 2023 Base'!L5+'Sheet1 '!$G12)*'Sheet1 '!$H12)</f>
        <v>11.59</v>
      </c>
      <c r="M5" s="22">
        <f>IF('Non-Est 2023 Base'!M5="","",('Non-Est 2023 Base'!M5+'Sheet1 '!$G12)*'Sheet1 '!$H12)</f>
        <v>24.02</v>
      </c>
      <c r="N5" s="22" t="str">
        <f>IF('Non-Est 2023 Base'!N5="","",('Non-Est 2023 Base'!N5+'Sheet1 '!$G12)*'Sheet1 '!$H12)</f>
        <v/>
      </c>
      <c r="O5" s="22">
        <f>IF('Non-Est 2023 Base'!O5="","",('Non-Est 2023 Base'!O5+'Sheet1 '!$G12)*'Sheet1 '!$H12)</f>
        <v>20.29</v>
      </c>
      <c r="P5" s="22">
        <f>IF('Non-Est 2023 Base'!P5="","",('Non-Est 2023 Base'!P5+'Sheet1 '!$G12)*'Sheet1 '!$H12)</f>
        <v>10.79</v>
      </c>
      <c r="Q5" s="22">
        <f>IF('Non-Est 2023 Base'!Q5="","",('Non-Est 2023 Base'!Q5+'Sheet1 '!$G12)*'Sheet1 '!$H12)</f>
        <v>11.04</v>
      </c>
      <c r="R5" s="22">
        <f>IF('Non-Est 2023 Base'!R5="","",('Non-Est 2023 Base'!R5+'Sheet1 '!$G12)*'Sheet1 '!$H12)</f>
        <v>14.29</v>
      </c>
      <c r="S5" s="22">
        <f>IF('Non-Est 2023 Base'!S5="","",('Non-Est 2023 Base'!S5+'Sheet1 '!$G12)*'Sheet1 '!$H12)</f>
        <v>10.54</v>
      </c>
      <c r="T5" s="22">
        <f>IF('Non-Est 2023 Base'!T5="","",('Non-Est 2023 Base'!T5+'Sheet1 '!$G12)*'Sheet1 '!$H12)</f>
        <v>11.989999999999998</v>
      </c>
      <c r="U5" s="22">
        <f>IF('Non-Est 2023 Base'!U5="","",('Non-Est 2023 Base'!U5+'Sheet1 '!$G12)*'Sheet1 '!$H12)</f>
        <v>11.04</v>
      </c>
      <c r="V5" s="22" t="str">
        <f>IF('Non-Est 2023 Base'!V5="","",('Non-Est 2023 Base'!V5+'Sheet1 '!$G12)*'Sheet1 '!$H12)</f>
        <v/>
      </c>
      <c r="W5" s="22">
        <f>IF('Non-Est 2023 Base'!W5="","",('Non-Est 2023 Base'!W5+'Sheet1 '!$G12)*'Sheet1 '!$H12)</f>
        <v>14.19</v>
      </c>
      <c r="X5" s="22">
        <f>IF('Non-Est 2023 Base'!X5="","",('Non-Est 2023 Base'!X5+'Sheet1 '!$G12)*'Sheet1 '!$H12)</f>
        <v>16.04</v>
      </c>
      <c r="Y5" s="22">
        <f>IF('Non-Est 2023 Base'!Y5="","",('Non-Est 2023 Base'!Y5+'Sheet1 '!$G12)*'Sheet1 '!$H12)</f>
        <v>11.79</v>
      </c>
      <c r="Z5" s="22" t="str">
        <f>IF('Non-Est 2023 Base'!Z5="","",('Non-Est 2023 Base'!Z5+'Sheet1 '!$G12)*'Sheet1 '!$H12)</f>
        <v/>
      </c>
      <c r="AA5" s="22">
        <f>IF('Non-Est 2023 Base'!AA5="","",('Non-Est 2023 Base'!AA5+'Sheet1 '!$G12)*'Sheet1 '!$H12)</f>
        <v>10.54</v>
      </c>
      <c r="AB5" s="22">
        <f>IF('Non-Est 2023 Base'!AB5="","",('Non-Est 2023 Base'!AB5+'Sheet1 '!$G12)*'Sheet1 '!$H12)</f>
        <v>11.54</v>
      </c>
      <c r="AC5" s="22">
        <f>IF('Non-Est 2023 Base'!AC5="","",('Non-Est 2023 Base'!AC5+'Sheet1 '!$G12)*'Sheet1 '!$H12)</f>
        <v>21.49</v>
      </c>
      <c r="AD5" s="22">
        <f>IF('Non-Est 2023 Base'!AD5="","",('Non-Est 2023 Base'!AD5+'Sheet1 '!$G12)*'Sheet1 '!$H12)</f>
        <v>35.49</v>
      </c>
      <c r="AE5" s="22">
        <f>IF('Non-Est 2023 Base'!AE5="","",('Non-Est 2023 Base'!AE5+'Sheet1 '!$G12)*'Sheet1 '!$H12)</f>
        <v>27.99</v>
      </c>
      <c r="AF5" s="22">
        <f>IF('Non-Est 2023 Base'!AF5="","",('Non-Est 2023 Base'!AF5+'Sheet1 '!$G12)*'Sheet1 '!$H12)</f>
        <v>24.04</v>
      </c>
      <c r="AG5" s="22">
        <f>IF('Non-Est 2023 Base'!AG5="","",('Non-Est 2023 Base'!AG5+'Sheet1 '!$G12)*'Sheet1 '!$H12)</f>
        <v>27.84</v>
      </c>
      <c r="AH5" s="22">
        <f>IF('Non-Est 2023 Base'!AH5="","",('Non-Est 2023 Base'!AH5+'Sheet1 '!$G12)*'Sheet1 '!$H12)</f>
        <v>12.84</v>
      </c>
      <c r="AI5" s="22">
        <f>IF('Non-Est 2023 Base'!AI5="","",('Non-Est 2023 Base'!AI5+'Sheet1 '!$G12)*'Sheet1 '!$H12)</f>
        <v>31.04</v>
      </c>
      <c r="AJ5" s="22">
        <f>IF('Non-Est 2023 Base'!AJ5="","",('Non-Est 2023 Base'!AJ5+'Sheet1 '!$G12)*'Sheet1 '!$H12)</f>
        <v>9.129999999999999</v>
      </c>
      <c r="AK5" s="22">
        <f>IF('Non-Est 2023 Base'!AK5="","",('Non-Est 2023 Base'!AK5+'Sheet1 '!$G12)*'Sheet1 '!$H12)</f>
        <v>16.189999999999998</v>
      </c>
      <c r="AL5" s="22">
        <f>IF('Non-Est 2023 Base'!AL5="","",('Non-Est 2023 Base'!AL5+'Sheet1 '!$G12)*'Sheet1 '!$H12)</f>
        <v>19.04</v>
      </c>
      <c r="AM5" s="22">
        <f>IF('Non-Est 2023 Base'!AM5="","",('Non-Est 2023 Base'!AM5+'Sheet1 '!$G12)*'Sheet1 '!$H12)</f>
        <v>11.04</v>
      </c>
      <c r="AN5" s="22">
        <f>IF('Non-Est 2023 Base'!AN5="","",('Non-Est 2023 Base'!AN5+'Sheet1 '!$G12)*'Sheet1 '!$H12)</f>
        <v>13.229999999999999</v>
      </c>
      <c r="AO5" s="22">
        <f>IF('Non-Est 2023 Base'!AO5="","",('Non-Est 2023 Base'!AO5+'Sheet1 '!$G12)*'Sheet1 '!$H12)</f>
        <v>29.64</v>
      </c>
      <c r="AP5" s="22">
        <f>IF('Non-Est 2023 Base'!AP5="","",('Non-Est 2023 Base'!AP5+'Sheet1 '!$G12)*'Sheet1 '!$H12)</f>
        <v>29.64</v>
      </c>
      <c r="AQ5" s="22">
        <f>IF('Non-Est 2023 Base'!AQ5="","",('Non-Est 2023 Base'!AQ5+'Sheet1 '!$G12)*'Sheet1 '!$H12)</f>
        <v>29.939999999999998</v>
      </c>
      <c r="AR5" s="22">
        <f>IF('Non-Est 2023 Base'!AR5="","",('Non-Est 2023 Base'!AR5+'Sheet1 '!$G12)*'Sheet1 '!$H12)</f>
        <v>30.189999999999998</v>
      </c>
      <c r="AS5" s="22">
        <f>IF('Non-Est 2023 Base'!AS5="","",('Non-Est 2023 Base'!AS5+'Sheet1 '!$G12)*'Sheet1 '!$H12)</f>
        <v>30.49</v>
      </c>
      <c r="AT5" s="22">
        <f>IF('Non-Est 2023 Base'!AT5="","",('Non-Est 2023 Base'!AT5+'Sheet1 '!$G12)*'Sheet1 '!$H12)</f>
        <v>11.29</v>
      </c>
      <c r="AU5" s="22">
        <f>IF('Non-Est 2023 Base'!AU5="","",('Non-Est 2023 Base'!AU5+'Sheet1 '!$G12)*'Sheet1 '!$H12)</f>
        <v>15.54</v>
      </c>
      <c r="AV5" s="22">
        <f>IF('Non-Est 2023 Base'!AV5="","",('Non-Est 2023 Base'!AV5+'Sheet1 '!$G12)*'Sheet1 '!$H12)</f>
        <v>11.139999999999999</v>
      </c>
      <c r="AW5" s="22">
        <f>IF('Non-Est 2023 Base'!AW5="","",('Non-Est 2023 Base'!AW5+'Sheet1 '!$G12)*'Sheet1 '!$H12)</f>
        <v>12.04</v>
      </c>
      <c r="AX5" s="22">
        <f>IF('Non-Est 2023 Base'!AX5="","",('Non-Est 2023 Base'!AX5+'Sheet1 '!$G12)*'Sheet1 '!$H12)</f>
        <v>11.04</v>
      </c>
      <c r="AY5" s="22">
        <f>IF('Non-Est 2023 Base'!AY5="","",('Non-Est 2023 Base'!AY5+'Sheet1 '!$G12)*'Sheet1 '!$H12)</f>
        <v>12.04</v>
      </c>
    </row>
    <row r="6" spans="1:51" ht="14.25" x14ac:dyDescent="0.2">
      <c r="A6" s="6">
        <v>2</v>
      </c>
      <c r="B6" s="117" t="s">
        <v>0</v>
      </c>
      <c r="C6" s="118"/>
      <c r="D6" s="119"/>
      <c r="E6" s="9" t="s">
        <v>29</v>
      </c>
      <c r="F6" s="18" t="s">
        <v>28</v>
      </c>
      <c r="G6" s="22" t="str">
        <f>IF('Non-Est 2023 Base'!G6="","",('Non-Est 2023 Base'!G6+'Sheet1 '!$G13)*'Sheet1 '!$H13)</f>
        <v/>
      </c>
      <c r="H6" s="22">
        <f>IF('Non-Est 2023 Base'!H6="","",('Non-Est 2023 Base'!H6+'Sheet1 '!$G13)*'Sheet1 '!$H13)</f>
        <v>0</v>
      </c>
      <c r="I6" s="22">
        <f>IF('Non-Est 2023 Base'!I6="","",('Non-Est 2023 Base'!I6+'Sheet1 '!$G13)*'Sheet1 '!$H13)</f>
        <v>0</v>
      </c>
      <c r="J6" s="22">
        <f>IF('Non-Est 2023 Base'!J6="","",('Non-Est 2023 Base'!J6+'Sheet1 '!$G13)*'Sheet1 '!$H13)</f>
        <v>0</v>
      </c>
      <c r="K6" s="22">
        <f>IF('Non-Est 2023 Base'!K6="","",('Non-Est 2023 Base'!K6+'Sheet1 '!$G13)*'Sheet1 '!$H13)</f>
        <v>0</v>
      </c>
      <c r="L6" s="22">
        <f>IF('Non-Est 2023 Base'!L6="","",('Non-Est 2023 Base'!L6+'Sheet1 '!$G13)*'Sheet1 '!$H13)</f>
        <v>0</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0</v>
      </c>
      <c r="R6" s="22" t="str">
        <f>IF('Non-Est 2023 Base'!R6="","",('Non-Est 2023 Base'!R6+'Sheet1 '!$G13)*'Sheet1 '!$H13)</f>
        <v/>
      </c>
      <c r="S6" s="22">
        <f>IF('Non-Est 2023 Base'!S6="","",('Non-Est 2023 Base'!S6+'Sheet1 '!$G13)*'Sheet1 '!$H13)</f>
        <v>0</v>
      </c>
      <c r="T6" s="22">
        <f>IF('Non-Est 2023 Base'!T6="","",('Non-Est 2023 Base'!T6+'Sheet1 '!$G13)*'Sheet1 '!$H13)</f>
        <v>0</v>
      </c>
      <c r="U6" s="22">
        <f>IF('Non-Est 2023 Base'!U6="","",('Non-Est 2023 Base'!U6+'Sheet1 '!$G13)*'Sheet1 '!$H13)</f>
        <v>0</v>
      </c>
      <c r="V6" s="22" t="str">
        <f>IF('Non-Est 2023 Base'!V6="","",('Non-Est 2023 Base'!V6+'Sheet1 '!$G13)*'Sheet1 '!$H13)</f>
        <v/>
      </c>
      <c r="W6" s="22" t="str">
        <f>IF('Non-Est 2023 Base'!W6="","",('Non-Est 2023 Base'!W6+'Sheet1 '!$G13)*'Sheet1 '!$H13)</f>
        <v/>
      </c>
      <c r="X6" s="22">
        <f>IF('Non-Est 2023 Base'!X6="","",('Non-Est 2023 Base'!X6+'Sheet1 '!$G13)*'Sheet1 '!$H13)</f>
        <v>0</v>
      </c>
      <c r="Y6" s="22" t="str">
        <f>IF('Non-Est 2023 Base'!Y6="","",('Non-Est 2023 Base'!Y6+'Sheet1 '!$G13)*'Sheet1 '!$H13)</f>
        <v/>
      </c>
      <c r="Z6" s="22" t="str">
        <f>IF('Non-Est 2023 Base'!Z6="","",('Non-Est 2023 Base'!Z6+'Sheet1 '!$G13)*'Sheet1 '!$H13)</f>
        <v/>
      </c>
      <c r="AA6" s="22">
        <f>IF('Non-Est 2023 Base'!AA6="","",('Non-Est 2023 Base'!AA6+'Sheet1 '!$G13)*'Sheet1 '!$H13)</f>
        <v>0</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0</v>
      </c>
      <c r="AI6" s="22">
        <f>IF('Non-Est 2023 Base'!AI6="","",('Non-Est 2023 Base'!AI6+'Sheet1 '!$G13)*'Sheet1 '!$H13)</f>
        <v>0</v>
      </c>
      <c r="AJ6" s="22">
        <f>IF('Non-Est 2023 Base'!AJ6="","",('Non-Est 2023 Base'!AJ6+'Sheet1 '!$G13)*'Sheet1 '!$H13)</f>
        <v>0</v>
      </c>
      <c r="AK6" s="22" t="str">
        <f>IF('Non-Est 2023 Base'!AK6="","",('Non-Est 2023 Base'!AK6+'Sheet1 '!$G13)*'Sheet1 '!$H13)</f>
        <v/>
      </c>
      <c r="AL6" s="22">
        <f>IF('Non-Est 2023 Base'!AL6="","",('Non-Est 2023 Base'!AL6+'Sheet1 '!$G13)*'Sheet1 '!$H13)</f>
        <v>0</v>
      </c>
      <c r="AM6" s="22">
        <f>IF('Non-Est 2023 Base'!AM6="","",('Non-Est 2023 Base'!AM6+'Sheet1 '!$G13)*'Sheet1 '!$H13)</f>
        <v>0</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0</v>
      </c>
      <c r="AW6" s="22" t="str">
        <f>IF('Non-Est 2023 Base'!AW6="","",('Non-Est 2023 Base'!AW6+'Sheet1 '!$G13)*'Sheet1 '!$H13)</f>
        <v/>
      </c>
      <c r="AX6" s="22">
        <f>IF('Non-Est 2023 Base'!AX6="","",('Non-Est 2023 Base'!AX6+'Sheet1 '!$G13)*'Sheet1 '!$H13)</f>
        <v>0</v>
      </c>
      <c r="AY6" s="22" t="str">
        <f>IF('Non-Est 2023 Base'!AY6="","",('Non-Est 2023 Base'!AY6+'Sheet1 '!$G13)*'Sheet1 '!$H13)</f>
        <v/>
      </c>
    </row>
    <row r="7" spans="1:51" ht="14.25" x14ac:dyDescent="0.2">
      <c r="A7" s="6">
        <v>3</v>
      </c>
      <c r="B7" s="117" t="s">
        <v>0</v>
      </c>
      <c r="C7" s="118"/>
      <c r="D7" s="119"/>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17" t="s">
        <v>1</v>
      </c>
      <c r="C8" s="118"/>
      <c r="D8" s="119"/>
      <c r="E8" s="9" t="s">
        <v>27</v>
      </c>
      <c r="F8" s="18" t="s">
        <v>28</v>
      </c>
      <c r="G8" s="22">
        <f>IF('Non-Est 2023 Base'!G8="","",('Non-Est 2023 Base'!G8+'Sheet1 '!$G15)*'Sheet1 '!$H15)</f>
        <v>0</v>
      </c>
      <c r="H8" s="22">
        <f>IF('Non-Est 2023 Base'!H8="","",('Non-Est 2023 Base'!H8+'Sheet1 '!$G15)*'Sheet1 '!$H15)</f>
        <v>0</v>
      </c>
      <c r="I8" s="22" t="str">
        <f>IF('Non-Est 2023 Base'!I8="","",('Non-Est 2023 Base'!I8+'Sheet1 '!$G15)*'Sheet1 '!$H15)</f>
        <v/>
      </c>
      <c r="J8" s="22">
        <f>IF('Non-Est 2023 Base'!J8="","",('Non-Est 2023 Base'!J8+'Sheet1 '!$G15)*'Sheet1 '!$H15)</f>
        <v>0</v>
      </c>
      <c r="K8" s="22">
        <f>IF('Non-Est 2023 Base'!K8="","",('Non-Est 2023 Base'!K8+'Sheet1 '!$G15)*'Sheet1 '!$H15)</f>
        <v>0</v>
      </c>
      <c r="L8" s="22">
        <f>IF('Non-Est 2023 Base'!L8="","",('Non-Est 2023 Base'!L8+'Sheet1 '!$G15)*'Sheet1 '!$H15)</f>
        <v>0</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0</v>
      </c>
      <c r="R8" s="22">
        <f>IF('Non-Est 2023 Base'!R8="","",('Non-Est 2023 Base'!R8+'Sheet1 '!$G15)*'Sheet1 '!$H15)</f>
        <v>0</v>
      </c>
      <c r="S8" s="22">
        <f>IF('Non-Est 2023 Base'!S8="","",('Non-Est 2023 Base'!S8+'Sheet1 '!$G15)*'Sheet1 '!$H15)</f>
        <v>0</v>
      </c>
      <c r="T8" s="22">
        <f>IF('Non-Est 2023 Base'!T8="","",('Non-Est 2023 Base'!T8+'Sheet1 '!$G15)*'Sheet1 '!$H15)</f>
        <v>0</v>
      </c>
      <c r="U8" s="22">
        <f>IF('Non-Est 2023 Base'!U8="","",('Non-Est 2023 Base'!U8+'Sheet1 '!$G15)*'Sheet1 '!$H15)</f>
        <v>0</v>
      </c>
      <c r="V8" s="22" t="str">
        <f>IF('Non-Est 2023 Base'!V8="","",('Non-Est 2023 Base'!V8+'Sheet1 '!$G15)*'Sheet1 '!$H15)</f>
        <v/>
      </c>
      <c r="W8" s="22">
        <f>IF('Non-Est 2023 Base'!W8="","",('Non-Est 2023 Base'!W8+'Sheet1 '!$G15)*'Sheet1 '!$H15)</f>
        <v>0</v>
      </c>
      <c r="X8" s="22">
        <f>IF('Non-Est 2023 Base'!X8="","",('Non-Est 2023 Base'!X8+'Sheet1 '!$G15)*'Sheet1 '!$H15)</f>
        <v>0</v>
      </c>
      <c r="Y8" s="22">
        <f>IF('Non-Est 2023 Base'!Y8="","",('Non-Est 2023 Base'!Y8+'Sheet1 '!$G15)*'Sheet1 '!$H15)</f>
        <v>0</v>
      </c>
      <c r="Z8" s="22" t="str">
        <f>IF('Non-Est 2023 Base'!Z8="","",('Non-Est 2023 Base'!Z8+'Sheet1 '!$G15)*'Sheet1 '!$H15)</f>
        <v/>
      </c>
      <c r="AA8" s="22">
        <f>IF('Non-Est 2023 Base'!AA8="","",('Non-Est 2023 Base'!AA8+'Sheet1 '!$G15)*'Sheet1 '!$H15)</f>
        <v>0</v>
      </c>
      <c r="AB8" s="22">
        <f>IF('Non-Est 2023 Base'!AB8="","",('Non-Est 2023 Base'!AB8+'Sheet1 '!$G15)*'Sheet1 '!$H15)</f>
        <v>0</v>
      </c>
      <c r="AC8" s="22">
        <f>IF('Non-Est 2023 Base'!AC8="","",('Non-Est 2023 Base'!AC8+'Sheet1 '!$G15)*'Sheet1 '!$H15)</f>
        <v>0</v>
      </c>
      <c r="AD8" s="22">
        <f>IF('Non-Est 2023 Base'!AD8="","",('Non-Est 2023 Base'!AD8+'Sheet1 '!$G15)*'Sheet1 '!$H15)</f>
        <v>0</v>
      </c>
      <c r="AE8" s="22">
        <f>IF('Non-Est 2023 Base'!AE8="","",('Non-Est 2023 Base'!AE8+'Sheet1 '!$G15)*'Sheet1 '!$H15)</f>
        <v>0</v>
      </c>
      <c r="AF8" s="22">
        <f>IF('Non-Est 2023 Base'!AF8="","",('Non-Est 2023 Base'!AF8+'Sheet1 '!$G15)*'Sheet1 '!$H15)</f>
        <v>0</v>
      </c>
      <c r="AG8" s="22">
        <f>IF('Non-Est 2023 Base'!AG8="","",('Non-Est 2023 Base'!AG8+'Sheet1 '!$G15)*'Sheet1 '!$H15)</f>
        <v>0</v>
      </c>
      <c r="AH8" s="22">
        <f>IF('Non-Est 2023 Base'!AH8="","",('Non-Est 2023 Base'!AH8+'Sheet1 '!$G15)*'Sheet1 '!$H15)</f>
        <v>0</v>
      </c>
      <c r="AI8" s="22">
        <f>IF('Non-Est 2023 Base'!AI8="","",('Non-Est 2023 Base'!AI8+'Sheet1 '!$G15)*'Sheet1 '!$H15)</f>
        <v>0</v>
      </c>
      <c r="AJ8" s="22">
        <f>IF('Non-Est 2023 Base'!AJ8="","",('Non-Est 2023 Base'!AJ8+'Sheet1 '!$G15)*'Sheet1 '!$H15)</f>
        <v>0</v>
      </c>
      <c r="AK8" s="22">
        <f>IF('Non-Est 2023 Base'!AK8="","",('Non-Est 2023 Base'!AK8+'Sheet1 '!$G15)*'Sheet1 '!$H15)</f>
        <v>0</v>
      </c>
      <c r="AL8" s="22">
        <f>IF('Non-Est 2023 Base'!AL8="","",('Non-Est 2023 Base'!AL8+'Sheet1 '!$G15)*'Sheet1 '!$H15)</f>
        <v>0</v>
      </c>
      <c r="AM8" s="22">
        <f>IF('Non-Est 2023 Base'!AM8="","",('Non-Est 2023 Base'!AM8+'Sheet1 '!$G15)*'Sheet1 '!$H15)</f>
        <v>0</v>
      </c>
      <c r="AN8" s="22">
        <f>IF('Non-Est 2023 Base'!AN8="","",('Non-Est 2023 Base'!AN8+'Sheet1 '!$G15)*'Sheet1 '!$H15)</f>
        <v>0</v>
      </c>
      <c r="AO8" s="22">
        <f>IF('Non-Est 2023 Base'!AO8="","",('Non-Est 2023 Base'!AO8+'Sheet1 '!$G15)*'Sheet1 '!$H15)</f>
        <v>0</v>
      </c>
      <c r="AP8" s="22">
        <f>IF('Non-Est 2023 Base'!AP8="","",('Non-Est 2023 Base'!AP8+'Sheet1 '!$G15)*'Sheet1 '!$H15)</f>
        <v>0</v>
      </c>
      <c r="AQ8" s="22">
        <f>IF('Non-Est 2023 Base'!AQ8="","",('Non-Est 2023 Base'!AQ8+'Sheet1 '!$G15)*'Sheet1 '!$H15)</f>
        <v>0</v>
      </c>
      <c r="AR8" s="22">
        <f>IF('Non-Est 2023 Base'!AR8="","",('Non-Est 2023 Base'!AR8+'Sheet1 '!$G15)*'Sheet1 '!$H15)</f>
        <v>0</v>
      </c>
      <c r="AS8" s="22">
        <f>IF('Non-Est 2023 Base'!AS8="","",('Non-Est 2023 Base'!AS8+'Sheet1 '!$G15)*'Sheet1 '!$H15)</f>
        <v>0</v>
      </c>
      <c r="AT8" s="22">
        <f>IF('Non-Est 2023 Base'!AT8="","",('Non-Est 2023 Base'!AT8+'Sheet1 '!$G15)*'Sheet1 '!$H15)</f>
        <v>0</v>
      </c>
      <c r="AU8" s="22">
        <f>IF('Non-Est 2023 Base'!AU8="","",('Non-Est 2023 Base'!AU8+'Sheet1 '!$G15)*'Sheet1 '!$H15)</f>
        <v>0</v>
      </c>
      <c r="AV8" s="22">
        <f>IF('Non-Est 2023 Base'!AV8="","",('Non-Est 2023 Base'!AV8+'Sheet1 '!$G15)*'Sheet1 '!$H15)</f>
        <v>0</v>
      </c>
      <c r="AW8" s="22">
        <f>IF('Non-Est 2023 Base'!AW8="","",('Non-Est 2023 Base'!AW8+'Sheet1 '!$G15)*'Sheet1 '!$H15)</f>
        <v>0</v>
      </c>
      <c r="AX8" s="22">
        <f>IF('Non-Est 2023 Base'!AX8="","",('Non-Est 2023 Base'!AX8+'Sheet1 '!$G15)*'Sheet1 '!$H15)</f>
        <v>0</v>
      </c>
      <c r="AY8" s="22">
        <f>IF('Non-Est 2023 Base'!AY8="","",('Non-Est 2023 Base'!AY8+'Sheet1 '!$G15)*'Sheet1 '!$H15)</f>
        <v>0</v>
      </c>
    </row>
    <row r="9" spans="1:51" ht="14.25" x14ac:dyDescent="0.2">
      <c r="A9" s="6">
        <v>5</v>
      </c>
      <c r="B9" s="117" t="s">
        <v>1</v>
      </c>
      <c r="C9" s="118"/>
      <c r="D9" s="119"/>
      <c r="E9" s="9" t="s">
        <v>29</v>
      </c>
      <c r="F9" s="18" t="s">
        <v>28</v>
      </c>
      <c r="G9" s="22" t="str">
        <f>IF('Non-Est 2023 Base'!G9="","",('Non-Est 2023 Base'!G9+'Sheet1 '!$G16)*'Sheet1 '!$H16)</f>
        <v/>
      </c>
      <c r="H9" s="22">
        <f>IF('Non-Est 2023 Base'!H9="","",('Non-Est 2023 Base'!H9+'Sheet1 '!$G16)*'Sheet1 '!$H16)</f>
        <v>0</v>
      </c>
      <c r="I9" s="22">
        <f>IF('Non-Est 2023 Base'!I9="","",('Non-Est 2023 Base'!I9+'Sheet1 '!$G16)*'Sheet1 '!$H16)</f>
        <v>0</v>
      </c>
      <c r="J9" s="22">
        <f>IF('Non-Est 2023 Base'!J9="","",('Non-Est 2023 Base'!J9+'Sheet1 '!$G16)*'Sheet1 '!$H16)</f>
        <v>0</v>
      </c>
      <c r="K9" s="22">
        <f>IF('Non-Est 2023 Base'!K9="","",('Non-Est 2023 Base'!K9+'Sheet1 '!$G16)*'Sheet1 '!$H16)</f>
        <v>0</v>
      </c>
      <c r="L9" s="22">
        <f>IF('Non-Est 2023 Base'!L9="","",('Non-Est 2023 Base'!L9+'Sheet1 '!$G16)*'Sheet1 '!$H16)</f>
        <v>0</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0</v>
      </c>
      <c r="R9" s="22" t="str">
        <f>IF('Non-Est 2023 Base'!R9="","",('Non-Est 2023 Base'!R9+'Sheet1 '!$G16)*'Sheet1 '!$H16)</f>
        <v/>
      </c>
      <c r="S9" s="22">
        <f>IF('Non-Est 2023 Base'!S9="","",('Non-Est 2023 Base'!S9+'Sheet1 '!$G16)*'Sheet1 '!$H16)</f>
        <v>0</v>
      </c>
      <c r="T9" s="22">
        <f>IF('Non-Est 2023 Base'!T9="","",('Non-Est 2023 Base'!T9+'Sheet1 '!$G16)*'Sheet1 '!$H16)</f>
        <v>0</v>
      </c>
      <c r="U9" s="22">
        <f>IF('Non-Est 2023 Base'!U9="","",('Non-Est 2023 Base'!U9+'Sheet1 '!$G16)*'Sheet1 '!$H16)</f>
        <v>0</v>
      </c>
      <c r="V9" s="22" t="str">
        <f>IF('Non-Est 2023 Base'!V9="","",('Non-Est 2023 Base'!V9+'Sheet1 '!$G16)*'Sheet1 '!$H16)</f>
        <v/>
      </c>
      <c r="W9" s="22" t="str">
        <f>IF('Non-Est 2023 Base'!W9="","",('Non-Est 2023 Base'!W9+'Sheet1 '!$G16)*'Sheet1 '!$H16)</f>
        <v/>
      </c>
      <c r="X9" s="22">
        <f>IF('Non-Est 2023 Base'!X9="","",('Non-Est 2023 Base'!X9+'Sheet1 '!$G16)*'Sheet1 '!$H16)</f>
        <v>0</v>
      </c>
      <c r="Y9" s="22" t="str">
        <f>IF('Non-Est 2023 Base'!Y9="","",('Non-Est 2023 Base'!Y9+'Sheet1 '!$G16)*'Sheet1 '!$H16)</f>
        <v/>
      </c>
      <c r="Z9" s="22" t="str">
        <f>IF('Non-Est 2023 Base'!Z9="","",('Non-Est 2023 Base'!Z9+'Sheet1 '!$G16)*'Sheet1 '!$H16)</f>
        <v/>
      </c>
      <c r="AA9" s="22">
        <f>IF('Non-Est 2023 Base'!AA9="","",('Non-Est 2023 Base'!AA9+'Sheet1 '!$G16)*'Sheet1 '!$H16)</f>
        <v>0</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0</v>
      </c>
      <c r="AI9" s="22">
        <f>IF('Non-Est 2023 Base'!AI9="","",('Non-Est 2023 Base'!AI9+'Sheet1 '!$G16)*'Sheet1 '!$H16)</f>
        <v>0</v>
      </c>
      <c r="AJ9" s="22">
        <f>IF('Non-Est 2023 Base'!AJ9="","",('Non-Est 2023 Base'!AJ9+'Sheet1 '!$G16)*'Sheet1 '!$H16)</f>
        <v>0</v>
      </c>
      <c r="AK9" s="22" t="str">
        <f>IF('Non-Est 2023 Base'!AK9="","",('Non-Est 2023 Base'!AK9+'Sheet1 '!$G16)*'Sheet1 '!$H16)</f>
        <v/>
      </c>
      <c r="AL9" s="22">
        <f>IF('Non-Est 2023 Base'!AL9="","",('Non-Est 2023 Base'!AL9+'Sheet1 '!$G16)*'Sheet1 '!$H16)</f>
        <v>0</v>
      </c>
      <c r="AM9" s="22">
        <f>IF('Non-Est 2023 Base'!AM9="","",('Non-Est 2023 Base'!AM9+'Sheet1 '!$G16)*'Sheet1 '!$H16)</f>
        <v>0</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0</v>
      </c>
      <c r="AW9" s="22" t="str">
        <f>IF('Non-Est 2023 Base'!AW9="","",('Non-Est 2023 Base'!AW9+'Sheet1 '!$G16)*'Sheet1 '!$H16)</f>
        <v/>
      </c>
      <c r="AX9" s="22">
        <f>IF('Non-Est 2023 Base'!AX9="","",('Non-Est 2023 Base'!AX9+'Sheet1 '!$G16)*'Sheet1 '!$H16)</f>
        <v>0</v>
      </c>
      <c r="AY9" s="22" t="str">
        <f>IF('Non-Est 2023 Base'!AY9="","",('Non-Est 2023 Base'!AY9+'Sheet1 '!$G16)*'Sheet1 '!$H16)</f>
        <v/>
      </c>
    </row>
    <row r="10" spans="1:51" ht="14.25" x14ac:dyDescent="0.2">
      <c r="A10" s="6">
        <v>6</v>
      </c>
      <c r="B10" s="117" t="s">
        <v>1</v>
      </c>
      <c r="C10" s="118"/>
      <c r="D10" s="119"/>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17" t="s">
        <v>2</v>
      </c>
      <c r="C11" s="118"/>
      <c r="D11" s="119"/>
      <c r="E11" s="9" t="s">
        <v>29</v>
      </c>
      <c r="F11" s="18" t="s">
        <v>28</v>
      </c>
      <c r="G11" s="22">
        <f>IF('Non-Est 2023 Base'!G11="","",('Non-Est 2023 Base'!G11+'Sheet1 '!$G18)*'Sheet1 '!$H18)</f>
        <v>0</v>
      </c>
      <c r="H11" s="22">
        <f>IF('Non-Est 2023 Base'!H11="","",('Non-Est 2023 Base'!H11+'Sheet1 '!$G18)*'Sheet1 '!$H18)</f>
        <v>0</v>
      </c>
      <c r="I11" s="22">
        <f>IF('Non-Est 2023 Base'!I11="","",('Non-Est 2023 Base'!I11+'Sheet1 '!$G18)*'Sheet1 '!$H18)</f>
        <v>0</v>
      </c>
      <c r="J11" s="22">
        <f>IF('Non-Est 2023 Base'!J11="","",('Non-Est 2023 Base'!J11+'Sheet1 '!$G18)*'Sheet1 '!$H18)</f>
        <v>0</v>
      </c>
      <c r="K11" s="22">
        <f>IF('Non-Est 2023 Base'!K11="","",('Non-Est 2023 Base'!K11+'Sheet1 '!$G18)*'Sheet1 '!$H18)</f>
        <v>0</v>
      </c>
      <c r="L11" s="22">
        <f>IF('Non-Est 2023 Base'!L11="","",('Non-Est 2023 Base'!L11+'Sheet1 '!$G18)*'Sheet1 '!$H18)</f>
        <v>0</v>
      </c>
      <c r="M11" s="22">
        <f>IF('Non-Est 2023 Base'!M11="","",('Non-Est 2023 Base'!M11+'Sheet1 '!$G18)*'Sheet1 '!$H18)</f>
        <v>0</v>
      </c>
      <c r="N11" s="22" t="str">
        <f>IF('Non-Est 2023 Base'!N11="","",('Non-Est 2023 Base'!N11+'Sheet1 '!$G18)*'Sheet1 '!$H18)</f>
        <v/>
      </c>
      <c r="O11" s="22">
        <f>IF('Non-Est 2023 Base'!O11="","",('Non-Est 2023 Base'!O11+'Sheet1 '!$G18)*'Sheet1 '!$H18)</f>
        <v>0</v>
      </c>
      <c r="P11" s="22">
        <f>IF('Non-Est 2023 Base'!P11="","",('Non-Est 2023 Base'!P11+'Sheet1 '!$G18)*'Sheet1 '!$H18)</f>
        <v>0</v>
      </c>
      <c r="Q11" s="22">
        <f>IF('Non-Est 2023 Base'!Q11="","",('Non-Est 2023 Base'!Q11+'Sheet1 '!$G18)*'Sheet1 '!$H18)</f>
        <v>0</v>
      </c>
      <c r="R11" s="22">
        <f>IF('Non-Est 2023 Base'!R11="","",('Non-Est 2023 Base'!R11+'Sheet1 '!$G18)*'Sheet1 '!$H18)</f>
        <v>0</v>
      </c>
      <c r="S11" s="22">
        <f>IF('Non-Est 2023 Base'!S11="","",('Non-Est 2023 Base'!S11+'Sheet1 '!$G18)*'Sheet1 '!$H18)</f>
        <v>0</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0</v>
      </c>
      <c r="X11" s="22">
        <f>IF('Non-Est 2023 Base'!X11="","",('Non-Est 2023 Base'!X11+'Sheet1 '!$G18)*'Sheet1 '!$H18)</f>
        <v>0</v>
      </c>
      <c r="Y11" s="22">
        <f>IF('Non-Est 2023 Base'!Y11="","",('Non-Est 2023 Base'!Y11+'Sheet1 '!$G18)*'Sheet1 '!$H18)</f>
        <v>0</v>
      </c>
      <c r="Z11" s="22" t="str">
        <f>IF('Non-Est 2023 Base'!Z11="","",('Non-Est 2023 Base'!Z11+'Sheet1 '!$G18)*'Sheet1 '!$H18)</f>
        <v/>
      </c>
      <c r="AA11" s="22">
        <f>IF('Non-Est 2023 Base'!AA11="","",('Non-Est 2023 Base'!AA11+'Sheet1 '!$G18)*'Sheet1 '!$H18)</f>
        <v>0</v>
      </c>
      <c r="AB11" s="22" t="str">
        <f>IF('Non-Est 2023 Base'!AB11="","",('Non-Est 2023 Base'!AB11+'Sheet1 '!$G18)*'Sheet1 '!$H18)</f>
        <v/>
      </c>
      <c r="AC11" s="22">
        <f>IF('Non-Est 2023 Base'!AC11="","",('Non-Est 2023 Base'!AC11+'Sheet1 '!$G18)*'Sheet1 '!$H18)</f>
        <v>0</v>
      </c>
      <c r="AD11" s="22">
        <f>IF('Non-Est 2023 Base'!AD11="","",('Non-Est 2023 Base'!AD11+'Sheet1 '!$G18)*'Sheet1 '!$H18)</f>
        <v>0</v>
      </c>
      <c r="AE11" s="22">
        <f>IF('Non-Est 2023 Base'!AE11="","",('Non-Est 2023 Base'!AE11+'Sheet1 '!$G18)*'Sheet1 '!$H18)</f>
        <v>0</v>
      </c>
      <c r="AF11" s="22">
        <f>IF('Non-Est 2023 Base'!AF11="","",('Non-Est 2023 Base'!AF11+'Sheet1 '!$G18)*'Sheet1 '!$H18)</f>
        <v>0</v>
      </c>
      <c r="AG11" s="22">
        <f>IF('Non-Est 2023 Base'!AG11="","",('Non-Est 2023 Base'!AG11+'Sheet1 '!$G18)*'Sheet1 '!$H18)</f>
        <v>0</v>
      </c>
      <c r="AH11" s="22">
        <f>IF('Non-Est 2023 Base'!AH11="","",('Non-Est 2023 Base'!AH11+'Sheet1 '!$G18)*'Sheet1 '!$H18)</f>
        <v>0</v>
      </c>
      <c r="AI11" s="22">
        <f>IF('Non-Est 2023 Base'!AI11="","",('Non-Est 2023 Base'!AI11+'Sheet1 '!$G18)*'Sheet1 '!$H18)</f>
        <v>0</v>
      </c>
      <c r="AJ11" s="22">
        <f>IF('Non-Est 2023 Base'!AJ11="","",('Non-Est 2023 Base'!AJ11+'Sheet1 '!$G18)*'Sheet1 '!$H18)</f>
        <v>0</v>
      </c>
      <c r="AK11" s="22" t="str">
        <f>IF('Non-Est 2023 Base'!AK11="","",('Non-Est 2023 Base'!AK11+'Sheet1 '!$G18)*'Sheet1 '!$H18)</f>
        <v/>
      </c>
      <c r="AL11" s="22">
        <f>IF('Non-Est 2023 Base'!AL11="","",('Non-Est 2023 Base'!AL11+'Sheet1 '!$G18)*'Sheet1 '!$H18)</f>
        <v>0</v>
      </c>
      <c r="AM11" s="22">
        <f>IF('Non-Est 2023 Base'!AM11="","",('Non-Est 2023 Base'!AM11+'Sheet1 '!$G18)*'Sheet1 '!$H18)</f>
        <v>0</v>
      </c>
      <c r="AN11" s="22" t="str">
        <f>IF('Non-Est 2023 Base'!AN11="","",('Non-Est 2023 Base'!AN11+'Sheet1 '!$G18)*'Sheet1 '!$H18)</f>
        <v/>
      </c>
      <c r="AO11" s="22">
        <f>IF('Non-Est 2023 Base'!AO11="","",('Non-Est 2023 Base'!AO11+'Sheet1 '!$G18)*'Sheet1 '!$H18)</f>
        <v>0</v>
      </c>
      <c r="AP11" s="22">
        <f>IF('Non-Est 2023 Base'!AP11="","",('Non-Est 2023 Base'!AP11+'Sheet1 '!$G18)*'Sheet1 '!$H18)</f>
        <v>0</v>
      </c>
      <c r="AQ11" s="22">
        <f>IF('Non-Est 2023 Base'!AQ11="","",('Non-Est 2023 Base'!AQ11+'Sheet1 '!$G18)*'Sheet1 '!$H18)</f>
        <v>0</v>
      </c>
      <c r="AR11" s="22">
        <f>IF('Non-Est 2023 Base'!AR11="","",('Non-Est 2023 Base'!AR11+'Sheet1 '!$G18)*'Sheet1 '!$H18)</f>
        <v>0</v>
      </c>
      <c r="AS11" s="22">
        <f>IF('Non-Est 2023 Base'!AS11="","",('Non-Est 2023 Base'!AS11+'Sheet1 '!$G18)*'Sheet1 '!$H18)</f>
        <v>0</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0</v>
      </c>
    </row>
    <row r="12" spans="1:51" ht="14.25" x14ac:dyDescent="0.2">
      <c r="A12" s="6">
        <v>8</v>
      </c>
      <c r="B12" s="117" t="s">
        <v>3</v>
      </c>
      <c r="C12" s="118"/>
      <c r="D12" s="119"/>
      <c r="E12" s="9" t="s">
        <v>27</v>
      </c>
      <c r="F12" s="18" t="s">
        <v>28</v>
      </c>
      <c r="G12" s="22">
        <f>IF('Non-Est 2023 Base'!G12="","",('Non-Est 2023 Base'!G12+'Sheet1 '!$G19)*'Sheet1 '!$H19)</f>
        <v>0</v>
      </c>
      <c r="H12" s="22">
        <f>IF('Non-Est 2023 Base'!H12="","",('Non-Est 2023 Base'!H12+'Sheet1 '!$G19)*'Sheet1 '!$H19)</f>
        <v>0</v>
      </c>
      <c r="I12" s="22" t="str">
        <f>IF('Non-Est 2023 Base'!I12="","",('Non-Est 2023 Base'!I12+'Sheet1 '!$G19)*'Sheet1 '!$H19)</f>
        <v/>
      </c>
      <c r="J12" s="22">
        <f>IF('Non-Est 2023 Base'!J12="","",('Non-Est 2023 Base'!J12+'Sheet1 '!$G19)*'Sheet1 '!$H19)</f>
        <v>0</v>
      </c>
      <c r="K12" s="22">
        <f>IF('Non-Est 2023 Base'!K12="","",('Non-Est 2023 Base'!K12+'Sheet1 '!$G19)*'Sheet1 '!$H19)</f>
        <v>0</v>
      </c>
      <c r="L12" s="22">
        <f>IF('Non-Est 2023 Base'!L12="","",('Non-Est 2023 Base'!L12+'Sheet1 '!$G19)*'Sheet1 '!$H19)</f>
        <v>0</v>
      </c>
      <c r="M12" s="22">
        <f>IF('Non-Est 2023 Base'!M12="","",('Non-Est 2023 Base'!M12+'Sheet1 '!$G19)*'Sheet1 '!$H19)</f>
        <v>0</v>
      </c>
      <c r="N12" s="22" t="str">
        <f>IF('Non-Est 2023 Base'!N12="","",('Non-Est 2023 Base'!N12+'Sheet1 '!$G19)*'Sheet1 '!$H19)</f>
        <v/>
      </c>
      <c r="O12" s="22">
        <f>IF('Non-Est 2023 Base'!O12="","",('Non-Est 2023 Base'!O12+'Sheet1 '!$G19)*'Sheet1 '!$H19)</f>
        <v>0</v>
      </c>
      <c r="P12" s="22">
        <f>IF('Non-Est 2023 Base'!P12="","",('Non-Est 2023 Base'!P12+'Sheet1 '!$G19)*'Sheet1 '!$H19)</f>
        <v>0</v>
      </c>
      <c r="Q12" s="22">
        <f>IF('Non-Est 2023 Base'!Q12="","",('Non-Est 2023 Base'!Q12+'Sheet1 '!$G19)*'Sheet1 '!$H19)</f>
        <v>0</v>
      </c>
      <c r="R12" s="22" t="str">
        <f>IF('Non-Est 2023 Base'!R12="","",('Non-Est 2023 Base'!R12+'Sheet1 '!$G19)*'Sheet1 '!$H19)</f>
        <v/>
      </c>
      <c r="S12" s="22">
        <f>IF('Non-Est 2023 Base'!S12="","",('Non-Est 2023 Base'!S12+'Sheet1 '!$G19)*'Sheet1 '!$H19)</f>
        <v>0</v>
      </c>
      <c r="T12" s="22">
        <f>IF('Non-Est 2023 Base'!T12="","",('Non-Est 2023 Base'!T12+'Sheet1 '!$G19)*'Sheet1 '!$H19)</f>
        <v>0</v>
      </c>
      <c r="U12" s="22">
        <f>IF('Non-Est 2023 Base'!U12="","",('Non-Est 2023 Base'!U12+'Sheet1 '!$G19)*'Sheet1 '!$H19)</f>
        <v>0</v>
      </c>
      <c r="V12" s="22">
        <f>IF('Non-Est 2023 Base'!V12="","",('Non-Est 2023 Base'!V12+'Sheet1 '!$G19)*'Sheet1 '!$H19)</f>
        <v>0</v>
      </c>
      <c r="W12" s="22">
        <f>IF('Non-Est 2023 Base'!W12="","",('Non-Est 2023 Base'!W12+'Sheet1 '!$G19)*'Sheet1 '!$H19)</f>
        <v>0</v>
      </c>
      <c r="X12" s="22">
        <f>IF('Non-Est 2023 Base'!X12="","",('Non-Est 2023 Base'!X12+'Sheet1 '!$G19)*'Sheet1 '!$H19)</f>
        <v>0</v>
      </c>
      <c r="Y12" s="22" t="str">
        <f>IF('Non-Est 2023 Base'!Y12="","",('Non-Est 2023 Base'!Y12+'Sheet1 '!$G19)*'Sheet1 '!$H19)</f>
        <v/>
      </c>
      <c r="Z12" s="22" t="str">
        <f>IF('Non-Est 2023 Base'!Z12="","",('Non-Est 2023 Base'!Z12+'Sheet1 '!$G19)*'Sheet1 '!$H19)</f>
        <v/>
      </c>
      <c r="AA12" s="22">
        <f>IF('Non-Est 2023 Base'!AA12="","",('Non-Est 2023 Base'!AA12+'Sheet1 '!$G19)*'Sheet1 '!$H19)</f>
        <v>0</v>
      </c>
      <c r="AB12" s="22">
        <f>IF('Non-Est 2023 Base'!AB12="","",('Non-Est 2023 Base'!AB12+'Sheet1 '!$G19)*'Sheet1 '!$H19)</f>
        <v>0</v>
      </c>
      <c r="AC12" s="22">
        <f>IF('Non-Est 2023 Base'!AC12="","",('Non-Est 2023 Base'!AC12+'Sheet1 '!$G19)*'Sheet1 '!$H19)</f>
        <v>0</v>
      </c>
      <c r="AD12" s="22">
        <f>IF('Non-Est 2023 Base'!AD12="","",('Non-Est 2023 Base'!AD12+'Sheet1 '!$G19)*'Sheet1 '!$H19)</f>
        <v>0</v>
      </c>
      <c r="AE12" s="22">
        <f>IF('Non-Est 2023 Base'!AE12="","",('Non-Est 2023 Base'!AE12+'Sheet1 '!$G19)*'Sheet1 '!$H19)</f>
        <v>0</v>
      </c>
      <c r="AF12" s="22">
        <f>IF('Non-Est 2023 Base'!AF12="","",('Non-Est 2023 Base'!AF12+'Sheet1 '!$G19)*'Sheet1 '!$H19)</f>
        <v>0</v>
      </c>
      <c r="AG12" s="22">
        <f>IF('Non-Est 2023 Base'!AG12="","",('Non-Est 2023 Base'!AG12+'Sheet1 '!$G19)*'Sheet1 '!$H19)</f>
        <v>0</v>
      </c>
      <c r="AH12" s="22">
        <f>IF('Non-Est 2023 Base'!AH12="","",('Non-Est 2023 Base'!AH12+'Sheet1 '!$G19)*'Sheet1 '!$H19)</f>
        <v>0</v>
      </c>
      <c r="AI12" s="22">
        <f>IF('Non-Est 2023 Base'!AI12="","",('Non-Est 2023 Base'!AI12+'Sheet1 '!$G19)*'Sheet1 '!$H19)</f>
        <v>0</v>
      </c>
      <c r="AJ12" s="22">
        <f>IF('Non-Est 2023 Base'!AJ12="","",('Non-Est 2023 Base'!AJ12+'Sheet1 '!$G19)*'Sheet1 '!$H19)</f>
        <v>0</v>
      </c>
      <c r="AK12" s="22">
        <f>IF('Non-Est 2023 Base'!AK12="","",('Non-Est 2023 Base'!AK12+'Sheet1 '!$G19)*'Sheet1 '!$H19)</f>
        <v>0</v>
      </c>
      <c r="AL12" s="22">
        <f>IF('Non-Est 2023 Base'!AL12="","",('Non-Est 2023 Base'!AL12+'Sheet1 '!$G19)*'Sheet1 '!$H19)</f>
        <v>0</v>
      </c>
      <c r="AM12" s="22">
        <f>IF('Non-Est 2023 Base'!AM12="","",('Non-Est 2023 Base'!AM12+'Sheet1 '!$G19)*'Sheet1 '!$H19)</f>
        <v>0</v>
      </c>
      <c r="AN12" s="22" t="str">
        <f>IF('Non-Est 2023 Base'!AN12="","",('Non-Est 2023 Base'!AN12+'Sheet1 '!$G19)*'Sheet1 '!$H19)</f>
        <v/>
      </c>
      <c r="AO12" s="22">
        <f>IF('Non-Est 2023 Base'!AO12="","",('Non-Est 2023 Base'!AO12+'Sheet1 '!$G19)*'Sheet1 '!$H19)</f>
        <v>0</v>
      </c>
      <c r="AP12" s="22">
        <f>IF('Non-Est 2023 Base'!AP12="","",('Non-Est 2023 Base'!AP12+'Sheet1 '!$G19)*'Sheet1 '!$H19)</f>
        <v>0</v>
      </c>
      <c r="AQ12" s="22">
        <f>IF('Non-Est 2023 Base'!AQ12="","",('Non-Est 2023 Base'!AQ12+'Sheet1 '!$G19)*'Sheet1 '!$H19)</f>
        <v>0</v>
      </c>
      <c r="AR12" s="22">
        <f>IF('Non-Est 2023 Base'!AR12="","",('Non-Est 2023 Base'!AR12+'Sheet1 '!$G19)*'Sheet1 '!$H19)</f>
        <v>0</v>
      </c>
      <c r="AS12" s="22">
        <f>IF('Non-Est 2023 Base'!AS12="","",('Non-Est 2023 Base'!AS12+'Sheet1 '!$G19)*'Sheet1 '!$H19)</f>
        <v>0</v>
      </c>
      <c r="AT12" s="22" t="str">
        <f>IF('Non-Est 2023 Base'!AT12="","",('Non-Est 2023 Base'!AT12+'Sheet1 '!$G19)*'Sheet1 '!$H19)</f>
        <v/>
      </c>
      <c r="AU12" s="22">
        <f>IF('Non-Est 2023 Base'!AU12="","",('Non-Est 2023 Base'!AU12+'Sheet1 '!$G19)*'Sheet1 '!$H19)</f>
        <v>0</v>
      </c>
      <c r="AV12" s="22">
        <f>IF('Non-Est 2023 Base'!AV12="","",('Non-Est 2023 Base'!AV12+'Sheet1 '!$G19)*'Sheet1 '!$H19)</f>
        <v>0</v>
      </c>
      <c r="AW12" s="22">
        <f>IF('Non-Est 2023 Base'!AW12="","",('Non-Est 2023 Base'!AW12+'Sheet1 '!$G19)*'Sheet1 '!$H19)</f>
        <v>0</v>
      </c>
      <c r="AX12" s="22">
        <f>IF('Non-Est 2023 Base'!AX12="","",('Non-Est 2023 Base'!AX12+'Sheet1 '!$G19)*'Sheet1 '!$H19)</f>
        <v>0</v>
      </c>
      <c r="AY12" s="22">
        <f>IF('Non-Est 2023 Base'!AY12="","",('Non-Est 2023 Base'!AY12+'Sheet1 '!$G19)*'Sheet1 '!$H19)</f>
        <v>0</v>
      </c>
    </row>
    <row r="13" spans="1:51" ht="14.25" x14ac:dyDescent="0.2">
      <c r="A13" s="6">
        <v>9</v>
      </c>
      <c r="B13" s="117" t="s">
        <v>3</v>
      </c>
      <c r="C13" s="118"/>
      <c r="D13" s="119"/>
      <c r="E13" s="9" t="s">
        <v>29</v>
      </c>
      <c r="F13" s="18" t="s">
        <v>28</v>
      </c>
      <c r="G13" s="22" t="str">
        <f>IF('Non-Est 2023 Base'!G13="","",('Non-Est 2023 Base'!G13+'Sheet1 '!$G20)*'Sheet1 '!$H20)</f>
        <v/>
      </c>
      <c r="H13" s="22">
        <f>IF('Non-Est 2023 Base'!H13="","",('Non-Est 2023 Base'!H13+'Sheet1 '!$G20)*'Sheet1 '!$H20)</f>
        <v>0</v>
      </c>
      <c r="I13" s="22">
        <f>IF('Non-Est 2023 Base'!I13="","",('Non-Est 2023 Base'!I13+'Sheet1 '!$G20)*'Sheet1 '!$H20)</f>
        <v>0</v>
      </c>
      <c r="J13" s="22">
        <f>IF('Non-Est 2023 Base'!J13="","",('Non-Est 2023 Base'!J13+'Sheet1 '!$G20)*'Sheet1 '!$H20)</f>
        <v>0</v>
      </c>
      <c r="K13" s="22">
        <f>IF('Non-Est 2023 Base'!K13="","",('Non-Est 2023 Base'!K13+'Sheet1 '!$G20)*'Sheet1 '!$H20)</f>
        <v>0</v>
      </c>
      <c r="L13" s="22">
        <f>IF('Non-Est 2023 Base'!L13="","",('Non-Est 2023 Base'!L13+'Sheet1 '!$G20)*'Sheet1 '!$H20)</f>
        <v>0</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0</v>
      </c>
      <c r="R13" s="22" t="str">
        <f>IF('Non-Est 2023 Base'!R13="","",('Non-Est 2023 Base'!R13+'Sheet1 '!$G20)*'Sheet1 '!$H20)</f>
        <v/>
      </c>
      <c r="S13" s="22">
        <f>IF('Non-Est 2023 Base'!S13="","",('Non-Est 2023 Base'!S13+'Sheet1 '!$G20)*'Sheet1 '!$H20)</f>
        <v>0</v>
      </c>
      <c r="T13" s="22">
        <f>IF('Non-Est 2023 Base'!T13="","",('Non-Est 2023 Base'!T13+'Sheet1 '!$G20)*'Sheet1 '!$H20)</f>
        <v>0</v>
      </c>
      <c r="U13" s="22">
        <f>IF('Non-Est 2023 Base'!U13="","",('Non-Est 2023 Base'!U13+'Sheet1 '!$G20)*'Sheet1 '!$H20)</f>
        <v>0</v>
      </c>
      <c r="V13" s="22">
        <f>IF('Non-Est 2023 Base'!V13="","",('Non-Est 2023 Base'!V13+'Sheet1 '!$G20)*'Sheet1 '!$H20)</f>
        <v>0</v>
      </c>
      <c r="W13" s="22" t="str">
        <f>IF('Non-Est 2023 Base'!W13="","",('Non-Est 2023 Base'!W13+'Sheet1 '!$G20)*'Sheet1 '!$H20)</f>
        <v/>
      </c>
      <c r="X13" s="22">
        <f>IF('Non-Est 2023 Base'!X13="","",('Non-Est 2023 Base'!X13+'Sheet1 '!$G20)*'Sheet1 '!$H20)</f>
        <v>0</v>
      </c>
      <c r="Y13" s="22" t="str">
        <f>IF('Non-Est 2023 Base'!Y13="","",('Non-Est 2023 Base'!Y13+'Sheet1 '!$G20)*'Sheet1 '!$H20)</f>
        <v/>
      </c>
      <c r="Z13" s="22" t="str">
        <f>IF('Non-Est 2023 Base'!Z13="","",('Non-Est 2023 Base'!Z13+'Sheet1 '!$G20)*'Sheet1 '!$H20)</f>
        <v/>
      </c>
      <c r="AA13" s="22">
        <f>IF('Non-Est 2023 Base'!AA13="","",('Non-Est 2023 Base'!AA13+'Sheet1 '!$G20)*'Sheet1 '!$H20)</f>
        <v>0</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0</v>
      </c>
      <c r="AI13" s="22">
        <f>IF('Non-Est 2023 Base'!AI13="","",('Non-Est 2023 Base'!AI13+'Sheet1 '!$G20)*'Sheet1 '!$H20)</f>
        <v>0</v>
      </c>
      <c r="AJ13" s="22">
        <f>IF('Non-Est 2023 Base'!AJ13="","",('Non-Est 2023 Base'!AJ13+'Sheet1 '!$G20)*'Sheet1 '!$H20)</f>
        <v>0</v>
      </c>
      <c r="AK13" s="22" t="str">
        <f>IF('Non-Est 2023 Base'!AK13="","",('Non-Est 2023 Base'!AK13+'Sheet1 '!$G20)*'Sheet1 '!$H20)</f>
        <v/>
      </c>
      <c r="AL13" s="22">
        <f>IF('Non-Est 2023 Base'!AL13="","",('Non-Est 2023 Base'!AL13+'Sheet1 '!$G20)*'Sheet1 '!$H20)</f>
        <v>0</v>
      </c>
      <c r="AM13" s="22">
        <f>IF('Non-Est 2023 Base'!AM13="","",('Non-Est 2023 Base'!AM13+'Sheet1 '!$G20)*'Sheet1 '!$H20)</f>
        <v>0</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0</v>
      </c>
      <c r="AW13" s="22" t="str">
        <f>IF('Non-Est 2023 Base'!AW13="","",('Non-Est 2023 Base'!AW13+'Sheet1 '!$G20)*'Sheet1 '!$H20)</f>
        <v/>
      </c>
      <c r="AX13" s="22">
        <f>IF('Non-Est 2023 Base'!AX13="","",('Non-Est 2023 Base'!AX13+'Sheet1 '!$G20)*'Sheet1 '!$H20)</f>
        <v>0</v>
      </c>
      <c r="AY13" s="22" t="str">
        <f>IF('Non-Est 2023 Base'!AY13="","",('Non-Est 2023 Base'!AY13+'Sheet1 '!$G20)*'Sheet1 '!$H20)</f>
        <v/>
      </c>
    </row>
    <row r="14" spans="1:51" ht="14.25" x14ac:dyDescent="0.2">
      <c r="A14" s="6">
        <v>10</v>
      </c>
      <c r="B14" s="117" t="s">
        <v>4</v>
      </c>
      <c r="C14" s="118"/>
      <c r="D14" s="119"/>
      <c r="E14" s="9" t="s">
        <v>27</v>
      </c>
      <c r="F14" s="18" t="s">
        <v>28</v>
      </c>
      <c r="G14" s="22">
        <f>IF('Non-Est 2023 Base'!G14="","",('Non-Est 2023 Base'!G14+'Sheet1 '!$G21)*'Sheet1 '!$H21)</f>
        <v>0</v>
      </c>
      <c r="H14" s="22">
        <f>IF('Non-Est 2023 Base'!H14="","",('Non-Est 2023 Base'!H14+'Sheet1 '!$G21)*'Sheet1 '!$H21)</f>
        <v>0</v>
      </c>
      <c r="I14" s="22" t="str">
        <f>IF('Non-Est 2023 Base'!I14="","",('Non-Est 2023 Base'!I14+'Sheet1 '!$G21)*'Sheet1 '!$H21)</f>
        <v/>
      </c>
      <c r="J14" s="22">
        <f>IF('Non-Est 2023 Base'!J14="","",('Non-Est 2023 Base'!J14+'Sheet1 '!$G21)*'Sheet1 '!$H21)</f>
        <v>0</v>
      </c>
      <c r="K14" s="22">
        <f>IF('Non-Est 2023 Base'!K14="","",('Non-Est 2023 Base'!K14+'Sheet1 '!$G21)*'Sheet1 '!$H21)</f>
        <v>0</v>
      </c>
      <c r="L14" s="22">
        <f>IF('Non-Est 2023 Base'!L14="","",('Non-Est 2023 Base'!L14+'Sheet1 '!$G21)*'Sheet1 '!$H21)</f>
        <v>0</v>
      </c>
      <c r="M14" s="22">
        <f>IF('Non-Est 2023 Base'!M14="","",('Non-Est 2023 Base'!M14+'Sheet1 '!$G21)*'Sheet1 '!$H21)</f>
        <v>0</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0</v>
      </c>
      <c r="R14" s="22" t="str">
        <f>IF('Non-Est 2023 Base'!R14="","",('Non-Est 2023 Base'!R14+'Sheet1 '!$G21)*'Sheet1 '!$H21)</f>
        <v/>
      </c>
      <c r="S14" s="22">
        <f>IF('Non-Est 2023 Base'!S14="","",('Non-Est 2023 Base'!S14+'Sheet1 '!$G21)*'Sheet1 '!$H21)</f>
        <v>0</v>
      </c>
      <c r="T14" s="22" t="str">
        <f>IF('Non-Est 2023 Base'!T14="","",('Non-Est 2023 Base'!T14+'Sheet1 '!$G21)*'Sheet1 '!$H21)</f>
        <v/>
      </c>
      <c r="U14" s="22">
        <f>IF('Non-Est 2023 Base'!U14="","",('Non-Est 2023 Base'!U14+'Sheet1 '!$G21)*'Sheet1 '!$H21)</f>
        <v>0</v>
      </c>
      <c r="V14" s="22" t="str">
        <f>IF('Non-Est 2023 Base'!V14="","",('Non-Est 2023 Base'!V14+'Sheet1 '!$G21)*'Sheet1 '!$H21)</f>
        <v/>
      </c>
      <c r="W14" s="22">
        <f>IF('Non-Est 2023 Base'!W14="","",('Non-Est 2023 Base'!W14+'Sheet1 '!$G21)*'Sheet1 '!$H21)</f>
        <v>0</v>
      </c>
      <c r="X14" s="22">
        <f>IF('Non-Est 2023 Base'!X14="","",('Non-Est 2023 Base'!X14+'Sheet1 '!$G21)*'Sheet1 '!$H21)</f>
        <v>0</v>
      </c>
      <c r="Y14" s="22">
        <f>IF('Non-Est 2023 Base'!Y14="","",('Non-Est 2023 Base'!Y14+'Sheet1 '!$G21)*'Sheet1 '!$H21)</f>
        <v>0</v>
      </c>
      <c r="Z14" s="22" t="str">
        <f>IF('Non-Est 2023 Base'!Z14="","",('Non-Est 2023 Base'!Z14+'Sheet1 '!$G21)*'Sheet1 '!$H21)</f>
        <v/>
      </c>
      <c r="AA14" s="22">
        <f>IF('Non-Est 2023 Base'!AA14="","",('Non-Est 2023 Base'!AA14+'Sheet1 '!$G21)*'Sheet1 '!$H21)</f>
        <v>0</v>
      </c>
      <c r="AB14" s="22">
        <f>IF('Non-Est 2023 Base'!AB14="","",('Non-Est 2023 Base'!AB14+'Sheet1 '!$G21)*'Sheet1 '!$H21)</f>
        <v>0</v>
      </c>
      <c r="AC14" s="22">
        <f>IF('Non-Est 2023 Base'!AC14="","",('Non-Est 2023 Base'!AC14+'Sheet1 '!$G21)*'Sheet1 '!$H21)</f>
        <v>0</v>
      </c>
      <c r="AD14" s="22">
        <f>IF('Non-Est 2023 Base'!AD14="","",('Non-Est 2023 Base'!AD14+'Sheet1 '!$G21)*'Sheet1 '!$H21)</f>
        <v>0</v>
      </c>
      <c r="AE14" s="22">
        <f>IF('Non-Est 2023 Base'!AE14="","",('Non-Est 2023 Base'!AE14+'Sheet1 '!$G21)*'Sheet1 '!$H21)</f>
        <v>0</v>
      </c>
      <c r="AF14" s="22">
        <f>IF('Non-Est 2023 Base'!AF14="","",('Non-Est 2023 Base'!AF14+'Sheet1 '!$G21)*'Sheet1 '!$H21)</f>
        <v>0</v>
      </c>
      <c r="AG14" s="22">
        <f>IF('Non-Est 2023 Base'!AG14="","",('Non-Est 2023 Base'!AG14+'Sheet1 '!$G21)*'Sheet1 '!$H21)</f>
        <v>0</v>
      </c>
      <c r="AH14" s="22">
        <f>IF('Non-Est 2023 Base'!AH14="","",('Non-Est 2023 Base'!AH14+'Sheet1 '!$G21)*'Sheet1 '!$H21)</f>
        <v>0</v>
      </c>
      <c r="AI14" s="22">
        <f>IF('Non-Est 2023 Base'!AI14="","",('Non-Est 2023 Base'!AI14+'Sheet1 '!$G21)*'Sheet1 '!$H21)</f>
        <v>0</v>
      </c>
      <c r="AJ14" s="22">
        <f>IF('Non-Est 2023 Base'!AJ14="","",('Non-Est 2023 Base'!AJ14+'Sheet1 '!$G21)*'Sheet1 '!$H21)</f>
        <v>0</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0</v>
      </c>
      <c r="AP14" s="22">
        <f>IF('Non-Est 2023 Base'!AP14="","",('Non-Est 2023 Base'!AP14+'Sheet1 '!$G21)*'Sheet1 '!$H21)</f>
        <v>0</v>
      </c>
      <c r="AQ14" s="22">
        <f>IF('Non-Est 2023 Base'!AQ14="","",('Non-Est 2023 Base'!AQ14+'Sheet1 '!$G21)*'Sheet1 '!$H21)</f>
        <v>0</v>
      </c>
      <c r="AR14" s="22">
        <f>IF('Non-Est 2023 Base'!AR14="","",('Non-Est 2023 Base'!AR14+'Sheet1 '!$G21)*'Sheet1 '!$H21)</f>
        <v>0</v>
      </c>
      <c r="AS14" s="22">
        <f>IF('Non-Est 2023 Base'!AS14="","",('Non-Est 2023 Base'!AS14+'Sheet1 '!$G21)*'Sheet1 '!$H21)</f>
        <v>0</v>
      </c>
      <c r="AT14" s="22">
        <f>IF('Non-Est 2023 Base'!AT14="","",('Non-Est 2023 Base'!AT14+'Sheet1 '!$G21)*'Sheet1 '!$H21)</f>
        <v>0</v>
      </c>
      <c r="AU14" s="22">
        <f>IF('Non-Est 2023 Base'!AU14="","",('Non-Est 2023 Base'!AU14+'Sheet1 '!$G21)*'Sheet1 '!$H21)</f>
        <v>0</v>
      </c>
      <c r="AV14" s="22">
        <f>IF('Non-Est 2023 Base'!AV14="","",('Non-Est 2023 Base'!AV14+'Sheet1 '!$G21)*'Sheet1 '!$H21)</f>
        <v>0</v>
      </c>
      <c r="AW14" s="22">
        <f>IF('Non-Est 2023 Base'!AW14="","",('Non-Est 2023 Base'!AW14+'Sheet1 '!$G21)*'Sheet1 '!$H21)</f>
        <v>0</v>
      </c>
      <c r="AX14" s="22" t="str">
        <f>IF('Non-Est 2023 Base'!AX14="","",('Non-Est 2023 Base'!AX14+'Sheet1 '!$G21)*'Sheet1 '!$H21)</f>
        <v/>
      </c>
      <c r="AY14" s="22">
        <f>IF('Non-Est 2023 Base'!AY14="","",('Non-Est 2023 Base'!AY14+'Sheet1 '!$G21)*'Sheet1 '!$H21)</f>
        <v>0</v>
      </c>
    </row>
    <row r="15" spans="1:51" ht="14.25" x14ac:dyDescent="0.2">
      <c r="A15" s="6">
        <v>11</v>
      </c>
      <c r="B15" s="117" t="s">
        <v>4</v>
      </c>
      <c r="C15" s="118"/>
      <c r="D15" s="119"/>
      <c r="E15" s="9" t="s">
        <v>29</v>
      </c>
      <c r="F15" s="18" t="s">
        <v>28</v>
      </c>
      <c r="G15" s="22" t="str">
        <f>IF('Non-Est 2023 Base'!G15="","",('Non-Est 2023 Base'!G15+'Sheet1 '!$G22)*'Sheet1 '!$H22)</f>
        <v/>
      </c>
      <c r="H15" s="22">
        <f>IF('Non-Est 2023 Base'!H15="","",('Non-Est 2023 Base'!H15+'Sheet1 '!$G22)*'Sheet1 '!$H22)</f>
        <v>0</v>
      </c>
      <c r="I15" s="22">
        <f>IF('Non-Est 2023 Base'!I15="","",('Non-Est 2023 Base'!I15+'Sheet1 '!$G22)*'Sheet1 '!$H22)</f>
        <v>0</v>
      </c>
      <c r="J15" s="22">
        <f>IF('Non-Est 2023 Base'!J15="","",('Non-Est 2023 Base'!J15+'Sheet1 '!$G22)*'Sheet1 '!$H22)</f>
        <v>0</v>
      </c>
      <c r="K15" s="22">
        <f>IF('Non-Est 2023 Base'!K15="","",('Non-Est 2023 Base'!K15+'Sheet1 '!$G22)*'Sheet1 '!$H22)</f>
        <v>0</v>
      </c>
      <c r="L15" s="22">
        <f>IF('Non-Est 2023 Base'!L15="","",('Non-Est 2023 Base'!L15+'Sheet1 '!$G22)*'Sheet1 '!$H22)</f>
        <v>0</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0</v>
      </c>
      <c r="R15" s="22" t="str">
        <f>IF('Non-Est 2023 Base'!R15="","",('Non-Est 2023 Base'!R15+'Sheet1 '!$G22)*'Sheet1 '!$H22)</f>
        <v/>
      </c>
      <c r="S15" s="22">
        <f>IF('Non-Est 2023 Base'!S15="","",('Non-Est 2023 Base'!S15+'Sheet1 '!$G22)*'Sheet1 '!$H22)</f>
        <v>0</v>
      </c>
      <c r="T15" s="22" t="str">
        <f>IF('Non-Est 2023 Base'!T15="","",('Non-Est 2023 Base'!T15+'Sheet1 '!$G22)*'Sheet1 '!$H22)</f>
        <v/>
      </c>
      <c r="U15" s="22">
        <f>IF('Non-Est 2023 Base'!U15="","",('Non-Est 2023 Base'!U15+'Sheet1 '!$G22)*'Sheet1 '!$H22)</f>
        <v>0</v>
      </c>
      <c r="V15" s="22" t="str">
        <f>IF('Non-Est 2023 Base'!V15="","",('Non-Est 2023 Base'!V15+'Sheet1 '!$G22)*'Sheet1 '!$H22)</f>
        <v/>
      </c>
      <c r="W15" s="22" t="str">
        <f>IF('Non-Est 2023 Base'!W15="","",('Non-Est 2023 Base'!W15+'Sheet1 '!$G22)*'Sheet1 '!$H22)</f>
        <v/>
      </c>
      <c r="X15" s="22">
        <f>IF('Non-Est 2023 Base'!X15="","",('Non-Est 2023 Base'!X15+'Sheet1 '!$G22)*'Sheet1 '!$H22)</f>
        <v>0</v>
      </c>
      <c r="Y15" s="22" t="str">
        <f>IF('Non-Est 2023 Base'!Y15="","",('Non-Est 2023 Base'!Y15+'Sheet1 '!$G22)*'Sheet1 '!$H22)</f>
        <v/>
      </c>
      <c r="Z15" s="22" t="str">
        <f>IF('Non-Est 2023 Base'!Z15="","",('Non-Est 2023 Base'!Z15+'Sheet1 '!$G22)*'Sheet1 '!$H22)</f>
        <v/>
      </c>
      <c r="AA15" s="22">
        <f>IF('Non-Est 2023 Base'!AA15="","",('Non-Est 2023 Base'!AA15+'Sheet1 '!$G22)*'Sheet1 '!$H22)</f>
        <v>0</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0</v>
      </c>
      <c r="AI15" s="22">
        <f>IF('Non-Est 2023 Base'!AI15="","",('Non-Est 2023 Base'!AI15+'Sheet1 '!$G22)*'Sheet1 '!$H22)</f>
        <v>0</v>
      </c>
      <c r="AJ15" s="22">
        <f>IF('Non-Est 2023 Base'!AJ15="","",('Non-Est 2023 Base'!AJ15+'Sheet1 '!$G22)*'Sheet1 '!$H22)</f>
        <v>0</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0</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17" t="s">
        <v>5</v>
      </c>
      <c r="C16" s="118"/>
      <c r="D16" s="119"/>
      <c r="E16" s="9" t="s">
        <v>29</v>
      </c>
      <c r="F16" s="18" t="s">
        <v>28</v>
      </c>
      <c r="G16" s="22">
        <f>IF('Non-Est 2023 Base'!G16="","",('Non-Est 2023 Base'!G16+'Sheet1 '!$G23)*'Sheet1 '!$H23)</f>
        <v>0</v>
      </c>
      <c r="H16" s="22">
        <f>IF('Non-Est 2023 Base'!H16="","",('Non-Est 2023 Base'!H16+'Sheet1 '!$G23)*'Sheet1 '!$H23)</f>
        <v>0</v>
      </c>
      <c r="I16" s="22">
        <f>IF('Non-Est 2023 Base'!I16="","",('Non-Est 2023 Base'!I16+'Sheet1 '!$G23)*'Sheet1 '!$H23)</f>
        <v>0</v>
      </c>
      <c r="J16" s="22">
        <f>IF('Non-Est 2023 Base'!J16="","",('Non-Est 2023 Base'!J16+'Sheet1 '!$G23)*'Sheet1 '!$H23)</f>
        <v>0</v>
      </c>
      <c r="K16" s="22">
        <f>IF('Non-Est 2023 Base'!K16="","",('Non-Est 2023 Base'!K16+'Sheet1 '!$G23)*'Sheet1 '!$H23)</f>
        <v>0</v>
      </c>
      <c r="L16" s="22" t="str">
        <f>IF('Non-Est 2023 Base'!L16="","",('Non-Est 2023 Base'!L16+'Sheet1 '!$G23)*'Sheet1 '!$H23)</f>
        <v/>
      </c>
      <c r="M16" s="22">
        <f>IF('Non-Est 2023 Base'!M16="","",('Non-Est 2023 Base'!M16+'Sheet1 '!$G23)*'Sheet1 '!$H23)</f>
        <v>0</v>
      </c>
      <c r="N16" s="22" t="str">
        <f>IF('Non-Est 2023 Base'!N16="","",('Non-Est 2023 Base'!N16+'Sheet1 '!$G23)*'Sheet1 '!$H23)</f>
        <v/>
      </c>
      <c r="O16" s="22">
        <f>IF('Non-Est 2023 Base'!O16="","",('Non-Est 2023 Base'!O16+'Sheet1 '!$G23)*'Sheet1 '!$H23)</f>
        <v>0</v>
      </c>
      <c r="P16" s="22">
        <f>IF('Non-Est 2023 Base'!P16="","",('Non-Est 2023 Base'!P16+'Sheet1 '!$G23)*'Sheet1 '!$H23)</f>
        <v>0</v>
      </c>
      <c r="Q16" s="22" t="str">
        <f>IF('Non-Est 2023 Base'!Q16="","",('Non-Est 2023 Base'!Q16+'Sheet1 '!$G23)*'Sheet1 '!$H23)</f>
        <v/>
      </c>
      <c r="R16" s="22">
        <f>IF('Non-Est 2023 Base'!R16="","",('Non-Est 2023 Base'!R16+'Sheet1 '!$G23)*'Sheet1 '!$H23)</f>
        <v>0</v>
      </c>
      <c r="S16" s="22">
        <f>IF('Non-Est 2023 Base'!S16="","",('Non-Est 2023 Base'!S16+'Sheet1 '!$G23)*'Sheet1 '!$H23)</f>
        <v>0</v>
      </c>
      <c r="T16" s="22" t="str">
        <f>IF('Non-Est 2023 Base'!T16="","",('Non-Est 2023 Base'!T16+'Sheet1 '!$G23)*'Sheet1 '!$H23)</f>
        <v/>
      </c>
      <c r="U16" s="22">
        <f>IF('Non-Est 2023 Base'!U16="","",('Non-Est 2023 Base'!U16+'Sheet1 '!$G23)*'Sheet1 '!$H23)</f>
        <v>0</v>
      </c>
      <c r="V16" s="22" t="str">
        <f>IF('Non-Est 2023 Base'!V16="","",('Non-Est 2023 Base'!V16+'Sheet1 '!$G23)*'Sheet1 '!$H23)</f>
        <v/>
      </c>
      <c r="W16" s="22">
        <f>IF('Non-Est 2023 Base'!W16="","",('Non-Est 2023 Base'!W16+'Sheet1 '!$G23)*'Sheet1 '!$H23)</f>
        <v>0</v>
      </c>
      <c r="X16" s="22">
        <f>IF('Non-Est 2023 Base'!X16="","",('Non-Est 2023 Base'!X16+'Sheet1 '!$G23)*'Sheet1 '!$H23)</f>
        <v>0</v>
      </c>
      <c r="Y16" s="22" t="str">
        <f>IF('Non-Est 2023 Base'!Y16="","",('Non-Est 2023 Base'!Y16+'Sheet1 '!$G23)*'Sheet1 '!$H23)</f>
        <v/>
      </c>
      <c r="Z16" s="22" t="str">
        <f>IF('Non-Est 2023 Base'!Z16="","",('Non-Est 2023 Base'!Z16+'Sheet1 '!$G23)*'Sheet1 '!$H23)</f>
        <v/>
      </c>
      <c r="AA16" s="22">
        <f>IF('Non-Est 2023 Base'!AA16="","",('Non-Est 2023 Base'!AA16+'Sheet1 '!$G23)*'Sheet1 '!$H23)</f>
        <v>0</v>
      </c>
      <c r="AB16" s="22">
        <f>IF('Non-Est 2023 Base'!AB16="","",('Non-Est 2023 Base'!AB16+'Sheet1 '!$G23)*'Sheet1 '!$H23)</f>
        <v>0</v>
      </c>
      <c r="AC16" s="22">
        <f>IF('Non-Est 2023 Base'!AC16="","",('Non-Est 2023 Base'!AC16+'Sheet1 '!$G23)*'Sheet1 '!$H23)</f>
        <v>0</v>
      </c>
      <c r="AD16" s="22">
        <f>IF('Non-Est 2023 Base'!AD16="","",('Non-Est 2023 Base'!AD16+'Sheet1 '!$G23)*'Sheet1 '!$H23)</f>
        <v>0</v>
      </c>
      <c r="AE16" s="22">
        <f>IF('Non-Est 2023 Base'!AE16="","",('Non-Est 2023 Base'!AE16+'Sheet1 '!$G23)*'Sheet1 '!$H23)</f>
        <v>0</v>
      </c>
      <c r="AF16" s="22">
        <f>IF('Non-Est 2023 Base'!AF16="","",('Non-Est 2023 Base'!AF16+'Sheet1 '!$G23)*'Sheet1 '!$H23)</f>
        <v>0</v>
      </c>
      <c r="AG16" s="22">
        <f>IF('Non-Est 2023 Base'!AG16="","",('Non-Est 2023 Base'!AG16+'Sheet1 '!$G23)*'Sheet1 '!$H23)</f>
        <v>0</v>
      </c>
      <c r="AH16" s="22">
        <f>IF('Non-Est 2023 Base'!AH16="","",('Non-Est 2023 Base'!AH16+'Sheet1 '!$G23)*'Sheet1 '!$H23)</f>
        <v>0</v>
      </c>
      <c r="AI16" s="22">
        <f>IF('Non-Est 2023 Base'!AI16="","",('Non-Est 2023 Base'!AI16+'Sheet1 '!$G23)*'Sheet1 '!$H23)</f>
        <v>0</v>
      </c>
      <c r="AJ16" s="22">
        <f>IF('Non-Est 2023 Base'!AJ16="","",('Non-Est 2023 Base'!AJ16+'Sheet1 '!$G23)*'Sheet1 '!$H23)</f>
        <v>0</v>
      </c>
      <c r="AK16" s="22" t="str">
        <f>IF('Non-Est 2023 Base'!AK16="","",('Non-Est 2023 Base'!AK16+'Sheet1 '!$G23)*'Sheet1 '!$H23)</f>
        <v/>
      </c>
      <c r="AL16" s="22">
        <f>IF('Non-Est 2023 Base'!AL16="","",('Non-Est 2023 Base'!AL16+'Sheet1 '!$G23)*'Sheet1 '!$H23)</f>
        <v>0</v>
      </c>
      <c r="AM16" s="22">
        <f>IF('Non-Est 2023 Base'!AM16="","",('Non-Est 2023 Base'!AM16+'Sheet1 '!$G23)*'Sheet1 '!$H23)</f>
        <v>0</v>
      </c>
      <c r="AN16" s="22" t="str">
        <f>IF('Non-Est 2023 Base'!AN16="","",('Non-Est 2023 Base'!AN16+'Sheet1 '!$G23)*'Sheet1 '!$H23)</f>
        <v/>
      </c>
      <c r="AO16" s="22">
        <f>IF('Non-Est 2023 Base'!AO16="","",('Non-Est 2023 Base'!AO16+'Sheet1 '!$G23)*'Sheet1 '!$H23)</f>
        <v>0</v>
      </c>
      <c r="AP16" s="22">
        <f>IF('Non-Est 2023 Base'!AP16="","",('Non-Est 2023 Base'!AP16+'Sheet1 '!$G23)*'Sheet1 '!$H23)</f>
        <v>0</v>
      </c>
      <c r="AQ16" s="22">
        <f>IF('Non-Est 2023 Base'!AQ16="","",('Non-Est 2023 Base'!AQ16+'Sheet1 '!$G23)*'Sheet1 '!$H23)</f>
        <v>0</v>
      </c>
      <c r="AR16" s="22">
        <f>IF('Non-Est 2023 Base'!AR16="","",('Non-Est 2023 Base'!AR16+'Sheet1 '!$G23)*'Sheet1 '!$H23)</f>
        <v>0</v>
      </c>
      <c r="AS16" s="22">
        <f>IF('Non-Est 2023 Base'!AS16="","",('Non-Est 2023 Base'!AS16+'Sheet1 '!$G23)*'Sheet1 '!$H23)</f>
        <v>0</v>
      </c>
      <c r="AT16" s="22" t="str">
        <f>IF('Non-Est 2023 Base'!AT16="","",('Non-Est 2023 Base'!AT16+'Sheet1 '!$G23)*'Sheet1 '!$H23)</f>
        <v/>
      </c>
      <c r="AU16" s="22" t="str">
        <f>IF('Non-Est 2023 Base'!AU16="","",('Non-Est 2023 Base'!AU16+'Sheet1 '!$G23)*'Sheet1 '!$H23)</f>
        <v/>
      </c>
      <c r="AV16" s="22">
        <f>IF('Non-Est 2023 Base'!AV16="","",('Non-Est 2023 Base'!AV16+'Sheet1 '!$G23)*'Sheet1 '!$H23)</f>
        <v>0</v>
      </c>
      <c r="AW16" s="22">
        <f>IF('Non-Est 2023 Base'!AW16="","",('Non-Est 2023 Base'!AW16+'Sheet1 '!$G23)*'Sheet1 '!$H23)</f>
        <v>0</v>
      </c>
      <c r="AX16" s="22">
        <f>IF('Non-Est 2023 Base'!AX16="","",('Non-Est 2023 Base'!AX16+'Sheet1 '!$G23)*'Sheet1 '!$H23)</f>
        <v>0</v>
      </c>
      <c r="AY16" s="22" t="str">
        <f>IF('Non-Est 2023 Base'!AY16="","",('Non-Est 2023 Base'!AY16+'Sheet1 '!$G23)*'Sheet1 '!$H23)</f>
        <v/>
      </c>
    </row>
    <row r="17" spans="1:51" ht="14.25" x14ac:dyDescent="0.2">
      <c r="A17" s="6">
        <v>13</v>
      </c>
      <c r="B17" s="117" t="s">
        <v>6</v>
      </c>
      <c r="C17" s="118"/>
      <c r="D17" s="119"/>
      <c r="E17" s="9" t="s">
        <v>29</v>
      </c>
      <c r="F17" s="18" t="s">
        <v>28</v>
      </c>
      <c r="G17" s="22">
        <f>IF('Non-Est 2023 Base'!G17="","",('Non-Est 2023 Base'!G17+'Sheet1 '!$G24)*'Sheet1 '!$H24)</f>
        <v>0</v>
      </c>
      <c r="H17" s="22">
        <f>IF('Non-Est 2023 Base'!H17="","",('Non-Est 2023 Base'!H17+'Sheet1 '!$G24)*'Sheet1 '!$H24)</f>
        <v>0</v>
      </c>
      <c r="I17" s="22">
        <f>IF('Non-Est 2023 Base'!I17="","",('Non-Est 2023 Base'!I17+'Sheet1 '!$G24)*'Sheet1 '!$H24)</f>
        <v>0</v>
      </c>
      <c r="J17" s="22">
        <f>IF('Non-Est 2023 Base'!J17="","",('Non-Est 2023 Base'!J17+'Sheet1 '!$G24)*'Sheet1 '!$H24)</f>
        <v>0</v>
      </c>
      <c r="K17" s="22">
        <f>IF('Non-Est 2023 Base'!K17="","",('Non-Est 2023 Base'!K17+'Sheet1 '!$G24)*'Sheet1 '!$H24)</f>
        <v>0</v>
      </c>
      <c r="L17" s="22">
        <f>IF('Non-Est 2023 Base'!L17="","",('Non-Est 2023 Base'!L17+'Sheet1 '!$G24)*'Sheet1 '!$H24)</f>
        <v>0</v>
      </c>
      <c r="M17" s="22">
        <f>IF('Non-Est 2023 Base'!M17="","",('Non-Est 2023 Base'!M17+'Sheet1 '!$G24)*'Sheet1 '!$H24)</f>
        <v>0</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0</v>
      </c>
      <c r="R17" s="22">
        <f>IF('Non-Est 2023 Base'!R17="","",('Non-Est 2023 Base'!R17+'Sheet1 '!$G24)*'Sheet1 '!$H24)</f>
        <v>0</v>
      </c>
      <c r="S17" s="22">
        <f>IF('Non-Est 2023 Base'!S17="","",('Non-Est 2023 Base'!S17+'Sheet1 '!$G24)*'Sheet1 '!$H24)</f>
        <v>0</v>
      </c>
      <c r="T17" s="22" t="str">
        <f>IF('Non-Est 2023 Base'!T17="","",('Non-Est 2023 Base'!T17+'Sheet1 '!$G24)*'Sheet1 '!$H24)</f>
        <v/>
      </c>
      <c r="U17" s="22">
        <f>IF('Non-Est 2023 Base'!U17="","",('Non-Est 2023 Base'!U17+'Sheet1 '!$G24)*'Sheet1 '!$H24)</f>
        <v>0</v>
      </c>
      <c r="V17" s="22" t="str">
        <f>IF('Non-Est 2023 Base'!V17="","",('Non-Est 2023 Base'!V17+'Sheet1 '!$G24)*'Sheet1 '!$H24)</f>
        <v/>
      </c>
      <c r="W17" s="22" t="str">
        <f>IF('Non-Est 2023 Base'!W17="","",('Non-Est 2023 Base'!W17+'Sheet1 '!$G24)*'Sheet1 '!$H24)</f>
        <v/>
      </c>
      <c r="X17" s="22">
        <f>IF('Non-Est 2023 Base'!X17="","",('Non-Est 2023 Base'!X17+'Sheet1 '!$G24)*'Sheet1 '!$H24)</f>
        <v>0</v>
      </c>
      <c r="Y17" s="22" t="str">
        <f>IF('Non-Est 2023 Base'!Y17="","",('Non-Est 2023 Base'!Y17+'Sheet1 '!$G24)*'Sheet1 '!$H24)</f>
        <v/>
      </c>
      <c r="Z17" s="22" t="str">
        <f>IF('Non-Est 2023 Base'!Z17="","",('Non-Est 2023 Base'!Z17+'Sheet1 '!$G24)*'Sheet1 '!$H24)</f>
        <v/>
      </c>
      <c r="AA17" s="22">
        <f>IF('Non-Est 2023 Base'!AA17="","",('Non-Est 2023 Base'!AA17+'Sheet1 '!$G24)*'Sheet1 '!$H24)</f>
        <v>0</v>
      </c>
      <c r="AB17" s="22">
        <f>IF('Non-Est 2023 Base'!AB17="","",('Non-Est 2023 Base'!AB17+'Sheet1 '!$G24)*'Sheet1 '!$H24)</f>
        <v>0</v>
      </c>
      <c r="AC17" s="22">
        <f>IF('Non-Est 2023 Base'!AC17="","",('Non-Est 2023 Base'!AC17+'Sheet1 '!$G24)*'Sheet1 '!$H24)</f>
        <v>0</v>
      </c>
      <c r="AD17" s="22">
        <f>IF('Non-Est 2023 Base'!AD17="","",('Non-Est 2023 Base'!AD17+'Sheet1 '!$G24)*'Sheet1 '!$H24)</f>
        <v>0</v>
      </c>
      <c r="AE17" s="22">
        <f>IF('Non-Est 2023 Base'!AE17="","",('Non-Est 2023 Base'!AE17+'Sheet1 '!$G24)*'Sheet1 '!$H24)</f>
        <v>0</v>
      </c>
      <c r="AF17" s="22">
        <f>IF('Non-Est 2023 Base'!AF17="","",('Non-Est 2023 Base'!AF17+'Sheet1 '!$G24)*'Sheet1 '!$H24)</f>
        <v>0</v>
      </c>
      <c r="AG17" s="22">
        <f>IF('Non-Est 2023 Base'!AG17="","",('Non-Est 2023 Base'!AG17+'Sheet1 '!$G24)*'Sheet1 '!$H24)</f>
        <v>0</v>
      </c>
      <c r="AH17" s="22">
        <f>IF('Non-Est 2023 Base'!AH17="","",('Non-Est 2023 Base'!AH17+'Sheet1 '!$G24)*'Sheet1 '!$H24)</f>
        <v>0</v>
      </c>
      <c r="AI17" s="22">
        <f>IF('Non-Est 2023 Base'!AI17="","",('Non-Est 2023 Base'!AI17+'Sheet1 '!$G24)*'Sheet1 '!$H24)</f>
        <v>0</v>
      </c>
      <c r="AJ17" s="22">
        <f>IF('Non-Est 2023 Base'!AJ17="","",('Non-Est 2023 Base'!AJ17+'Sheet1 '!$G24)*'Sheet1 '!$H24)</f>
        <v>0</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0</v>
      </c>
      <c r="AP17" s="22">
        <f>IF('Non-Est 2023 Base'!AP17="","",('Non-Est 2023 Base'!AP17+'Sheet1 '!$G24)*'Sheet1 '!$H24)</f>
        <v>0</v>
      </c>
      <c r="AQ17" s="22">
        <f>IF('Non-Est 2023 Base'!AQ17="","",('Non-Est 2023 Base'!AQ17+'Sheet1 '!$G24)*'Sheet1 '!$H24)</f>
        <v>0</v>
      </c>
      <c r="AR17" s="22">
        <f>IF('Non-Est 2023 Base'!AR17="","",('Non-Est 2023 Base'!AR17+'Sheet1 '!$G24)*'Sheet1 '!$H24)</f>
        <v>0</v>
      </c>
      <c r="AS17" s="22">
        <f>IF('Non-Est 2023 Base'!AS17="","",('Non-Est 2023 Base'!AS17+'Sheet1 '!$G24)*'Sheet1 '!$H24)</f>
        <v>0</v>
      </c>
      <c r="AT17" s="22">
        <f>IF('Non-Est 2023 Base'!AT17="","",('Non-Est 2023 Base'!AT17+'Sheet1 '!$G24)*'Sheet1 '!$H24)</f>
        <v>0</v>
      </c>
      <c r="AU17" s="22">
        <f>IF('Non-Est 2023 Base'!AU17="","",('Non-Est 2023 Base'!AU17+'Sheet1 '!$G24)*'Sheet1 '!$H24)</f>
        <v>0</v>
      </c>
      <c r="AV17" s="22">
        <f>IF('Non-Est 2023 Base'!AV17="","",('Non-Est 2023 Base'!AV17+'Sheet1 '!$G24)*'Sheet1 '!$H24)</f>
        <v>0</v>
      </c>
      <c r="AW17" s="22">
        <f>IF('Non-Est 2023 Base'!AW17="","",('Non-Est 2023 Base'!AW17+'Sheet1 '!$G24)*'Sheet1 '!$H24)</f>
        <v>0</v>
      </c>
      <c r="AX17" s="22" t="str">
        <f>IF('Non-Est 2023 Base'!AX17="","",('Non-Est 2023 Base'!AX17+'Sheet1 '!$G24)*'Sheet1 '!$H24)</f>
        <v/>
      </c>
      <c r="AY17" s="22">
        <f>IF('Non-Est 2023 Base'!AY17="","",('Non-Est 2023 Base'!AY17+'Sheet1 '!$G24)*'Sheet1 '!$H24)</f>
        <v>0</v>
      </c>
    </row>
    <row r="18" spans="1:51" ht="14.25" x14ac:dyDescent="0.2">
      <c r="A18" s="6">
        <v>14</v>
      </c>
      <c r="B18" s="117" t="s">
        <v>7</v>
      </c>
      <c r="C18" s="118"/>
      <c r="D18" s="119"/>
      <c r="E18" s="9" t="s">
        <v>27</v>
      </c>
      <c r="F18" s="18" t="s">
        <v>28</v>
      </c>
      <c r="G18" s="22">
        <f>IF('Non-Est 2023 Base'!G18="","",('Non-Est 2023 Base'!G18+'Sheet1 '!$G25)*'Sheet1 '!$H25)</f>
        <v>0</v>
      </c>
      <c r="H18" s="22">
        <f>IF('Non-Est 2023 Base'!H18="","",('Non-Est 2023 Base'!H18+'Sheet1 '!$G25)*'Sheet1 '!$H25)</f>
        <v>0</v>
      </c>
      <c r="I18" s="22" t="str">
        <f>IF('Non-Est 2023 Base'!I18="","",('Non-Est 2023 Base'!I18+'Sheet1 '!$G25)*'Sheet1 '!$H25)</f>
        <v/>
      </c>
      <c r="J18" s="22">
        <f>IF('Non-Est 2023 Base'!J18="","",('Non-Est 2023 Base'!J18+'Sheet1 '!$G25)*'Sheet1 '!$H25)</f>
        <v>0</v>
      </c>
      <c r="K18" s="22">
        <f>IF('Non-Est 2023 Base'!K18="","",('Non-Est 2023 Base'!K18+'Sheet1 '!$G25)*'Sheet1 '!$H25)</f>
        <v>0</v>
      </c>
      <c r="L18" s="22">
        <f>IF('Non-Est 2023 Base'!L18="","",('Non-Est 2023 Base'!L18+'Sheet1 '!$G25)*'Sheet1 '!$H25)</f>
        <v>0</v>
      </c>
      <c r="M18" s="22">
        <f>IF('Non-Est 2023 Base'!M18="","",('Non-Est 2023 Base'!M18+'Sheet1 '!$G25)*'Sheet1 '!$H25)</f>
        <v>0</v>
      </c>
      <c r="N18" s="22" t="str">
        <f>IF('Non-Est 2023 Base'!N18="","",('Non-Est 2023 Base'!N18+'Sheet1 '!$G25)*'Sheet1 '!$H25)</f>
        <v/>
      </c>
      <c r="O18" s="22">
        <f>IF('Non-Est 2023 Base'!O18="","",('Non-Est 2023 Base'!O18+'Sheet1 '!$G25)*'Sheet1 '!$H25)</f>
        <v>0</v>
      </c>
      <c r="P18" s="22">
        <f>IF('Non-Est 2023 Base'!P18="","",('Non-Est 2023 Base'!P18+'Sheet1 '!$G25)*'Sheet1 '!$H25)</f>
        <v>0</v>
      </c>
      <c r="Q18" s="22">
        <f>IF('Non-Est 2023 Base'!Q18="","",('Non-Est 2023 Base'!Q18+'Sheet1 '!$G25)*'Sheet1 '!$H25)</f>
        <v>0</v>
      </c>
      <c r="R18" s="22">
        <f>IF('Non-Est 2023 Base'!R18="","",('Non-Est 2023 Base'!R18+'Sheet1 '!$G25)*'Sheet1 '!$H25)</f>
        <v>0</v>
      </c>
      <c r="S18" s="22">
        <f>IF('Non-Est 2023 Base'!S18="","",('Non-Est 2023 Base'!S18+'Sheet1 '!$G25)*'Sheet1 '!$H25)</f>
        <v>0</v>
      </c>
      <c r="T18" s="22" t="str">
        <f>IF('Non-Est 2023 Base'!T18="","",('Non-Est 2023 Base'!T18+'Sheet1 '!$G25)*'Sheet1 '!$H25)</f>
        <v/>
      </c>
      <c r="U18" s="22">
        <f>IF('Non-Est 2023 Base'!U18="","",('Non-Est 2023 Base'!U18+'Sheet1 '!$G25)*'Sheet1 '!$H25)</f>
        <v>0</v>
      </c>
      <c r="V18" s="22" t="str">
        <f>IF('Non-Est 2023 Base'!V18="","",('Non-Est 2023 Base'!V18+'Sheet1 '!$G25)*'Sheet1 '!$H25)</f>
        <v/>
      </c>
      <c r="W18" s="22" t="str">
        <f>IF('Non-Est 2023 Base'!W18="","",('Non-Est 2023 Base'!W18+'Sheet1 '!$G25)*'Sheet1 '!$H25)</f>
        <v/>
      </c>
      <c r="X18" s="22">
        <f>IF('Non-Est 2023 Base'!X18="","",('Non-Est 2023 Base'!X18+'Sheet1 '!$G25)*'Sheet1 '!$H25)</f>
        <v>0</v>
      </c>
      <c r="Y18" s="22">
        <f>IF('Non-Est 2023 Base'!Y18="","",('Non-Est 2023 Base'!Y18+'Sheet1 '!$G25)*'Sheet1 '!$H25)</f>
        <v>0</v>
      </c>
      <c r="Z18" s="22" t="str">
        <f>IF('Non-Est 2023 Base'!Z18="","",('Non-Est 2023 Base'!Z18+'Sheet1 '!$G25)*'Sheet1 '!$H25)</f>
        <v/>
      </c>
      <c r="AA18" s="22">
        <f>IF('Non-Est 2023 Base'!AA18="","",('Non-Est 2023 Base'!AA18+'Sheet1 '!$G25)*'Sheet1 '!$H25)</f>
        <v>0</v>
      </c>
      <c r="AB18" s="22">
        <f>IF('Non-Est 2023 Base'!AB18="","",('Non-Est 2023 Base'!AB18+'Sheet1 '!$G25)*'Sheet1 '!$H25)</f>
        <v>0</v>
      </c>
      <c r="AC18" s="22">
        <f>IF('Non-Est 2023 Base'!AC18="","",('Non-Est 2023 Base'!AC18+'Sheet1 '!$G25)*'Sheet1 '!$H25)</f>
        <v>0</v>
      </c>
      <c r="AD18" s="22">
        <f>IF('Non-Est 2023 Base'!AD18="","",('Non-Est 2023 Base'!AD18+'Sheet1 '!$G25)*'Sheet1 '!$H25)</f>
        <v>0</v>
      </c>
      <c r="AE18" s="22">
        <f>IF('Non-Est 2023 Base'!AE18="","",('Non-Est 2023 Base'!AE18+'Sheet1 '!$G25)*'Sheet1 '!$H25)</f>
        <v>0</v>
      </c>
      <c r="AF18" s="22">
        <f>IF('Non-Est 2023 Base'!AF18="","",('Non-Est 2023 Base'!AF18+'Sheet1 '!$G25)*'Sheet1 '!$H25)</f>
        <v>0</v>
      </c>
      <c r="AG18" s="22">
        <f>IF('Non-Est 2023 Base'!AG18="","",('Non-Est 2023 Base'!AG18+'Sheet1 '!$G25)*'Sheet1 '!$H25)</f>
        <v>0</v>
      </c>
      <c r="AH18" s="22">
        <f>IF('Non-Est 2023 Base'!AH18="","",('Non-Est 2023 Base'!AH18+'Sheet1 '!$G25)*'Sheet1 '!$H25)</f>
        <v>0</v>
      </c>
      <c r="AI18" s="22">
        <f>IF('Non-Est 2023 Base'!AI18="","",('Non-Est 2023 Base'!AI18+'Sheet1 '!$G25)*'Sheet1 '!$H25)</f>
        <v>0</v>
      </c>
      <c r="AJ18" s="22">
        <f>IF('Non-Est 2023 Base'!AJ18="","",('Non-Est 2023 Base'!AJ18+'Sheet1 '!$G25)*'Sheet1 '!$H25)</f>
        <v>0</v>
      </c>
      <c r="AK18" s="22">
        <f>IF('Non-Est 2023 Base'!AK18="","",('Non-Est 2023 Base'!AK18+'Sheet1 '!$G25)*'Sheet1 '!$H25)</f>
        <v>0</v>
      </c>
      <c r="AL18" s="22">
        <f>IF('Non-Est 2023 Base'!AL18="","",('Non-Est 2023 Base'!AL18+'Sheet1 '!$G25)*'Sheet1 '!$H25)</f>
        <v>0</v>
      </c>
      <c r="AM18" s="22">
        <f>IF('Non-Est 2023 Base'!AM18="","",('Non-Est 2023 Base'!AM18+'Sheet1 '!$G25)*'Sheet1 '!$H25)</f>
        <v>0</v>
      </c>
      <c r="AN18" s="22" t="str">
        <f>IF('Non-Est 2023 Base'!AN18="","",('Non-Est 2023 Base'!AN18+'Sheet1 '!$G25)*'Sheet1 '!$H25)</f>
        <v/>
      </c>
      <c r="AO18" s="22">
        <f>IF('Non-Est 2023 Base'!AO18="","",('Non-Est 2023 Base'!AO18+'Sheet1 '!$G25)*'Sheet1 '!$H25)</f>
        <v>0</v>
      </c>
      <c r="AP18" s="22">
        <f>IF('Non-Est 2023 Base'!AP18="","",('Non-Est 2023 Base'!AP18+'Sheet1 '!$G25)*'Sheet1 '!$H25)</f>
        <v>0</v>
      </c>
      <c r="AQ18" s="22">
        <f>IF('Non-Est 2023 Base'!AQ18="","",('Non-Est 2023 Base'!AQ18+'Sheet1 '!$G25)*'Sheet1 '!$H25)</f>
        <v>0</v>
      </c>
      <c r="AR18" s="22">
        <f>IF('Non-Est 2023 Base'!AR18="","",('Non-Est 2023 Base'!AR18+'Sheet1 '!$G25)*'Sheet1 '!$H25)</f>
        <v>0</v>
      </c>
      <c r="AS18" s="22">
        <f>IF('Non-Est 2023 Base'!AS18="","",('Non-Est 2023 Base'!AS18+'Sheet1 '!$G25)*'Sheet1 '!$H25)</f>
        <v>0</v>
      </c>
      <c r="AT18" s="22">
        <f>IF('Non-Est 2023 Base'!AT18="","",('Non-Est 2023 Base'!AT18+'Sheet1 '!$G25)*'Sheet1 '!$H25)</f>
        <v>0</v>
      </c>
      <c r="AU18" s="22">
        <f>IF('Non-Est 2023 Base'!AU18="","",('Non-Est 2023 Base'!AU18+'Sheet1 '!$G25)*'Sheet1 '!$H25)</f>
        <v>0</v>
      </c>
      <c r="AV18" s="22">
        <f>IF('Non-Est 2023 Base'!AV18="","",('Non-Est 2023 Base'!AV18+'Sheet1 '!$G25)*'Sheet1 '!$H25)</f>
        <v>0</v>
      </c>
      <c r="AW18" s="22">
        <f>IF('Non-Est 2023 Base'!AW18="","",('Non-Est 2023 Base'!AW18+'Sheet1 '!$G25)*'Sheet1 '!$H25)</f>
        <v>0</v>
      </c>
      <c r="AX18" s="22">
        <f>IF('Non-Est 2023 Base'!AX18="","",('Non-Est 2023 Base'!AX18+'Sheet1 '!$G25)*'Sheet1 '!$H25)</f>
        <v>0</v>
      </c>
      <c r="AY18" s="22">
        <f>IF('Non-Est 2023 Base'!AY18="","",('Non-Est 2023 Base'!AY18+'Sheet1 '!$G25)*'Sheet1 '!$H25)</f>
        <v>0</v>
      </c>
    </row>
    <row r="19" spans="1:51" ht="14.25" x14ac:dyDescent="0.2">
      <c r="A19" s="6">
        <v>15</v>
      </c>
      <c r="B19" s="117" t="s">
        <v>7</v>
      </c>
      <c r="C19" s="118"/>
      <c r="D19" s="119"/>
      <c r="E19" s="9" t="s">
        <v>29</v>
      </c>
      <c r="F19" s="18" t="s">
        <v>28</v>
      </c>
      <c r="G19" s="22" t="str">
        <f>IF('Non-Est 2023 Base'!G19="","",('Non-Est 2023 Base'!G19+'Sheet1 '!$G26)*'Sheet1 '!$H26)</f>
        <v/>
      </c>
      <c r="H19" s="22">
        <f>IF('Non-Est 2023 Base'!H19="","",('Non-Est 2023 Base'!H19+'Sheet1 '!$G26)*'Sheet1 '!$H26)</f>
        <v>0</v>
      </c>
      <c r="I19" s="22">
        <f>IF('Non-Est 2023 Base'!I19="","",('Non-Est 2023 Base'!I19+'Sheet1 '!$G26)*'Sheet1 '!$H26)</f>
        <v>0</v>
      </c>
      <c r="J19" s="22">
        <f>IF('Non-Est 2023 Base'!J19="","",('Non-Est 2023 Base'!J19+'Sheet1 '!$G26)*'Sheet1 '!$H26)</f>
        <v>0</v>
      </c>
      <c r="K19" s="22">
        <f>IF('Non-Est 2023 Base'!K19="","",('Non-Est 2023 Base'!K19+'Sheet1 '!$G26)*'Sheet1 '!$H26)</f>
        <v>0</v>
      </c>
      <c r="L19" s="22">
        <f>IF('Non-Est 2023 Base'!L19="","",('Non-Est 2023 Base'!L19+'Sheet1 '!$G26)*'Sheet1 '!$H26)</f>
        <v>0</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0</v>
      </c>
      <c r="R19" s="22" t="str">
        <f>IF('Non-Est 2023 Base'!R19="","",('Non-Est 2023 Base'!R19+'Sheet1 '!$G26)*'Sheet1 '!$H26)</f>
        <v/>
      </c>
      <c r="S19" s="22">
        <f>IF('Non-Est 2023 Base'!S19="","",('Non-Est 2023 Base'!S19+'Sheet1 '!$G26)*'Sheet1 '!$H26)</f>
        <v>0</v>
      </c>
      <c r="T19" s="22" t="str">
        <f>IF('Non-Est 2023 Base'!T19="","",('Non-Est 2023 Base'!T19+'Sheet1 '!$G26)*'Sheet1 '!$H26)</f>
        <v/>
      </c>
      <c r="U19" s="22">
        <f>IF('Non-Est 2023 Base'!U19="","",('Non-Est 2023 Base'!U19+'Sheet1 '!$G26)*'Sheet1 '!$H26)</f>
        <v>0</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0</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0</v>
      </c>
      <c r="AI19" s="22">
        <f>IF('Non-Est 2023 Base'!AI19="","",('Non-Est 2023 Base'!AI19+'Sheet1 '!$G26)*'Sheet1 '!$H26)</f>
        <v>0</v>
      </c>
      <c r="AJ19" s="22">
        <f>IF('Non-Est 2023 Base'!AJ19="","",('Non-Est 2023 Base'!AJ19+'Sheet1 '!$G26)*'Sheet1 '!$H26)</f>
        <v>0</v>
      </c>
      <c r="AK19" s="22" t="str">
        <f>IF('Non-Est 2023 Base'!AK19="","",('Non-Est 2023 Base'!AK19+'Sheet1 '!$G26)*'Sheet1 '!$H26)</f>
        <v/>
      </c>
      <c r="AL19" s="22">
        <f>IF('Non-Est 2023 Base'!AL19="","",('Non-Est 2023 Base'!AL19+'Sheet1 '!$G26)*'Sheet1 '!$H26)</f>
        <v>0</v>
      </c>
      <c r="AM19" s="22">
        <f>IF('Non-Est 2023 Base'!AM19="","",('Non-Est 2023 Base'!AM19+'Sheet1 '!$G26)*'Sheet1 '!$H26)</f>
        <v>0</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0</v>
      </c>
      <c r="AW19" s="22" t="str">
        <f>IF('Non-Est 2023 Base'!AW19="","",('Non-Est 2023 Base'!AW19+'Sheet1 '!$G26)*'Sheet1 '!$H26)</f>
        <v/>
      </c>
      <c r="AX19" s="22">
        <f>IF('Non-Est 2023 Base'!AX19="","",('Non-Est 2023 Base'!AX19+'Sheet1 '!$G26)*'Sheet1 '!$H26)</f>
        <v>0</v>
      </c>
      <c r="AY19" s="22" t="str">
        <f>IF('Non-Est 2023 Base'!AY19="","",('Non-Est 2023 Base'!AY19+'Sheet1 '!$G26)*'Sheet1 '!$H26)</f>
        <v/>
      </c>
    </row>
    <row r="20" spans="1:51" ht="14.25" x14ac:dyDescent="0.2">
      <c r="A20" s="6">
        <v>16</v>
      </c>
      <c r="B20" s="117" t="s">
        <v>8</v>
      </c>
      <c r="C20" s="118"/>
      <c r="D20" s="119"/>
      <c r="E20" s="9" t="s">
        <v>27</v>
      </c>
      <c r="F20" s="18" t="s">
        <v>28</v>
      </c>
      <c r="G20" s="22">
        <f>IF('Non-Est 2023 Base'!G20="","",('Non-Est 2023 Base'!G20+'Sheet1 '!$G27)*'Sheet1 '!$H27)</f>
        <v>0</v>
      </c>
      <c r="H20" s="22">
        <f>IF('Non-Est 2023 Base'!H20="","",('Non-Est 2023 Base'!H20+'Sheet1 '!$G27)*'Sheet1 '!$H27)</f>
        <v>0</v>
      </c>
      <c r="I20" s="22" t="str">
        <f>IF('Non-Est 2023 Base'!I20="","",('Non-Est 2023 Base'!I20+'Sheet1 '!$G27)*'Sheet1 '!$H27)</f>
        <v/>
      </c>
      <c r="J20" s="22">
        <f>IF('Non-Est 2023 Base'!J20="","",('Non-Est 2023 Base'!J20+'Sheet1 '!$G27)*'Sheet1 '!$H27)</f>
        <v>0</v>
      </c>
      <c r="K20" s="22">
        <f>IF('Non-Est 2023 Base'!K20="","",('Non-Est 2023 Base'!K20+'Sheet1 '!$G27)*'Sheet1 '!$H27)</f>
        <v>0</v>
      </c>
      <c r="L20" s="22">
        <f>IF('Non-Est 2023 Base'!L20="","",('Non-Est 2023 Base'!L20+'Sheet1 '!$G27)*'Sheet1 '!$H27)</f>
        <v>0</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0</v>
      </c>
      <c r="S20" s="22">
        <f>IF('Non-Est 2023 Base'!S20="","",('Non-Est 2023 Base'!S20+'Sheet1 '!$G27)*'Sheet1 '!$H27)</f>
        <v>0</v>
      </c>
      <c r="T20" s="22">
        <f>IF('Non-Est 2023 Base'!T20="","",('Non-Est 2023 Base'!T20+'Sheet1 '!$G27)*'Sheet1 '!$H27)</f>
        <v>0</v>
      </c>
      <c r="U20" s="22">
        <f>IF('Non-Est 2023 Base'!U20="","",('Non-Est 2023 Base'!U20+'Sheet1 '!$G27)*'Sheet1 '!$H27)</f>
        <v>0</v>
      </c>
      <c r="V20" s="22" t="str">
        <f>IF('Non-Est 2023 Base'!V20="","",('Non-Est 2023 Base'!V20+'Sheet1 '!$G27)*'Sheet1 '!$H27)</f>
        <v/>
      </c>
      <c r="W20" s="22" t="str">
        <f>IF('Non-Est 2023 Base'!W20="","",('Non-Est 2023 Base'!W20+'Sheet1 '!$G27)*'Sheet1 '!$H27)</f>
        <v/>
      </c>
      <c r="X20" s="22">
        <f>IF('Non-Est 2023 Base'!X20="","",('Non-Est 2023 Base'!X20+'Sheet1 '!$G27)*'Sheet1 '!$H27)</f>
        <v>0</v>
      </c>
      <c r="Y20" s="22">
        <f>IF('Non-Est 2023 Base'!Y20="","",('Non-Est 2023 Base'!Y20+'Sheet1 '!$G27)*'Sheet1 '!$H27)</f>
        <v>0</v>
      </c>
      <c r="Z20" s="22" t="str">
        <f>IF('Non-Est 2023 Base'!Z20="","",('Non-Est 2023 Base'!Z20+'Sheet1 '!$G27)*'Sheet1 '!$H27)</f>
        <v/>
      </c>
      <c r="AA20" s="22">
        <f>IF('Non-Est 2023 Base'!AA20="","",('Non-Est 2023 Base'!AA20+'Sheet1 '!$G27)*'Sheet1 '!$H27)</f>
        <v>0</v>
      </c>
      <c r="AB20" s="22">
        <f>IF('Non-Est 2023 Base'!AB20="","",('Non-Est 2023 Base'!AB20+'Sheet1 '!$G27)*'Sheet1 '!$H27)</f>
        <v>0</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0</v>
      </c>
      <c r="AG20" s="22">
        <f>IF('Non-Est 2023 Base'!AG20="","",('Non-Est 2023 Base'!AG20+'Sheet1 '!$G27)*'Sheet1 '!$H27)</f>
        <v>0</v>
      </c>
      <c r="AH20" s="22">
        <f>IF('Non-Est 2023 Base'!AH20="","",('Non-Est 2023 Base'!AH20+'Sheet1 '!$G27)*'Sheet1 '!$H27)</f>
        <v>0</v>
      </c>
      <c r="AI20" s="22">
        <f>IF('Non-Est 2023 Base'!AI20="","",('Non-Est 2023 Base'!AI20+'Sheet1 '!$G27)*'Sheet1 '!$H27)</f>
        <v>0</v>
      </c>
      <c r="AJ20" s="22">
        <f>IF('Non-Est 2023 Base'!AJ20="","",('Non-Est 2023 Base'!AJ20+'Sheet1 '!$G27)*'Sheet1 '!$H27)</f>
        <v>0</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0</v>
      </c>
      <c r="AP20" s="22">
        <f>IF('Non-Est 2023 Base'!AP20="","",('Non-Est 2023 Base'!AP20+'Sheet1 '!$G27)*'Sheet1 '!$H27)</f>
        <v>0</v>
      </c>
      <c r="AQ20" s="22">
        <f>IF('Non-Est 2023 Base'!AQ20="","",('Non-Est 2023 Base'!AQ20+'Sheet1 '!$G27)*'Sheet1 '!$H27)</f>
        <v>0</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0</v>
      </c>
      <c r="AX20" s="22" t="str">
        <f>IF('Non-Est 2023 Base'!AX20="","",('Non-Est 2023 Base'!AX20+'Sheet1 '!$G27)*'Sheet1 '!$H27)</f>
        <v/>
      </c>
      <c r="AY20" s="22">
        <f>IF('Non-Est 2023 Base'!AY20="","",('Non-Est 2023 Base'!AY20+'Sheet1 '!$G27)*'Sheet1 '!$H27)</f>
        <v>0</v>
      </c>
    </row>
    <row r="21" spans="1:51" ht="14.25" x14ac:dyDescent="0.2">
      <c r="A21" s="6">
        <v>17</v>
      </c>
      <c r="B21" s="117" t="s">
        <v>8</v>
      </c>
      <c r="C21" s="118"/>
      <c r="D21" s="119"/>
      <c r="E21" s="9" t="s">
        <v>29</v>
      </c>
      <c r="F21" s="18" t="s">
        <v>28</v>
      </c>
      <c r="G21" s="22" t="str">
        <f>IF('Non-Est 2023 Base'!G21="","",('Non-Est 2023 Base'!G21+'Sheet1 '!$G28)*'Sheet1 '!$H28)</f>
        <v/>
      </c>
      <c r="H21" s="22">
        <f>IF('Non-Est 2023 Base'!H21="","",('Non-Est 2023 Base'!H21+'Sheet1 '!$G28)*'Sheet1 '!$H28)</f>
        <v>0</v>
      </c>
      <c r="I21" s="22">
        <f>IF('Non-Est 2023 Base'!I21="","",('Non-Est 2023 Base'!I21+'Sheet1 '!$G28)*'Sheet1 '!$H28)</f>
        <v>0</v>
      </c>
      <c r="J21" s="22">
        <f>IF('Non-Est 2023 Base'!J21="","",('Non-Est 2023 Base'!J21+'Sheet1 '!$G28)*'Sheet1 '!$H28)</f>
        <v>0</v>
      </c>
      <c r="K21" s="22">
        <f>IF('Non-Est 2023 Base'!K21="","",('Non-Est 2023 Base'!K21+'Sheet1 '!$G28)*'Sheet1 '!$H28)</f>
        <v>0</v>
      </c>
      <c r="L21" s="22">
        <f>IF('Non-Est 2023 Base'!L21="","",('Non-Est 2023 Base'!L21+'Sheet1 '!$G28)*'Sheet1 '!$H28)</f>
        <v>0</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0</v>
      </c>
      <c r="T21" s="22">
        <f>IF('Non-Est 2023 Base'!T21="","",('Non-Est 2023 Base'!T21+'Sheet1 '!$G28)*'Sheet1 '!$H28)</f>
        <v>0</v>
      </c>
      <c r="U21" s="22">
        <f>IF('Non-Est 2023 Base'!U21="","",('Non-Est 2023 Base'!U21+'Sheet1 '!$G28)*'Sheet1 '!$H28)</f>
        <v>0</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0</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0</v>
      </c>
      <c r="AI21" s="22">
        <f>IF('Non-Est 2023 Base'!AI21="","",('Non-Est 2023 Base'!AI21+'Sheet1 '!$G28)*'Sheet1 '!$H28)</f>
        <v>0</v>
      </c>
      <c r="AJ21" s="22">
        <f>IF('Non-Est 2023 Base'!AJ21="","",('Non-Est 2023 Base'!AJ21+'Sheet1 '!$G28)*'Sheet1 '!$H28)</f>
        <v>0</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17" t="s">
        <v>9</v>
      </c>
      <c r="C22" s="118"/>
      <c r="D22" s="119"/>
      <c r="E22" s="9" t="s">
        <v>27</v>
      </c>
      <c r="F22" s="18" t="s">
        <v>28</v>
      </c>
      <c r="G22" s="22">
        <f>IF('Non-Est 2023 Base'!G22="","",('Non-Est 2023 Base'!G22+'Sheet1 '!$G29)*'Sheet1 '!$H29)</f>
        <v>0</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0</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0</v>
      </c>
      <c r="AI22" s="22">
        <f>IF('Non-Est 2023 Base'!AI22="","",('Non-Est 2023 Base'!AI22+'Sheet1 '!$G29)*'Sheet1 '!$H29)</f>
        <v>0</v>
      </c>
      <c r="AJ22" s="22">
        <f>IF('Non-Est 2023 Base'!AJ22="","",('Non-Est 2023 Base'!AJ22+'Sheet1 '!$G29)*'Sheet1 '!$H29)</f>
        <v>0</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0</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17" t="s">
        <v>9</v>
      </c>
      <c r="C23" s="118"/>
      <c r="D23" s="119"/>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0</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0</v>
      </c>
      <c r="AI23" s="22">
        <f>IF('Non-Est 2023 Base'!AI23="","",('Non-Est 2023 Base'!AI23+'Sheet1 '!$G30)*'Sheet1 '!$H30)</f>
        <v>0</v>
      </c>
      <c r="AJ23" s="22">
        <f>IF('Non-Est 2023 Base'!AJ23="","",('Non-Est 2023 Base'!AJ23+'Sheet1 '!$G30)*'Sheet1 '!$H30)</f>
        <v>0</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17" t="s">
        <v>10</v>
      </c>
      <c r="C24" s="118"/>
      <c r="D24" s="119"/>
      <c r="E24" s="9" t="s">
        <v>27</v>
      </c>
      <c r="F24" s="18" t="s">
        <v>28</v>
      </c>
      <c r="G24" s="22">
        <f>IF('Non-Est 2023 Base'!G24="","",('Non-Est 2023 Base'!G24+'Sheet1 '!$G31)*'Sheet1 '!$H31)</f>
        <v>0</v>
      </c>
      <c r="H24" s="22">
        <f>IF('Non-Est 2023 Base'!H24="","",('Non-Est 2023 Base'!H24+'Sheet1 '!$G31)*'Sheet1 '!$H31)</f>
        <v>0</v>
      </c>
      <c r="I24" s="22" t="str">
        <f>IF('Non-Est 2023 Base'!I24="","",('Non-Est 2023 Base'!I24+'Sheet1 '!$G31)*'Sheet1 '!$H31)</f>
        <v/>
      </c>
      <c r="J24" s="22">
        <f>IF('Non-Est 2023 Base'!J24="","",('Non-Est 2023 Base'!J24+'Sheet1 '!$G31)*'Sheet1 '!$H31)</f>
        <v>0</v>
      </c>
      <c r="K24" s="22">
        <f>IF('Non-Est 2023 Base'!K24="","",('Non-Est 2023 Base'!K24+'Sheet1 '!$G31)*'Sheet1 '!$H31)</f>
        <v>0</v>
      </c>
      <c r="L24" s="22">
        <f>IF('Non-Est 2023 Base'!L24="","",('Non-Est 2023 Base'!L24+'Sheet1 '!$G31)*'Sheet1 '!$H31)</f>
        <v>0</v>
      </c>
      <c r="M24" s="22">
        <f>IF('Non-Est 2023 Base'!M24="","",('Non-Est 2023 Base'!M24+'Sheet1 '!$G31)*'Sheet1 '!$H31)</f>
        <v>0</v>
      </c>
      <c r="N24" s="22" t="str">
        <f>IF('Non-Est 2023 Base'!N24="","",('Non-Est 2023 Base'!N24+'Sheet1 '!$G31)*'Sheet1 '!$H31)</f>
        <v/>
      </c>
      <c r="O24" s="22">
        <f>IF('Non-Est 2023 Base'!O24="","",('Non-Est 2023 Base'!O24+'Sheet1 '!$G31)*'Sheet1 '!$H31)</f>
        <v>0</v>
      </c>
      <c r="P24" s="22">
        <f>IF('Non-Est 2023 Base'!P24="","",('Non-Est 2023 Base'!P24+'Sheet1 '!$G31)*'Sheet1 '!$H31)</f>
        <v>0</v>
      </c>
      <c r="Q24" s="22">
        <f>IF('Non-Est 2023 Base'!Q24="","",('Non-Est 2023 Base'!Q24+'Sheet1 '!$G31)*'Sheet1 '!$H31)</f>
        <v>0</v>
      </c>
      <c r="R24" s="22">
        <f>IF('Non-Est 2023 Base'!R24="","",('Non-Est 2023 Base'!R24+'Sheet1 '!$G31)*'Sheet1 '!$H31)</f>
        <v>0</v>
      </c>
      <c r="S24" s="22">
        <f>IF('Non-Est 2023 Base'!S24="","",('Non-Est 2023 Base'!S24+'Sheet1 '!$G31)*'Sheet1 '!$H31)</f>
        <v>0</v>
      </c>
      <c r="T24" s="22" t="str">
        <f>IF('Non-Est 2023 Base'!T24="","",('Non-Est 2023 Base'!T24+'Sheet1 '!$G31)*'Sheet1 '!$H31)</f>
        <v/>
      </c>
      <c r="U24" s="22">
        <f>IF('Non-Est 2023 Base'!U24="","",('Non-Est 2023 Base'!U24+'Sheet1 '!$G31)*'Sheet1 '!$H31)</f>
        <v>0</v>
      </c>
      <c r="V24" s="22" t="str">
        <f>IF('Non-Est 2023 Base'!V24="","",('Non-Est 2023 Base'!V24+'Sheet1 '!$G31)*'Sheet1 '!$H31)</f>
        <v/>
      </c>
      <c r="W24" s="22">
        <f>IF('Non-Est 2023 Base'!W24="","",('Non-Est 2023 Base'!W24+'Sheet1 '!$G31)*'Sheet1 '!$H31)</f>
        <v>0</v>
      </c>
      <c r="X24" s="22">
        <f>IF('Non-Est 2023 Base'!X24="","",('Non-Est 2023 Base'!X24+'Sheet1 '!$G31)*'Sheet1 '!$H31)</f>
        <v>0</v>
      </c>
      <c r="Y24" s="22">
        <f>IF('Non-Est 2023 Base'!Y24="","",('Non-Est 2023 Base'!Y24+'Sheet1 '!$G31)*'Sheet1 '!$H31)</f>
        <v>0</v>
      </c>
      <c r="Z24" s="22" t="str">
        <f>IF('Non-Est 2023 Base'!Z24="","",('Non-Est 2023 Base'!Z24+'Sheet1 '!$G31)*'Sheet1 '!$H31)</f>
        <v/>
      </c>
      <c r="AA24" s="22">
        <f>IF('Non-Est 2023 Base'!AA24="","",('Non-Est 2023 Base'!AA24+'Sheet1 '!$G31)*'Sheet1 '!$H31)</f>
        <v>0</v>
      </c>
      <c r="AB24" s="22">
        <f>IF('Non-Est 2023 Base'!AB24="","",('Non-Est 2023 Base'!AB24+'Sheet1 '!$G31)*'Sheet1 '!$H31)</f>
        <v>0</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0</v>
      </c>
      <c r="AG24" s="22">
        <f>IF('Non-Est 2023 Base'!AG24="","",('Non-Est 2023 Base'!AG24+'Sheet1 '!$G31)*'Sheet1 '!$H31)</f>
        <v>0</v>
      </c>
      <c r="AH24" s="22">
        <f>IF('Non-Est 2023 Base'!AH24="","",('Non-Est 2023 Base'!AH24+'Sheet1 '!$G31)*'Sheet1 '!$H31)</f>
        <v>0</v>
      </c>
      <c r="AI24" s="22">
        <f>IF('Non-Est 2023 Base'!AI24="","",('Non-Est 2023 Base'!AI24+'Sheet1 '!$G31)*'Sheet1 '!$H31)</f>
        <v>0</v>
      </c>
      <c r="AJ24" s="22">
        <f>IF('Non-Est 2023 Base'!AJ24="","",('Non-Est 2023 Base'!AJ24+'Sheet1 '!$G31)*'Sheet1 '!$H31)</f>
        <v>0</v>
      </c>
      <c r="AK24" s="22">
        <f>IF('Non-Est 2023 Base'!AK24="","",('Non-Est 2023 Base'!AK24+'Sheet1 '!$G31)*'Sheet1 '!$H31)</f>
        <v>0</v>
      </c>
      <c r="AL24" s="22">
        <f>IF('Non-Est 2023 Base'!AL24="","",('Non-Est 2023 Base'!AL24+'Sheet1 '!$G31)*'Sheet1 '!$H31)</f>
        <v>0</v>
      </c>
      <c r="AM24" s="22">
        <f>IF('Non-Est 2023 Base'!AM24="","",('Non-Est 2023 Base'!AM24+'Sheet1 '!$G31)*'Sheet1 '!$H31)</f>
        <v>0</v>
      </c>
      <c r="AN24" s="22">
        <f>IF('Non-Est 2023 Base'!AN24="","",('Non-Est 2023 Base'!AN24+'Sheet1 '!$G31)*'Sheet1 '!$H31)</f>
        <v>0</v>
      </c>
      <c r="AO24" s="22">
        <f>IF('Non-Est 2023 Base'!AO24="","",('Non-Est 2023 Base'!AO24+'Sheet1 '!$G31)*'Sheet1 '!$H31)</f>
        <v>0</v>
      </c>
      <c r="AP24" s="22">
        <f>IF('Non-Est 2023 Base'!AP24="","",('Non-Est 2023 Base'!AP24+'Sheet1 '!$G31)*'Sheet1 '!$H31)</f>
        <v>0</v>
      </c>
      <c r="AQ24" s="22">
        <f>IF('Non-Est 2023 Base'!AQ24="","",('Non-Est 2023 Base'!AQ24+'Sheet1 '!$G31)*'Sheet1 '!$H31)</f>
        <v>0</v>
      </c>
      <c r="AR24" s="22">
        <f>IF('Non-Est 2023 Base'!AR24="","",('Non-Est 2023 Base'!AR24+'Sheet1 '!$G31)*'Sheet1 '!$H31)</f>
        <v>0</v>
      </c>
      <c r="AS24" s="22">
        <f>IF('Non-Est 2023 Base'!AS24="","",('Non-Est 2023 Base'!AS24+'Sheet1 '!$G31)*'Sheet1 '!$H31)</f>
        <v>0</v>
      </c>
      <c r="AT24" s="22" t="str">
        <f>IF('Non-Est 2023 Base'!AT24="","",('Non-Est 2023 Base'!AT24+'Sheet1 '!$G31)*'Sheet1 '!$H31)</f>
        <v/>
      </c>
      <c r="AU24" s="22" t="str">
        <f>IF('Non-Est 2023 Base'!AU24="","",('Non-Est 2023 Base'!AU24+'Sheet1 '!$G31)*'Sheet1 '!$H31)</f>
        <v/>
      </c>
      <c r="AV24" s="22">
        <f>IF('Non-Est 2023 Base'!AV24="","",('Non-Est 2023 Base'!AV24+'Sheet1 '!$G31)*'Sheet1 '!$H31)</f>
        <v>0</v>
      </c>
      <c r="AW24" s="22">
        <f>IF('Non-Est 2023 Base'!AW24="","",('Non-Est 2023 Base'!AW24+'Sheet1 '!$G31)*'Sheet1 '!$H31)</f>
        <v>0</v>
      </c>
      <c r="AX24" s="22">
        <f>IF('Non-Est 2023 Base'!AX24="","",('Non-Est 2023 Base'!AX24+'Sheet1 '!$G31)*'Sheet1 '!$H31)</f>
        <v>0</v>
      </c>
      <c r="AY24" s="22">
        <f>IF('Non-Est 2023 Base'!AY24="","",('Non-Est 2023 Base'!AY24+'Sheet1 '!$G31)*'Sheet1 '!$H31)</f>
        <v>0</v>
      </c>
    </row>
    <row r="25" spans="1:51" ht="14.25" x14ac:dyDescent="0.2">
      <c r="A25" s="6">
        <v>21</v>
      </c>
      <c r="B25" s="117" t="s">
        <v>10</v>
      </c>
      <c r="C25" s="118"/>
      <c r="D25" s="119"/>
      <c r="E25" s="9" t="s">
        <v>29</v>
      </c>
      <c r="F25" s="18" t="s">
        <v>28</v>
      </c>
      <c r="G25" s="22" t="str">
        <f>IF('Non-Est 2023 Base'!G25="","",('Non-Est 2023 Base'!G25+'Sheet1 '!$G32)*'Sheet1 '!$H32)</f>
        <v/>
      </c>
      <c r="H25" s="22">
        <f>IF('Non-Est 2023 Base'!H25="","",('Non-Est 2023 Base'!H25+'Sheet1 '!$G32)*'Sheet1 '!$H32)</f>
        <v>0</v>
      </c>
      <c r="I25" s="22">
        <f>IF('Non-Est 2023 Base'!I25="","",('Non-Est 2023 Base'!I25+'Sheet1 '!$G32)*'Sheet1 '!$H32)</f>
        <v>0</v>
      </c>
      <c r="J25" s="22">
        <f>IF('Non-Est 2023 Base'!J25="","",('Non-Est 2023 Base'!J25+'Sheet1 '!$G32)*'Sheet1 '!$H32)</f>
        <v>0</v>
      </c>
      <c r="K25" s="22">
        <f>IF('Non-Est 2023 Base'!K25="","",('Non-Est 2023 Base'!K25+'Sheet1 '!$G32)*'Sheet1 '!$H32)</f>
        <v>0</v>
      </c>
      <c r="L25" s="22">
        <f>IF('Non-Est 2023 Base'!L25="","",('Non-Est 2023 Base'!L25+'Sheet1 '!$G32)*'Sheet1 '!$H32)</f>
        <v>0</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0</v>
      </c>
      <c r="T25" s="22" t="str">
        <f>IF('Non-Est 2023 Base'!T25="","",('Non-Est 2023 Base'!T25+'Sheet1 '!$G32)*'Sheet1 '!$H32)</f>
        <v/>
      </c>
      <c r="U25" s="22">
        <f>IF('Non-Est 2023 Base'!U25="","",('Non-Est 2023 Base'!U25+'Sheet1 '!$G32)*'Sheet1 '!$H32)</f>
        <v>0</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0</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0</v>
      </c>
      <c r="AI25" s="22">
        <f>IF('Non-Est 2023 Base'!AI25="","",('Non-Est 2023 Base'!AI25+'Sheet1 '!$G32)*'Sheet1 '!$H32)</f>
        <v>0</v>
      </c>
      <c r="AJ25" s="22">
        <f>IF('Non-Est 2023 Base'!AJ25="","",('Non-Est 2023 Base'!AJ25+'Sheet1 '!$G32)*'Sheet1 '!$H32)</f>
        <v>0</v>
      </c>
      <c r="AK25" s="22" t="str">
        <f>IF('Non-Est 2023 Base'!AK25="","",('Non-Est 2023 Base'!AK25+'Sheet1 '!$G32)*'Sheet1 '!$H32)</f>
        <v/>
      </c>
      <c r="AL25" s="22">
        <f>IF('Non-Est 2023 Base'!AL25="","",('Non-Est 2023 Base'!AL25+'Sheet1 '!$G32)*'Sheet1 '!$H32)</f>
        <v>0</v>
      </c>
      <c r="AM25" s="22">
        <f>IF('Non-Est 2023 Base'!AM25="","",('Non-Est 2023 Base'!AM25+'Sheet1 '!$G32)*'Sheet1 '!$H32)</f>
        <v>0</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0</v>
      </c>
      <c r="AW25" s="22" t="str">
        <f>IF('Non-Est 2023 Base'!AW25="","",('Non-Est 2023 Base'!AW25+'Sheet1 '!$G32)*'Sheet1 '!$H32)</f>
        <v/>
      </c>
      <c r="AX25" s="22">
        <f>IF('Non-Est 2023 Base'!AX25="","",('Non-Est 2023 Base'!AX25+'Sheet1 '!$G32)*'Sheet1 '!$H32)</f>
        <v>0</v>
      </c>
      <c r="AY25" s="22" t="str">
        <f>IF('Non-Est 2023 Base'!AY25="","",('Non-Est 2023 Base'!AY25+'Sheet1 '!$G32)*'Sheet1 '!$H32)</f>
        <v/>
      </c>
    </row>
    <row r="26" spans="1:51" ht="14.25" x14ac:dyDescent="0.2">
      <c r="A26" s="6">
        <v>22</v>
      </c>
      <c r="B26" s="117" t="s">
        <v>31</v>
      </c>
      <c r="C26" s="118"/>
      <c r="D26" s="119"/>
      <c r="E26" s="9" t="s">
        <v>27</v>
      </c>
      <c r="F26" s="18" t="s">
        <v>28</v>
      </c>
      <c r="G26" s="22">
        <f>IF('Non-Est 2023 Base'!G26="","",('Non-Est 2023 Base'!G26+'Sheet1 '!$G33)*'Sheet1 '!$H33)</f>
        <v>0</v>
      </c>
      <c r="H26" s="22">
        <f>IF('Non-Est 2023 Base'!H26="","",('Non-Est 2023 Base'!H26+'Sheet1 '!$G33)*'Sheet1 '!$H33)</f>
        <v>0</v>
      </c>
      <c r="I26" s="22" t="str">
        <f>IF('Non-Est 2023 Base'!I26="","",('Non-Est 2023 Base'!I26+'Sheet1 '!$G33)*'Sheet1 '!$H33)</f>
        <v/>
      </c>
      <c r="J26" s="22">
        <f>IF('Non-Est 2023 Base'!J26="","",('Non-Est 2023 Base'!J26+'Sheet1 '!$G33)*'Sheet1 '!$H33)</f>
        <v>0</v>
      </c>
      <c r="K26" s="22">
        <f>IF('Non-Est 2023 Base'!K26="","",('Non-Est 2023 Base'!K26+'Sheet1 '!$G33)*'Sheet1 '!$H33)</f>
        <v>0</v>
      </c>
      <c r="L26" s="22">
        <f>IF('Non-Est 2023 Base'!L26="","",('Non-Est 2023 Base'!L26+'Sheet1 '!$G33)*'Sheet1 '!$H33)</f>
        <v>0</v>
      </c>
      <c r="M26" s="22">
        <f>IF('Non-Est 2023 Base'!M26="","",('Non-Est 2023 Base'!M26+'Sheet1 '!$G33)*'Sheet1 '!$H33)</f>
        <v>0</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0</v>
      </c>
      <c r="T26" s="22" t="str">
        <f>IF('Non-Est 2023 Base'!T26="","",('Non-Est 2023 Base'!T26+'Sheet1 '!$G33)*'Sheet1 '!$H33)</f>
        <v/>
      </c>
      <c r="U26" s="22">
        <f>IF('Non-Est 2023 Base'!U26="","",('Non-Est 2023 Base'!U26+'Sheet1 '!$G33)*'Sheet1 '!$H33)</f>
        <v>0</v>
      </c>
      <c r="V26" s="22" t="str">
        <f>IF('Non-Est 2023 Base'!V26="","",('Non-Est 2023 Base'!V26+'Sheet1 '!$G33)*'Sheet1 '!$H33)</f>
        <v/>
      </c>
      <c r="W26" s="22">
        <f>IF('Non-Est 2023 Base'!W26="","",('Non-Est 2023 Base'!W26+'Sheet1 '!$G33)*'Sheet1 '!$H33)</f>
        <v>0</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0</v>
      </c>
      <c r="AB26" s="22">
        <f>IF('Non-Est 2023 Base'!AB26="","",('Non-Est 2023 Base'!AB26+'Sheet1 '!$G33)*'Sheet1 '!$H33)</f>
        <v>0</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0</v>
      </c>
      <c r="AG26" s="22">
        <f>IF('Non-Est 2023 Base'!AG26="","",('Non-Est 2023 Base'!AG26+'Sheet1 '!$G33)*'Sheet1 '!$H33)</f>
        <v>0</v>
      </c>
      <c r="AH26" s="22">
        <f>IF('Non-Est 2023 Base'!AH26="","",('Non-Est 2023 Base'!AH26+'Sheet1 '!$G33)*'Sheet1 '!$H33)</f>
        <v>0</v>
      </c>
      <c r="AI26" s="22">
        <f>IF('Non-Est 2023 Base'!AI26="","",('Non-Est 2023 Base'!AI26+'Sheet1 '!$G33)*'Sheet1 '!$H33)</f>
        <v>0</v>
      </c>
      <c r="AJ26" s="22">
        <f>IF('Non-Est 2023 Base'!AJ26="","",('Non-Est 2023 Base'!AJ26+'Sheet1 '!$G33)*'Sheet1 '!$H33)</f>
        <v>0</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17" t="s">
        <v>31</v>
      </c>
      <c r="C27" s="118"/>
      <c r="D27" s="119"/>
      <c r="E27" s="9" t="s">
        <v>29</v>
      </c>
      <c r="F27" s="18" t="s">
        <v>28</v>
      </c>
      <c r="G27" s="22" t="str">
        <f>IF('Non-Est 2023 Base'!G27="","",('Non-Est 2023 Base'!G27+'Sheet1 '!$G34)*'Sheet1 '!$H34)</f>
        <v/>
      </c>
      <c r="H27" s="22">
        <f>IF('Non-Est 2023 Base'!H27="","",('Non-Est 2023 Base'!H27+'Sheet1 '!$G34)*'Sheet1 '!$H34)</f>
        <v>0</v>
      </c>
      <c r="I27" s="22" t="str">
        <f>IF('Non-Est 2023 Base'!I27="","",('Non-Est 2023 Base'!I27+'Sheet1 '!$G34)*'Sheet1 '!$H34)</f>
        <v/>
      </c>
      <c r="J27" s="22">
        <f>IF('Non-Est 2023 Base'!J27="","",('Non-Est 2023 Base'!J27+'Sheet1 '!$G34)*'Sheet1 '!$H34)</f>
        <v>0</v>
      </c>
      <c r="K27" s="22">
        <f>IF('Non-Est 2023 Base'!K27="","",('Non-Est 2023 Base'!K27+'Sheet1 '!$G34)*'Sheet1 '!$H34)</f>
        <v>0</v>
      </c>
      <c r="L27" s="22">
        <f>IF('Non-Est 2023 Base'!L27="","",('Non-Est 2023 Base'!L27+'Sheet1 '!$G34)*'Sheet1 '!$H34)</f>
        <v>0</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0</v>
      </c>
      <c r="T27" s="22" t="str">
        <f>IF('Non-Est 2023 Base'!T27="","",('Non-Est 2023 Base'!T27+'Sheet1 '!$G34)*'Sheet1 '!$H34)</f>
        <v/>
      </c>
      <c r="U27" s="22">
        <f>IF('Non-Est 2023 Base'!U27="","",('Non-Est 2023 Base'!U27+'Sheet1 '!$G34)*'Sheet1 '!$H34)</f>
        <v>0</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0</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0</v>
      </c>
      <c r="AI27" s="22">
        <f>IF('Non-Est 2023 Base'!AI27="","",('Non-Est 2023 Base'!AI27+'Sheet1 '!$G34)*'Sheet1 '!$H34)</f>
        <v>0</v>
      </c>
      <c r="AJ27" s="22">
        <f>IF('Non-Est 2023 Base'!AJ27="","",('Non-Est 2023 Base'!AJ27+'Sheet1 '!$G34)*'Sheet1 '!$H34)</f>
        <v>0</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17" t="s">
        <v>11</v>
      </c>
      <c r="C28" s="118"/>
      <c r="D28" s="119"/>
      <c r="E28" s="9" t="s">
        <v>27</v>
      </c>
      <c r="F28" s="18" t="s">
        <v>28</v>
      </c>
      <c r="G28" s="22">
        <f>IF('Non-Est 2023 Base'!G28="","",('Non-Est 2023 Base'!G28+'Sheet1 '!$G35)*'Sheet1 '!$H35)</f>
        <v>0</v>
      </c>
      <c r="H28" s="22">
        <f>IF('Non-Est 2023 Base'!H28="","",('Non-Est 2023 Base'!H28+'Sheet1 '!$G35)*'Sheet1 '!$H35)</f>
        <v>0</v>
      </c>
      <c r="I28" s="22" t="str">
        <f>IF('Non-Est 2023 Base'!I28="","",('Non-Est 2023 Base'!I28+'Sheet1 '!$G35)*'Sheet1 '!$H35)</f>
        <v/>
      </c>
      <c r="J28" s="22">
        <f>IF('Non-Est 2023 Base'!J28="","",('Non-Est 2023 Base'!J28+'Sheet1 '!$G35)*'Sheet1 '!$H35)</f>
        <v>0</v>
      </c>
      <c r="K28" s="22">
        <f>IF('Non-Est 2023 Base'!K28="","",('Non-Est 2023 Base'!K28+'Sheet1 '!$G35)*'Sheet1 '!$H35)</f>
        <v>0</v>
      </c>
      <c r="L28" s="22">
        <f>IF('Non-Est 2023 Base'!L28="","",('Non-Est 2023 Base'!L28+'Sheet1 '!$G35)*'Sheet1 '!$H35)</f>
        <v>0</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0</v>
      </c>
      <c r="S28" s="22" t="str">
        <f>IF('Non-Est 2023 Base'!S28="","",('Non-Est 2023 Base'!S28+'Sheet1 '!$G35)*'Sheet1 '!$H35)</f>
        <v/>
      </c>
      <c r="T28" s="22" t="str">
        <f>IF('Non-Est 2023 Base'!T28="","",('Non-Est 2023 Base'!T28+'Sheet1 '!$G35)*'Sheet1 '!$H35)</f>
        <v/>
      </c>
      <c r="U28" s="22">
        <f>IF('Non-Est 2023 Base'!U28="","",('Non-Est 2023 Base'!U28+'Sheet1 '!$G35)*'Sheet1 '!$H35)</f>
        <v>0</v>
      </c>
      <c r="V28" s="22" t="str">
        <f>IF('Non-Est 2023 Base'!V28="","",('Non-Est 2023 Base'!V28+'Sheet1 '!$G35)*'Sheet1 '!$H35)</f>
        <v/>
      </c>
      <c r="W28" s="22" t="str">
        <f>IF('Non-Est 2023 Base'!W28="","",('Non-Est 2023 Base'!W28+'Sheet1 '!$G35)*'Sheet1 '!$H35)</f>
        <v/>
      </c>
      <c r="X28" s="22">
        <f>IF('Non-Est 2023 Base'!X28="","",('Non-Est 2023 Base'!X28+'Sheet1 '!$G35)*'Sheet1 '!$H35)</f>
        <v>0</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0</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0</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17" t="s">
        <v>11</v>
      </c>
      <c r="C29" s="118"/>
      <c r="D29" s="119"/>
      <c r="E29" s="9" t="s">
        <v>29</v>
      </c>
      <c r="F29" s="18" t="s">
        <v>28</v>
      </c>
      <c r="G29" s="22" t="str">
        <f>IF('Non-Est 2023 Base'!G29="","",('Non-Est 2023 Base'!G29+'Sheet1 '!$G36)*'Sheet1 '!$H36)</f>
        <v/>
      </c>
      <c r="H29" s="22">
        <f>IF('Non-Est 2023 Base'!H29="","",('Non-Est 2023 Base'!H29+'Sheet1 '!$G36)*'Sheet1 '!$H36)</f>
        <v>0</v>
      </c>
      <c r="I29" s="22">
        <f>IF('Non-Est 2023 Base'!I29="","",('Non-Est 2023 Base'!I29+'Sheet1 '!$G36)*'Sheet1 '!$H36)</f>
        <v>0</v>
      </c>
      <c r="J29" s="22">
        <f>IF('Non-Est 2023 Base'!J29="","",('Non-Est 2023 Base'!J29+'Sheet1 '!$G36)*'Sheet1 '!$H36)</f>
        <v>0</v>
      </c>
      <c r="K29" s="22">
        <f>IF('Non-Est 2023 Base'!K29="","",('Non-Est 2023 Base'!K29+'Sheet1 '!$G36)*'Sheet1 '!$H36)</f>
        <v>0</v>
      </c>
      <c r="L29" s="22">
        <f>IF('Non-Est 2023 Base'!L29="","",('Non-Est 2023 Base'!L29+'Sheet1 '!$G36)*'Sheet1 '!$H36)</f>
        <v>0</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0</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0</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17" t="s">
        <v>32</v>
      </c>
      <c r="C30" s="118"/>
      <c r="D30" s="119"/>
      <c r="E30" s="9" t="s">
        <v>27</v>
      </c>
      <c r="F30" s="18" t="s">
        <v>28</v>
      </c>
      <c r="G30" s="22" t="str">
        <f>IF('Non-Est 2023 Base'!G30="","",('Non-Est 2023 Base'!G30+'Sheet1 '!$G37)*'Sheet1 '!$H37)</f>
        <v/>
      </c>
      <c r="H30" s="22">
        <f>IF('Non-Est 2023 Base'!H30="","",('Non-Est 2023 Base'!H30+'Sheet1 '!$G37)*'Sheet1 '!$H37)</f>
        <v>0</v>
      </c>
      <c r="I30" s="22" t="str">
        <f>IF('Non-Est 2023 Base'!I30="","",('Non-Est 2023 Base'!I30+'Sheet1 '!$G37)*'Sheet1 '!$H37)</f>
        <v/>
      </c>
      <c r="J30" s="22">
        <f>IF('Non-Est 2023 Base'!J30="","",('Non-Est 2023 Base'!J30+'Sheet1 '!$G37)*'Sheet1 '!$H37)</f>
        <v>0</v>
      </c>
      <c r="K30" s="22">
        <f>IF('Non-Est 2023 Base'!K30="","",('Non-Est 2023 Base'!K30+'Sheet1 '!$G37)*'Sheet1 '!$H37)</f>
        <v>0</v>
      </c>
      <c r="L30" s="22">
        <f>IF('Non-Est 2023 Base'!L30="","",('Non-Est 2023 Base'!L30+'Sheet1 '!$G37)*'Sheet1 '!$H37)</f>
        <v>0</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0</v>
      </c>
      <c r="S30" s="22" t="str">
        <f>IF('Non-Est 2023 Base'!S30="","",('Non-Est 2023 Base'!S30+'Sheet1 '!$G37)*'Sheet1 '!$H37)</f>
        <v/>
      </c>
      <c r="T30" s="22" t="str">
        <f>IF('Non-Est 2023 Base'!T30="","",('Non-Est 2023 Base'!T30+'Sheet1 '!$G37)*'Sheet1 '!$H37)</f>
        <v/>
      </c>
      <c r="U30" s="22">
        <f>IF('Non-Est 2023 Base'!U30="","",('Non-Est 2023 Base'!U30+'Sheet1 '!$G37)*'Sheet1 '!$H37)</f>
        <v>0</v>
      </c>
      <c r="V30" s="22" t="str">
        <f>IF('Non-Est 2023 Base'!V30="","",('Non-Est 2023 Base'!V30+'Sheet1 '!$G37)*'Sheet1 '!$H37)</f>
        <v/>
      </c>
      <c r="W30" s="22" t="str">
        <f>IF('Non-Est 2023 Base'!W30="","",('Non-Est 2023 Base'!W30+'Sheet1 '!$G37)*'Sheet1 '!$H37)</f>
        <v/>
      </c>
      <c r="X30" s="22">
        <f>IF('Non-Est 2023 Base'!X30="","",('Non-Est 2023 Base'!X30+'Sheet1 '!$G37)*'Sheet1 '!$H37)</f>
        <v>0</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0</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17" t="s">
        <v>32</v>
      </c>
      <c r="C31" s="118"/>
      <c r="D31" s="119"/>
      <c r="E31" s="9" t="s">
        <v>29</v>
      </c>
      <c r="F31" s="18" t="s">
        <v>28</v>
      </c>
      <c r="G31" s="22" t="str">
        <f>IF('Non-Est 2023 Base'!G31="","",('Non-Est 2023 Base'!G31+'Sheet1 '!$G38)*'Sheet1 '!$H38)</f>
        <v/>
      </c>
      <c r="H31" s="22">
        <f>IF('Non-Est 2023 Base'!H31="","",('Non-Est 2023 Base'!H31+'Sheet1 '!$G38)*'Sheet1 '!$H38)</f>
        <v>0</v>
      </c>
      <c r="I31" s="22">
        <f>IF('Non-Est 2023 Base'!I31="","",('Non-Est 2023 Base'!I31+'Sheet1 '!$G38)*'Sheet1 '!$H38)</f>
        <v>0</v>
      </c>
      <c r="J31" s="22">
        <f>IF('Non-Est 2023 Base'!J31="","",('Non-Est 2023 Base'!J31+'Sheet1 '!$G38)*'Sheet1 '!$H38)</f>
        <v>0</v>
      </c>
      <c r="K31" s="22">
        <f>IF('Non-Est 2023 Base'!K31="","",('Non-Est 2023 Base'!K31+'Sheet1 '!$G38)*'Sheet1 '!$H38)</f>
        <v>0</v>
      </c>
      <c r="L31" s="22">
        <f>IF('Non-Est 2023 Base'!L31="","",('Non-Est 2023 Base'!L31+'Sheet1 '!$G38)*'Sheet1 '!$H38)</f>
        <v>0</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0</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0</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17" t="s">
        <v>12</v>
      </c>
      <c r="C32" s="118"/>
      <c r="D32" s="119"/>
      <c r="E32" s="9" t="s">
        <v>27</v>
      </c>
      <c r="F32" s="18" t="s">
        <v>28</v>
      </c>
      <c r="G32" s="22">
        <f>IF('Non-Est 2023 Base'!G32="","",('Non-Est 2023 Base'!G32+'Sheet1 '!$G39)*'Sheet1 '!$H39)</f>
        <v>0</v>
      </c>
      <c r="H32" s="22">
        <f>IF('Non-Est 2023 Base'!H32="","",('Non-Est 2023 Base'!H32+'Sheet1 '!$G39)*'Sheet1 '!$H39)</f>
        <v>0</v>
      </c>
      <c r="I32" s="22" t="str">
        <f>IF('Non-Est 2023 Base'!I32="","",('Non-Est 2023 Base'!I32+'Sheet1 '!$G39)*'Sheet1 '!$H39)</f>
        <v/>
      </c>
      <c r="J32" s="22">
        <f>IF('Non-Est 2023 Base'!J32="","",('Non-Est 2023 Base'!J32+'Sheet1 '!$G39)*'Sheet1 '!$H39)</f>
        <v>0</v>
      </c>
      <c r="K32" s="22">
        <f>IF('Non-Est 2023 Base'!K32="","",('Non-Est 2023 Base'!K32+'Sheet1 '!$G39)*'Sheet1 '!$H39)</f>
        <v>0</v>
      </c>
      <c r="L32" s="22">
        <f>IF('Non-Est 2023 Base'!L32="","",('Non-Est 2023 Base'!L32+'Sheet1 '!$G39)*'Sheet1 '!$H39)</f>
        <v>0</v>
      </c>
      <c r="M32" s="22">
        <f>IF('Non-Est 2023 Base'!M32="","",('Non-Est 2023 Base'!M32+'Sheet1 '!$G39)*'Sheet1 '!$H39)</f>
        <v>0</v>
      </c>
      <c r="N32" s="22" t="str">
        <f>IF('Non-Est 2023 Base'!N32="","",('Non-Est 2023 Base'!N32+'Sheet1 '!$G39)*'Sheet1 '!$H39)</f>
        <v/>
      </c>
      <c r="O32" s="22">
        <f>IF('Non-Est 2023 Base'!O32="","",('Non-Est 2023 Base'!O32+'Sheet1 '!$G39)*'Sheet1 '!$H39)</f>
        <v>0</v>
      </c>
      <c r="P32" s="22">
        <f>IF('Non-Est 2023 Base'!P32="","",('Non-Est 2023 Base'!P32+'Sheet1 '!$G39)*'Sheet1 '!$H39)</f>
        <v>0</v>
      </c>
      <c r="Q32" s="22">
        <f>IF('Non-Est 2023 Base'!Q32="","",('Non-Est 2023 Base'!Q32+'Sheet1 '!$G39)*'Sheet1 '!$H39)</f>
        <v>0</v>
      </c>
      <c r="R32" s="22">
        <f>IF('Non-Est 2023 Base'!R32="","",('Non-Est 2023 Base'!R32+'Sheet1 '!$G39)*'Sheet1 '!$H39)</f>
        <v>0</v>
      </c>
      <c r="S32" s="22">
        <f>IF('Non-Est 2023 Base'!S32="","",('Non-Est 2023 Base'!S32+'Sheet1 '!$G39)*'Sheet1 '!$H39)</f>
        <v>0</v>
      </c>
      <c r="T32" s="22">
        <f>IF('Non-Est 2023 Base'!T32="","",('Non-Est 2023 Base'!T32+'Sheet1 '!$G39)*'Sheet1 '!$H39)</f>
        <v>0</v>
      </c>
      <c r="U32" s="22">
        <f>IF('Non-Est 2023 Base'!U32="","",('Non-Est 2023 Base'!U32+'Sheet1 '!$G39)*'Sheet1 '!$H39)</f>
        <v>0</v>
      </c>
      <c r="V32" s="22">
        <f>IF('Non-Est 2023 Base'!V32="","",('Non-Est 2023 Base'!V32+'Sheet1 '!$G39)*'Sheet1 '!$H39)</f>
        <v>0</v>
      </c>
      <c r="W32" s="22">
        <f>IF('Non-Est 2023 Base'!W32="","",('Non-Est 2023 Base'!W32+'Sheet1 '!$G39)*'Sheet1 '!$H39)</f>
        <v>0</v>
      </c>
      <c r="X32" s="22">
        <f>IF('Non-Est 2023 Base'!X32="","",('Non-Est 2023 Base'!X32+'Sheet1 '!$G39)*'Sheet1 '!$H39)</f>
        <v>0</v>
      </c>
      <c r="Y32" s="22" t="str">
        <f>IF('Non-Est 2023 Base'!Y32="","",('Non-Est 2023 Base'!Y32+'Sheet1 '!$G39)*'Sheet1 '!$H39)</f>
        <v/>
      </c>
      <c r="Z32" s="22" t="str">
        <f>IF('Non-Est 2023 Base'!Z32="","",('Non-Est 2023 Base'!Z32+'Sheet1 '!$G39)*'Sheet1 '!$H39)</f>
        <v/>
      </c>
      <c r="AA32" s="22">
        <f>IF('Non-Est 2023 Base'!AA32="","",('Non-Est 2023 Base'!AA32+'Sheet1 '!$G39)*'Sheet1 '!$H39)</f>
        <v>0</v>
      </c>
      <c r="AB32" s="22">
        <f>IF('Non-Est 2023 Base'!AB32="","",('Non-Est 2023 Base'!AB32+'Sheet1 '!$G39)*'Sheet1 '!$H39)</f>
        <v>0</v>
      </c>
      <c r="AC32" s="22">
        <f>IF('Non-Est 2023 Base'!AC32="","",('Non-Est 2023 Base'!AC32+'Sheet1 '!$G39)*'Sheet1 '!$H39)</f>
        <v>0</v>
      </c>
      <c r="AD32" s="22">
        <f>IF('Non-Est 2023 Base'!AD32="","",('Non-Est 2023 Base'!AD32+'Sheet1 '!$G39)*'Sheet1 '!$H39)</f>
        <v>0</v>
      </c>
      <c r="AE32" s="22">
        <f>IF('Non-Est 2023 Base'!AE32="","",('Non-Est 2023 Base'!AE32+'Sheet1 '!$G39)*'Sheet1 '!$H39)</f>
        <v>0</v>
      </c>
      <c r="AF32" s="22">
        <f>IF('Non-Est 2023 Base'!AF32="","",('Non-Est 2023 Base'!AF32+'Sheet1 '!$G39)*'Sheet1 '!$H39)</f>
        <v>0</v>
      </c>
      <c r="AG32" s="22">
        <f>IF('Non-Est 2023 Base'!AG32="","",('Non-Est 2023 Base'!AG32+'Sheet1 '!$G39)*'Sheet1 '!$H39)</f>
        <v>0</v>
      </c>
      <c r="AH32" s="22">
        <f>IF('Non-Est 2023 Base'!AH32="","",('Non-Est 2023 Base'!AH32+'Sheet1 '!$G39)*'Sheet1 '!$H39)</f>
        <v>0</v>
      </c>
      <c r="AI32" s="22">
        <f>IF('Non-Est 2023 Base'!AI32="","",('Non-Est 2023 Base'!AI32+'Sheet1 '!$G39)*'Sheet1 '!$H39)</f>
        <v>0</v>
      </c>
      <c r="AJ32" s="22">
        <f>IF('Non-Est 2023 Base'!AJ32="","",('Non-Est 2023 Base'!AJ32+'Sheet1 '!$G39)*'Sheet1 '!$H39)</f>
        <v>0</v>
      </c>
      <c r="AK32" s="22">
        <f>IF('Non-Est 2023 Base'!AK32="","",('Non-Est 2023 Base'!AK32+'Sheet1 '!$G39)*'Sheet1 '!$H39)</f>
        <v>0</v>
      </c>
      <c r="AL32" s="22">
        <f>IF('Non-Est 2023 Base'!AL32="","",('Non-Est 2023 Base'!AL32+'Sheet1 '!$G39)*'Sheet1 '!$H39)</f>
        <v>0</v>
      </c>
      <c r="AM32" s="22">
        <f>IF('Non-Est 2023 Base'!AM32="","",('Non-Est 2023 Base'!AM32+'Sheet1 '!$G39)*'Sheet1 '!$H39)</f>
        <v>0</v>
      </c>
      <c r="AN32" s="22" t="str">
        <f>IF('Non-Est 2023 Base'!AN32="","",('Non-Est 2023 Base'!AN32+'Sheet1 '!$G39)*'Sheet1 '!$H39)</f>
        <v/>
      </c>
      <c r="AO32" s="22">
        <f>IF('Non-Est 2023 Base'!AO32="","",('Non-Est 2023 Base'!AO32+'Sheet1 '!$G39)*'Sheet1 '!$H39)</f>
        <v>0</v>
      </c>
      <c r="AP32" s="22">
        <f>IF('Non-Est 2023 Base'!AP32="","",('Non-Est 2023 Base'!AP32+'Sheet1 '!$G39)*'Sheet1 '!$H39)</f>
        <v>0</v>
      </c>
      <c r="AQ32" s="22">
        <f>IF('Non-Est 2023 Base'!AQ32="","",('Non-Est 2023 Base'!AQ32+'Sheet1 '!$G39)*'Sheet1 '!$H39)</f>
        <v>0</v>
      </c>
      <c r="AR32" s="22">
        <f>IF('Non-Est 2023 Base'!AR32="","",('Non-Est 2023 Base'!AR32+'Sheet1 '!$G39)*'Sheet1 '!$H39)</f>
        <v>0</v>
      </c>
      <c r="AS32" s="22">
        <f>IF('Non-Est 2023 Base'!AS32="","",('Non-Est 2023 Base'!AS32+'Sheet1 '!$G39)*'Sheet1 '!$H39)</f>
        <v>0</v>
      </c>
      <c r="AT32" s="22" t="str">
        <f>IF('Non-Est 2023 Base'!AT32="","",('Non-Est 2023 Base'!AT32+'Sheet1 '!$G39)*'Sheet1 '!$H39)</f>
        <v/>
      </c>
      <c r="AU32" s="22">
        <f>IF('Non-Est 2023 Base'!AU32="","",('Non-Est 2023 Base'!AU32+'Sheet1 '!$G39)*'Sheet1 '!$H39)</f>
        <v>0</v>
      </c>
      <c r="AV32" s="22">
        <f>IF('Non-Est 2023 Base'!AV32="","",('Non-Est 2023 Base'!AV32+'Sheet1 '!$G39)*'Sheet1 '!$H39)</f>
        <v>0</v>
      </c>
      <c r="AW32" s="22">
        <f>IF('Non-Est 2023 Base'!AW32="","",('Non-Est 2023 Base'!AW32+'Sheet1 '!$G39)*'Sheet1 '!$H39)</f>
        <v>0</v>
      </c>
      <c r="AX32" s="22">
        <f>IF('Non-Est 2023 Base'!AX32="","",('Non-Est 2023 Base'!AX32+'Sheet1 '!$G39)*'Sheet1 '!$H39)</f>
        <v>0</v>
      </c>
      <c r="AY32" s="22">
        <f>IF('Non-Est 2023 Base'!AY32="","",('Non-Est 2023 Base'!AY32+'Sheet1 '!$G39)*'Sheet1 '!$H39)</f>
        <v>0</v>
      </c>
    </row>
    <row r="33" spans="1:51" ht="14.25" x14ac:dyDescent="0.2">
      <c r="A33" s="6">
        <v>29</v>
      </c>
      <c r="B33" s="117" t="s">
        <v>12</v>
      </c>
      <c r="C33" s="118"/>
      <c r="D33" s="119"/>
      <c r="E33" s="9" t="s">
        <v>29</v>
      </c>
      <c r="F33" s="18" t="s">
        <v>28</v>
      </c>
      <c r="G33" s="22" t="str">
        <f>IF('Non-Est 2023 Base'!G33="","",('Non-Est 2023 Base'!G33+'Sheet1 '!$G40)*'Sheet1 '!$H40)</f>
        <v/>
      </c>
      <c r="H33" s="22">
        <f>IF('Non-Est 2023 Base'!H33="","",('Non-Est 2023 Base'!H33+'Sheet1 '!$G40)*'Sheet1 '!$H40)</f>
        <v>0</v>
      </c>
      <c r="I33" s="22">
        <f>IF('Non-Est 2023 Base'!I33="","",('Non-Est 2023 Base'!I33+'Sheet1 '!$G40)*'Sheet1 '!$H40)</f>
        <v>0</v>
      </c>
      <c r="J33" s="22">
        <f>IF('Non-Est 2023 Base'!J33="","",('Non-Est 2023 Base'!J33+'Sheet1 '!$G40)*'Sheet1 '!$H40)</f>
        <v>0</v>
      </c>
      <c r="K33" s="22">
        <f>IF('Non-Est 2023 Base'!K33="","",('Non-Est 2023 Base'!K33+'Sheet1 '!$G40)*'Sheet1 '!$H40)</f>
        <v>0</v>
      </c>
      <c r="L33" s="22">
        <f>IF('Non-Est 2023 Base'!L33="","",('Non-Est 2023 Base'!L33+'Sheet1 '!$G40)*'Sheet1 '!$H40)</f>
        <v>0</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0</v>
      </c>
      <c r="R33" s="22" t="str">
        <f>IF('Non-Est 2023 Base'!R33="","",('Non-Est 2023 Base'!R33+'Sheet1 '!$G40)*'Sheet1 '!$H40)</f>
        <v/>
      </c>
      <c r="S33" s="22">
        <f>IF('Non-Est 2023 Base'!S33="","",('Non-Est 2023 Base'!S33+'Sheet1 '!$G40)*'Sheet1 '!$H40)</f>
        <v>0</v>
      </c>
      <c r="T33" s="22">
        <f>IF('Non-Est 2023 Base'!T33="","",('Non-Est 2023 Base'!T33+'Sheet1 '!$G40)*'Sheet1 '!$H40)</f>
        <v>0</v>
      </c>
      <c r="U33" s="22">
        <f>IF('Non-Est 2023 Base'!U33="","",('Non-Est 2023 Base'!U33+'Sheet1 '!$G40)*'Sheet1 '!$H40)</f>
        <v>0</v>
      </c>
      <c r="V33" s="22">
        <f>IF('Non-Est 2023 Base'!V33="","",('Non-Est 2023 Base'!V33+'Sheet1 '!$G40)*'Sheet1 '!$H40)</f>
        <v>0</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0</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0</v>
      </c>
      <c r="AI33" s="22">
        <f>IF('Non-Est 2023 Base'!AI33="","",('Non-Est 2023 Base'!AI33+'Sheet1 '!$G40)*'Sheet1 '!$H40)</f>
        <v>0</v>
      </c>
      <c r="AJ33" s="22">
        <f>IF('Non-Est 2023 Base'!AJ33="","",('Non-Est 2023 Base'!AJ33+'Sheet1 '!$G40)*'Sheet1 '!$H40)</f>
        <v>0</v>
      </c>
      <c r="AK33" s="22" t="str">
        <f>IF('Non-Est 2023 Base'!AK33="","",('Non-Est 2023 Base'!AK33+'Sheet1 '!$G40)*'Sheet1 '!$H40)</f>
        <v/>
      </c>
      <c r="AL33" s="22">
        <f>IF('Non-Est 2023 Base'!AL33="","",('Non-Est 2023 Base'!AL33+'Sheet1 '!$G40)*'Sheet1 '!$H40)</f>
        <v>0</v>
      </c>
      <c r="AM33" s="22">
        <f>IF('Non-Est 2023 Base'!AM33="","",('Non-Est 2023 Base'!AM33+'Sheet1 '!$G40)*'Sheet1 '!$H40)</f>
        <v>0</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0</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5" t="s">
        <v>13</v>
      </c>
      <c r="C34" s="120"/>
      <c r="D34" s="121"/>
      <c r="E34" s="9" t="s">
        <v>29</v>
      </c>
      <c r="F34" s="18" t="s">
        <v>28</v>
      </c>
      <c r="G34" s="22" t="str">
        <f>IF('Non-Est 2023 Base'!G34="","",('Non-Est 2023 Base'!G34+'Sheet1 '!$G41)*'Sheet1 '!$H41)</f>
        <v/>
      </c>
      <c r="H34" s="22">
        <f>IF('Non-Est 2023 Base'!H34="","",('Non-Est 2023 Base'!H34+'Sheet1 '!$G41)*'Sheet1 '!$H41)</f>
        <v>0</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0</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0</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0</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0</v>
      </c>
      <c r="AB34" s="22" t="str">
        <f>IF('Non-Est 2023 Base'!AB34="","",('Non-Est 2023 Base'!AB34+'Sheet1 '!$G41)*'Sheet1 '!$H41)</f>
        <v/>
      </c>
      <c r="AC34" s="22" t="str">
        <f>IF('Non-Est 2023 Base'!AC34="","",('Non-Est 2023 Base'!AC34+'Sheet1 '!$G41)*'Sheet1 '!$H41)</f>
        <v/>
      </c>
      <c r="AD34" s="22">
        <f>IF('Non-Est 2023 Base'!AD34="","",('Non-Est 2023 Base'!AD34+'Sheet1 '!$G41)*'Sheet1 '!$H41)</f>
        <v>0</v>
      </c>
      <c r="AE34" s="22">
        <f>IF('Non-Est 2023 Base'!AE34="","",('Non-Est 2023 Base'!AE34+'Sheet1 '!$G41)*'Sheet1 '!$H41)</f>
        <v>0</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0</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0</v>
      </c>
      <c r="AP34" s="22">
        <f>IF('Non-Est 2023 Base'!AP34="","",('Non-Est 2023 Base'!AP34+'Sheet1 '!$G41)*'Sheet1 '!$H41)</f>
        <v>0</v>
      </c>
      <c r="AQ34" s="22">
        <f>IF('Non-Est 2023 Base'!AQ34="","",('Non-Est 2023 Base'!AQ34+'Sheet1 '!$G41)*'Sheet1 '!$H41)</f>
        <v>0</v>
      </c>
      <c r="AR34" s="22">
        <f>IF('Non-Est 2023 Base'!AR34="","",('Non-Est 2023 Base'!AR34+'Sheet1 '!$G41)*'Sheet1 '!$H41)</f>
        <v>0</v>
      </c>
      <c r="AS34" s="22">
        <f>IF('Non-Est 2023 Base'!AS34="","",('Non-Est 2023 Base'!AS34+'Sheet1 '!$G41)*'Sheet1 '!$H41)</f>
        <v>0</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0</v>
      </c>
    </row>
    <row r="35" spans="1:51" ht="14.25" x14ac:dyDescent="0.2">
      <c r="A35" s="6">
        <v>31</v>
      </c>
      <c r="B35" s="117" t="s">
        <v>14</v>
      </c>
      <c r="C35" s="118"/>
      <c r="D35" s="119"/>
      <c r="E35" s="9" t="s">
        <v>27</v>
      </c>
      <c r="F35" s="18" t="s">
        <v>28</v>
      </c>
      <c r="G35" s="22">
        <f>IF('Non-Est 2023 Base'!G35="","",('Non-Est 2023 Base'!G35+'Sheet1 '!$G42)*'Sheet1 '!$H42)</f>
        <v>0</v>
      </c>
      <c r="H35" s="22">
        <f>IF('Non-Est 2023 Base'!H35="","",('Non-Est 2023 Base'!H35+'Sheet1 '!$G42)*'Sheet1 '!$H42)</f>
        <v>0</v>
      </c>
      <c r="I35" s="22" t="str">
        <f>IF('Non-Est 2023 Base'!I35="","",('Non-Est 2023 Base'!I35+'Sheet1 '!$G42)*'Sheet1 '!$H42)</f>
        <v/>
      </c>
      <c r="J35" s="22">
        <f>IF('Non-Est 2023 Base'!J35="","",('Non-Est 2023 Base'!J35+'Sheet1 '!$G42)*'Sheet1 '!$H42)</f>
        <v>0</v>
      </c>
      <c r="K35" s="22">
        <f>IF('Non-Est 2023 Base'!K35="","",('Non-Est 2023 Base'!K35+'Sheet1 '!$G42)*'Sheet1 '!$H42)</f>
        <v>0</v>
      </c>
      <c r="L35" s="22">
        <f>IF('Non-Est 2023 Base'!L35="","",('Non-Est 2023 Base'!L35+'Sheet1 '!$G42)*'Sheet1 '!$H42)</f>
        <v>0</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0</v>
      </c>
      <c r="S35" s="22">
        <f>IF('Non-Est 2023 Base'!S35="","",('Non-Est 2023 Base'!S35+'Sheet1 '!$G42)*'Sheet1 '!$H42)</f>
        <v>0</v>
      </c>
      <c r="T35" s="22" t="str">
        <f>IF('Non-Est 2023 Base'!T35="","",('Non-Est 2023 Base'!T35+'Sheet1 '!$G42)*'Sheet1 '!$H42)</f>
        <v/>
      </c>
      <c r="U35" s="22">
        <f>IF('Non-Est 2023 Base'!U35="","",('Non-Est 2023 Base'!U35+'Sheet1 '!$G42)*'Sheet1 '!$H42)</f>
        <v>0</v>
      </c>
      <c r="V35" s="22" t="str">
        <f>IF('Non-Est 2023 Base'!V35="","",('Non-Est 2023 Base'!V35+'Sheet1 '!$G42)*'Sheet1 '!$H42)</f>
        <v/>
      </c>
      <c r="W35" s="22">
        <f>IF('Non-Est 2023 Base'!W35="","",('Non-Est 2023 Base'!W35+'Sheet1 '!$G42)*'Sheet1 '!$H42)</f>
        <v>0</v>
      </c>
      <c r="X35" s="22">
        <f>IF('Non-Est 2023 Base'!X35="","",('Non-Est 2023 Base'!X35+'Sheet1 '!$G42)*'Sheet1 '!$H42)</f>
        <v>0</v>
      </c>
      <c r="Y35" s="22" t="str">
        <f>IF('Non-Est 2023 Base'!Y35="","",('Non-Est 2023 Base'!Y35+'Sheet1 '!$G42)*'Sheet1 '!$H42)</f>
        <v/>
      </c>
      <c r="Z35" s="22" t="str">
        <f>IF('Non-Est 2023 Base'!Z35="","",('Non-Est 2023 Base'!Z35+'Sheet1 '!$G42)*'Sheet1 '!$H42)</f>
        <v/>
      </c>
      <c r="AA35" s="22">
        <f>IF('Non-Est 2023 Base'!AA35="","",('Non-Est 2023 Base'!AA35+'Sheet1 '!$G42)*'Sheet1 '!$H42)</f>
        <v>0</v>
      </c>
      <c r="AB35" s="22">
        <f>IF('Non-Est 2023 Base'!AB35="","",('Non-Est 2023 Base'!AB35+'Sheet1 '!$G42)*'Sheet1 '!$H42)</f>
        <v>0</v>
      </c>
      <c r="AC35" s="22" t="str">
        <f>IF('Non-Est 2023 Base'!AC35="","",('Non-Est 2023 Base'!AC35+'Sheet1 '!$G42)*'Sheet1 '!$H42)</f>
        <v/>
      </c>
      <c r="AD35" s="22">
        <f>IF('Non-Est 2023 Base'!AD35="","",('Non-Est 2023 Base'!AD35+'Sheet1 '!$G42)*'Sheet1 '!$H42)</f>
        <v>0</v>
      </c>
      <c r="AE35" s="22">
        <f>IF('Non-Est 2023 Base'!AE35="","",('Non-Est 2023 Base'!AE35+'Sheet1 '!$G42)*'Sheet1 '!$H42)</f>
        <v>0</v>
      </c>
      <c r="AF35" s="22" t="str">
        <f>IF('Non-Est 2023 Base'!AF35="","",('Non-Est 2023 Base'!AF35+'Sheet1 '!$G42)*'Sheet1 '!$H42)</f>
        <v/>
      </c>
      <c r="AG35" s="22" t="str">
        <f>IF('Non-Est 2023 Base'!AG35="","",('Non-Est 2023 Base'!AG35+'Sheet1 '!$G42)*'Sheet1 '!$H42)</f>
        <v/>
      </c>
      <c r="AH35" s="22">
        <f>IF('Non-Est 2023 Base'!AH35="","",('Non-Est 2023 Base'!AH35+'Sheet1 '!$G42)*'Sheet1 '!$H42)</f>
        <v>0</v>
      </c>
      <c r="AI35" s="22">
        <f>IF('Non-Est 2023 Base'!AI35="","",('Non-Est 2023 Base'!AI35+'Sheet1 '!$G42)*'Sheet1 '!$H42)</f>
        <v>0</v>
      </c>
      <c r="AJ35" s="22">
        <f>IF('Non-Est 2023 Base'!AJ35="","",('Non-Est 2023 Base'!AJ35+'Sheet1 '!$G42)*'Sheet1 '!$H42)</f>
        <v>0</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0</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0</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0</v>
      </c>
    </row>
    <row r="36" spans="1:51" ht="14.25" x14ac:dyDescent="0.2">
      <c r="A36" s="6">
        <v>32</v>
      </c>
      <c r="B36" s="117" t="s">
        <v>14</v>
      </c>
      <c r="C36" s="118"/>
      <c r="D36" s="119"/>
      <c r="E36" s="9" t="s">
        <v>29</v>
      </c>
      <c r="F36" s="18" t="s">
        <v>28</v>
      </c>
      <c r="G36" s="22" t="str">
        <f>IF('Non-Est 2023 Base'!G36="","",('Non-Est 2023 Base'!G36+'Sheet1 '!$G43)*'Sheet1 '!$H43)</f>
        <v/>
      </c>
      <c r="H36" s="22">
        <f>IF('Non-Est 2023 Base'!H36="","",('Non-Est 2023 Base'!H36+'Sheet1 '!$G43)*'Sheet1 '!$H43)</f>
        <v>0</v>
      </c>
      <c r="I36" s="22" t="str">
        <f>IF('Non-Est 2023 Base'!I36="","",('Non-Est 2023 Base'!I36+'Sheet1 '!$G43)*'Sheet1 '!$H43)</f>
        <v/>
      </c>
      <c r="J36" s="22">
        <f>IF('Non-Est 2023 Base'!J36="","",('Non-Est 2023 Base'!J36+'Sheet1 '!$G43)*'Sheet1 '!$H43)</f>
        <v>0</v>
      </c>
      <c r="K36" s="22">
        <f>IF('Non-Est 2023 Base'!K36="","",('Non-Est 2023 Base'!K36+'Sheet1 '!$G43)*'Sheet1 '!$H43)</f>
        <v>0</v>
      </c>
      <c r="L36" s="22">
        <f>IF('Non-Est 2023 Base'!L36="","",('Non-Est 2023 Base'!L36+'Sheet1 '!$G43)*'Sheet1 '!$H43)</f>
        <v>0</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0</v>
      </c>
      <c r="T36" s="22" t="str">
        <f>IF('Non-Est 2023 Base'!T36="","",('Non-Est 2023 Base'!T36+'Sheet1 '!$G43)*'Sheet1 '!$H43)</f>
        <v/>
      </c>
      <c r="U36" s="22">
        <f>IF('Non-Est 2023 Base'!U36="","",('Non-Est 2023 Base'!U36+'Sheet1 '!$G43)*'Sheet1 '!$H43)</f>
        <v>0</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0</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0</v>
      </c>
      <c r="AI36" s="22">
        <f>IF('Non-Est 2023 Base'!AI36="","",('Non-Est 2023 Base'!AI36+'Sheet1 '!$G43)*'Sheet1 '!$H43)</f>
        <v>0</v>
      </c>
      <c r="AJ36" s="22">
        <f>IF('Non-Est 2023 Base'!AJ36="","",('Non-Est 2023 Base'!AJ36+'Sheet1 '!$G43)*'Sheet1 '!$H43)</f>
        <v>0</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17" t="s">
        <v>15</v>
      </c>
      <c r="C37" s="118"/>
      <c r="D37" s="119"/>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0</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0</v>
      </c>
      <c r="AB37" s="22" t="str">
        <f>IF('Non-Est 2023 Base'!AB37="","",('Non-Est 2023 Base'!AB37+'Sheet1 '!$G44)*'Sheet1 '!$H44)</f>
        <v/>
      </c>
      <c r="AC37" s="22" t="str">
        <f>IF('Non-Est 2023 Base'!AC37="","",('Non-Est 2023 Base'!AC37+'Sheet1 '!$G44)*'Sheet1 '!$H44)</f>
        <v/>
      </c>
      <c r="AD37" s="22">
        <f>IF('Non-Est 2023 Base'!AD37="","",('Non-Est 2023 Base'!AD37+'Sheet1 '!$G44)*'Sheet1 '!$H44)</f>
        <v>0</v>
      </c>
      <c r="AE37" s="22">
        <f>IF('Non-Est 2023 Base'!AE37="","",('Non-Est 2023 Base'!AE37+'Sheet1 '!$G44)*'Sheet1 '!$H44)</f>
        <v>0</v>
      </c>
      <c r="AF37" s="22">
        <f>IF('Non-Est 2023 Base'!AF37="","",('Non-Est 2023 Base'!AF37+'Sheet1 '!$G44)*'Sheet1 '!$H44)</f>
        <v>0</v>
      </c>
      <c r="AG37" s="22">
        <f>IF('Non-Est 2023 Base'!AG37="","",('Non-Est 2023 Base'!AG37+'Sheet1 '!$G44)*'Sheet1 '!$H44)</f>
        <v>0</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0</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17" t="s">
        <v>33</v>
      </c>
      <c r="C38" s="118"/>
      <c r="D38" s="119"/>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17" t="s">
        <v>34</v>
      </c>
      <c r="C39" s="118"/>
      <c r="D39" s="119"/>
      <c r="E39" s="9" t="s">
        <v>27</v>
      </c>
      <c r="F39" s="18" t="s">
        <v>28</v>
      </c>
      <c r="G39" s="22">
        <f>IF('Non-Est 2023 Base'!G39="","",('Non-Est 2023 Base'!G39+'Sheet1 '!$G46)*'Sheet1 '!$H46)</f>
        <v>0</v>
      </c>
      <c r="H39" s="22">
        <f>IF('Non-Est 2023 Base'!H39="","",('Non-Est 2023 Base'!H39+'Sheet1 '!$G46)*'Sheet1 '!$H46)</f>
        <v>0</v>
      </c>
      <c r="I39" s="22" t="str">
        <f>IF('Non-Est 2023 Base'!I39="","",('Non-Est 2023 Base'!I39+'Sheet1 '!$G46)*'Sheet1 '!$H46)</f>
        <v/>
      </c>
      <c r="J39" s="22">
        <f>IF('Non-Est 2023 Base'!J39="","",('Non-Est 2023 Base'!J39+'Sheet1 '!$G46)*'Sheet1 '!$H46)</f>
        <v>0</v>
      </c>
      <c r="K39" s="22">
        <f>IF('Non-Est 2023 Base'!K39="","",('Non-Est 2023 Base'!K39+'Sheet1 '!$G46)*'Sheet1 '!$H46)</f>
        <v>0</v>
      </c>
      <c r="L39" s="22">
        <f>IF('Non-Est 2023 Base'!L39="","",('Non-Est 2023 Base'!L39+'Sheet1 '!$G46)*'Sheet1 '!$H46)</f>
        <v>0</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0</v>
      </c>
      <c r="S39" s="22">
        <f>IF('Non-Est 2023 Base'!S39="","",('Non-Est 2023 Base'!S39+'Sheet1 '!$G46)*'Sheet1 '!$H46)</f>
        <v>0</v>
      </c>
      <c r="T39" s="22">
        <f>IF('Non-Est 2023 Base'!T39="","",('Non-Est 2023 Base'!T39+'Sheet1 '!$G46)*'Sheet1 '!$H46)</f>
        <v>0</v>
      </c>
      <c r="U39" s="22">
        <f>IF('Non-Est 2023 Base'!U39="","",('Non-Est 2023 Base'!U39+'Sheet1 '!$G46)*'Sheet1 '!$H46)</f>
        <v>0</v>
      </c>
      <c r="V39" s="22" t="str">
        <f>IF('Non-Est 2023 Base'!V39="","",('Non-Est 2023 Base'!V39+'Sheet1 '!$G46)*'Sheet1 '!$H46)</f>
        <v/>
      </c>
      <c r="W39" s="22">
        <f>IF('Non-Est 2023 Base'!W39="","",('Non-Est 2023 Base'!W39+'Sheet1 '!$G46)*'Sheet1 '!$H46)</f>
        <v>0</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0</v>
      </c>
      <c r="AB39" s="22">
        <f>IF('Non-Est 2023 Base'!AB39="","",('Non-Est 2023 Base'!AB39+'Sheet1 '!$G46)*'Sheet1 '!$H46)</f>
        <v>0</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0</v>
      </c>
      <c r="AI39" s="22">
        <f>IF('Non-Est 2023 Base'!AI39="","",('Non-Est 2023 Base'!AI39+'Sheet1 '!$G46)*'Sheet1 '!$H46)</f>
        <v>0</v>
      </c>
      <c r="AJ39" s="22">
        <f>IF('Non-Est 2023 Base'!AJ39="","",('Non-Est 2023 Base'!AJ39+'Sheet1 '!$G46)*'Sheet1 '!$H46)</f>
        <v>0</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0</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17" t="s">
        <v>34</v>
      </c>
      <c r="C40" s="118"/>
      <c r="D40" s="119"/>
      <c r="E40" s="9" t="s">
        <v>29</v>
      </c>
      <c r="F40" s="18" t="s">
        <v>28</v>
      </c>
      <c r="G40" s="22" t="str">
        <f>IF('Non-Est 2023 Base'!G40="","",('Non-Est 2023 Base'!G40+'Sheet1 '!$G47)*'Sheet1 '!$H47)</f>
        <v/>
      </c>
      <c r="H40" s="22">
        <f>IF('Non-Est 2023 Base'!H40="","",('Non-Est 2023 Base'!H40+'Sheet1 '!$G47)*'Sheet1 '!$H47)</f>
        <v>0</v>
      </c>
      <c r="I40" s="22" t="str">
        <f>IF('Non-Est 2023 Base'!I40="","",('Non-Est 2023 Base'!I40+'Sheet1 '!$G47)*'Sheet1 '!$H47)</f>
        <v/>
      </c>
      <c r="J40" s="22">
        <f>IF('Non-Est 2023 Base'!J40="","",('Non-Est 2023 Base'!J40+'Sheet1 '!$G47)*'Sheet1 '!$H47)</f>
        <v>0</v>
      </c>
      <c r="K40" s="22">
        <f>IF('Non-Est 2023 Base'!K40="","",('Non-Est 2023 Base'!K40+'Sheet1 '!$G47)*'Sheet1 '!$H47)</f>
        <v>0</v>
      </c>
      <c r="L40" s="22">
        <f>IF('Non-Est 2023 Base'!L40="","",('Non-Est 2023 Base'!L40+'Sheet1 '!$G47)*'Sheet1 '!$H47)</f>
        <v>0</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0</v>
      </c>
      <c r="T40" s="22">
        <f>IF('Non-Est 2023 Base'!T40="","",('Non-Est 2023 Base'!T40+'Sheet1 '!$G47)*'Sheet1 '!$H47)</f>
        <v>0</v>
      </c>
      <c r="U40" s="22">
        <f>IF('Non-Est 2023 Base'!U40="","",('Non-Est 2023 Base'!U40+'Sheet1 '!$G47)*'Sheet1 '!$H47)</f>
        <v>0</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0</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0</v>
      </c>
      <c r="AI40" s="22">
        <f>IF('Non-Est 2023 Base'!AI40="","",('Non-Est 2023 Base'!AI40+'Sheet1 '!$G47)*'Sheet1 '!$H47)</f>
        <v>0</v>
      </c>
      <c r="AJ40" s="22">
        <f>IF('Non-Est 2023 Base'!AJ40="","",('Non-Est 2023 Base'!AJ40+'Sheet1 '!$G47)*'Sheet1 '!$H47)</f>
        <v>0</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17" t="s">
        <v>35</v>
      </c>
      <c r="C41" s="118"/>
      <c r="D41" s="119"/>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0</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0</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17" t="s">
        <v>22</v>
      </c>
      <c r="C42" s="118"/>
      <c r="D42" s="119"/>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0</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0</v>
      </c>
    </row>
    <row r="43" spans="1:51" ht="14.25" x14ac:dyDescent="0.2">
      <c r="A43" s="6">
        <v>39</v>
      </c>
      <c r="B43" s="117" t="s">
        <v>18</v>
      </c>
      <c r="C43" s="118"/>
      <c r="D43" s="119"/>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0</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0</v>
      </c>
      <c r="AP43" s="22">
        <f>IF('Non-Est 2023 Base'!AP43="","",('Non-Est 2023 Base'!AP43+'Sheet1 '!$G50)*'Sheet1 '!$H50)</f>
        <v>0</v>
      </c>
      <c r="AQ43" s="22">
        <f>IF('Non-Est 2023 Base'!AQ43="","",('Non-Est 2023 Base'!AQ43+'Sheet1 '!$G50)*'Sheet1 '!$H50)</f>
        <v>0</v>
      </c>
      <c r="AR43" s="22">
        <f>IF('Non-Est 2023 Base'!AR43="","",('Non-Est 2023 Base'!AR43+'Sheet1 '!$G50)*'Sheet1 '!$H50)</f>
        <v>0</v>
      </c>
      <c r="AS43" s="22">
        <f>IF('Non-Est 2023 Base'!AS43="","",('Non-Est 2023 Base'!AS43+'Sheet1 '!$G50)*'Sheet1 '!$H50)</f>
        <v>0</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17" t="s">
        <v>19</v>
      </c>
      <c r="C44" s="118"/>
      <c r="D44" s="119"/>
      <c r="E44" s="9" t="s">
        <v>29</v>
      </c>
      <c r="F44" s="18" t="s">
        <v>28</v>
      </c>
      <c r="G44" s="22" t="str">
        <f>IF('Non-Est 2023 Base'!G44="","",('Non-Est 2023 Base'!G44+'Sheet1 '!$G51)*'Sheet1 '!$H51)</f>
        <v/>
      </c>
      <c r="H44" s="22">
        <f>IF('Non-Est 2023 Base'!H44="","",('Non-Est 2023 Base'!H44+'Sheet1 '!$G51)*'Sheet1 '!$H51)</f>
        <v>0</v>
      </c>
      <c r="I44" s="22" t="str">
        <f>IF('Non-Est 2023 Base'!I44="","",('Non-Est 2023 Base'!I44+'Sheet1 '!$G51)*'Sheet1 '!$H51)</f>
        <v/>
      </c>
      <c r="J44" s="22" t="str">
        <f>IF('Non-Est 2023 Base'!J44="","",('Non-Est 2023 Base'!J44+'Sheet1 '!$G51)*'Sheet1 '!$H51)</f>
        <v/>
      </c>
      <c r="K44" s="22">
        <f>IF('Non-Est 2023 Base'!K44="","",('Non-Est 2023 Base'!K44+'Sheet1 '!$G51)*'Sheet1 '!$H51)</f>
        <v>0</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0</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0</v>
      </c>
      <c r="AB44" s="22">
        <f>IF('Non-Est 2023 Base'!AB44="","",('Non-Est 2023 Base'!AB44+'Sheet1 '!$G51)*'Sheet1 '!$H51)</f>
        <v>0</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0</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17" t="s">
        <v>20</v>
      </c>
      <c r="C45" s="118"/>
      <c r="D45" s="119"/>
      <c r="E45" s="9" t="s">
        <v>29</v>
      </c>
      <c r="F45" s="18" t="s">
        <v>28</v>
      </c>
      <c r="G45" s="22">
        <f>IF('Non-Est 2023 Base'!G45="","",('Non-Est 2023 Base'!G45+'Sheet1 '!$G52)*'Sheet1 '!$H52)</f>
        <v>0</v>
      </c>
      <c r="H45" s="22">
        <f>IF('Non-Est 2023 Base'!H45="","",('Non-Est 2023 Base'!H45+'Sheet1 '!$G52)*'Sheet1 '!$H52)</f>
        <v>0</v>
      </c>
      <c r="I45" s="22">
        <f>IF('Non-Est 2023 Base'!I45="","",('Non-Est 2023 Base'!I45+'Sheet1 '!$G52)*'Sheet1 '!$H52)</f>
        <v>0</v>
      </c>
      <c r="J45" s="22">
        <f>IF('Non-Est 2023 Base'!J45="","",('Non-Est 2023 Base'!J45+'Sheet1 '!$G52)*'Sheet1 '!$H52)</f>
        <v>0</v>
      </c>
      <c r="K45" s="22">
        <f>IF('Non-Est 2023 Base'!K45="","",('Non-Est 2023 Base'!K45+'Sheet1 '!$G52)*'Sheet1 '!$H52)</f>
        <v>0</v>
      </c>
      <c r="L45" s="22">
        <f>IF('Non-Est 2023 Base'!L45="","",('Non-Est 2023 Base'!L45+'Sheet1 '!$G52)*'Sheet1 '!$H52)</f>
        <v>0</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0</v>
      </c>
      <c r="R45" s="22">
        <f>IF('Non-Est 2023 Base'!R45="","",('Non-Est 2023 Base'!R45+'Sheet1 '!$G52)*'Sheet1 '!$H52)</f>
        <v>0</v>
      </c>
      <c r="S45" s="22">
        <f>IF('Non-Est 2023 Base'!S45="","",('Non-Est 2023 Base'!S45+'Sheet1 '!$G52)*'Sheet1 '!$H52)</f>
        <v>0</v>
      </c>
      <c r="T45" s="22">
        <f>IF('Non-Est 2023 Base'!T45="","",('Non-Est 2023 Base'!T45+'Sheet1 '!$G52)*'Sheet1 '!$H52)</f>
        <v>0</v>
      </c>
      <c r="U45" s="22" t="str">
        <f>IF('Non-Est 2023 Base'!U45="","",('Non-Est 2023 Base'!U45+'Sheet1 '!$G52)*'Sheet1 '!$H52)</f>
        <v/>
      </c>
      <c r="V45" s="22">
        <f>IF('Non-Est 2023 Base'!V45="","",('Non-Est 2023 Base'!V45+'Sheet1 '!$G52)*'Sheet1 '!$H52)</f>
        <v>0</v>
      </c>
      <c r="W45" s="22">
        <f>IF('Non-Est 2023 Base'!W45="","",('Non-Est 2023 Base'!W45+'Sheet1 '!$G52)*'Sheet1 '!$H52)</f>
        <v>0</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0</v>
      </c>
      <c r="AB45" s="22" t="str">
        <f>IF('Non-Est 2023 Base'!AB45="","",('Non-Est 2023 Base'!AB45+'Sheet1 '!$G52)*'Sheet1 '!$H52)</f>
        <v/>
      </c>
      <c r="AC45" s="22">
        <f>IF('Non-Est 2023 Base'!AC45="","",('Non-Est 2023 Base'!AC45+'Sheet1 '!$G52)*'Sheet1 '!$H52)</f>
        <v>0</v>
      </c>
      <c r="AD45" s="22">
        <f>IF('Non-Est 2023 Base'!AD45="","",('Non-Est 2023 Base'!AD45+'Sheet1 '!$G52)*'Sheet1 '!$H52)</f>
        <v>0</v>
      </c>
      <c r="AE45" s="22">
        <f>IF('Non-Est 2023 Base'!AE45="","",('Non-Est 2023 Base'!AE45+'Sheet1 '!$G52)*'Sheet1 '!$H52)</f>
        <v>0</v>
      </c>
      <c r="AF45" s="22">
        <f>IF('Non-Est 2023 Base'!AF45="","",('Non-Est 2023 Base'!AF45+'Sheet1 '!$G52)*'Sheet1 '!$H52)</f>
        <v>0</v>
      </c>
      <c r="AG45" s="22">
        <f>IF('Non-Est 2023 Base'!AG45="","",('Non-Est 2023 Base'!AG45+'Sheet1 '!$G52)*'Sheet1 '!$H52)</f>
        <v>0</v>
      </c>
      <c r="AH45" s="22">
        <f>IF('Non-Est 2023 Base'!AH45="","",('Non-Est 2023 Base'!AH45+'Sheet1 '!$G52)*'Sheet1 '!$H52)</f>
        <v>0</v>
      </c>
      <c r="AI45" s="22">
        <f>IF('Non-Est 2023 Base'!AI45="","",('Non-Est 2023 Base'!AI45+'Sheet1 '!$G52)*'Sheet1 '!$H52)</f>
        <v>0</v>
      </c>
      <c r="AJ45" s="22">
        <f>IF('Non-Est 2023 Base'!AJ45="","",('Non-Est 2023 Base'!AJ45+'Sheet1 '!$G52)*'Sheet1 '!$H52)</f>
        <v>0</v>
      </c>
      <c r="AK45" s="22">
        <f>IF('Non-Est 2023 Base'!AK45="","",('Non-Est 2023 Base'!AK45+'Sheet1 '!$G52)*'Sheet1 '!$H52)</f>
        <v>0</v>
      </c>
      <c r="AL45" s="22" t="str">
        <f>IF('Non-Est 2023 Base'!AL45="","",('Non-Est 2023 Base'!AL45+'Sheet1 '!$G52)*'Sheet1 '!$H52)</f>
        <v/>
      </c>
      <c r="AM45" s="22">
        <f>IF('Non-Est 2023 Base'!AM45="","",('Non-Est 2023 Base'!AM45+'Sheet1 '!$G52)*'Sheet1 '!$H52)</f>
        <v>0</v>
      </c>
      <c r="AN45" s="22" t="str">
        <f>IF('Non-Est 2023 Base'!AN45="","",('Non-Est 2023 Base'!AN45+'Sheet1 '!$G52)*'Sheet1 '!$H52)</f>
        <v/>
      </c>
      <c r="AO45" s="22">
        <f>IF('Non-Est 2023 Base'!AO45="","",('Non-Est 2023 Base'!AO45+'Sheet1 '!$G52)*'Sheet1 '!$H52)</f>
        <v>0</v>
      </c>
      <c r="AP45" s="22">
        <f>IF('Non-Est 2023 Base'!AP45="","",('Non-Est 2023 Base'!AP45+'Sheet1 '!$G52)*'Sheet1 '!$H52)</f>
        <v>0</v>
      </c>
      <c r="AQ45" s="22">
        <f>IF('Non-Est 2023 Base'!AQ45="","",('Non-Est 2023 Base'!AQ45+'Sheet1 '!$G52)*'Sheet1 '!$H52)</f>
        <v>0</v>
      </c>
      <c r="AR45" s="22">
        <f>IF('Non-Est 2023 Base'!AR45="","",('Non-Est 2023 Base'!AR45+'Sheet1 '!$G52)*'Sheet1 '!$H52)</f>
        <v>0</v>
      </c>
      <c r="AS45" s="22">
        <f>IF('Non-Est 2023 Base'!AS45="","",('Non-Est 2023 Base'!AS45+'Sheet1 '!$G52)*'Sheet1 '!$H52)</f>
        <v>0</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0</v>
      </c>
    </row>
    <row r="46" spans="1:51" ht="14.25" x14ac:dyDescent="0.2">
      <c r="A46" s="6">
        <v>42</v>
      </c>
      <c r="B46" s="117" t="s">
        <v>16</v>
      </c>
      <c r="C46" s="118"/>
      <c r="D46" s="119"/>
      <c r="E46" s="9" t="s">
        <v>29</v>
      </c>
      <c r="F46" s="18" t="s">
        <v>28</v>
      </c>
      <c r="G46" s="22" t="str">
        <f>IF('Non-Est 2023 Base'!G46="","",('Non-Est 2023 Base'!G46+'Sheet1 '!$G53)*'Sheet1 '!$H53)</f>
        <v/>
      </c>
      <c r="H46" s="22">
        <f>IF('Non-Est 2023 Base'!H46="","",('Non-Est 2023 Base'!H46+'Sheet1 '!$G53)*'Sheet1 '!$H53)</f>
        <v>0</v>
      </c>
      <c r="I46" s="22">
        <f>IF('Non-Est 2023 Base'!I46="","",('Non-Est 2023 Base'!I46+'Sheet1 '!$G53)*'Sheet1 '!$H53)</f>
        <v>0</v>
      </c>
      <c r="J46" s="22">
        <f>IF('Non-Est 2023 Base'!J46="","",('Non-Est 2023 Base'!J46+'Sheet1 '!$G53)*'Sheet1 '!$H53)</f>
        <v>0</v>
      </c>
      <c r="K46" s="22">
        <f>IF('Non-Est 2023 Base'!K46="","",('Non-Est 2023 Base'!K46+'Sheet1 '!$G53)*'Sheet1 '!$H53)</f>
        <v>0</v>
      </c>
      <c r="L46" s="22">
        <f>IF('Non-Est 2023 Base'!L46="","",('Non-Est 2023 Base'!L46+'Sheet1 '!$G53)*'Sheet1 '!$H53)</f>
        <v>0</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0</v>
      </c>
      <c r="R46" s="22">
        <f>IF('Non-Est 2023 Base'!R46="","",('Non-Est 2023 Base'!R46+'Sheet1 '!$G53)*'Sheet1 '!$H53)</f>
        <v>0</v>
      </c>
      <c r="S46" s="22">
        <f>IF('Non-Est 2023 Base'!S46="","",('Non-Est 2023 Base'!S46+'Sheet1 '!$G53)*'Sheet1 '!$H53)</f>
        <v>0</v>
      </c>
      <c r="T46" s="22">
        <f>IF('Non-Est 2023 Base'!T46="","",('Non-Est 2023 Base'!T46+'Sheet1 '!$G53)*'Sheet1 '!$H53)</f>
        <v>0</v>
      </c>
      <c r="U46" s="22">
        <f>IF('Non-Est 2023 Base'!U46="","",('Non-Est 2023 Base'!U46+'Sheet1 '!$G53)*'Sheet1 '!$H53)</f>
        <v>0</v>
      </c>
      <c r="V46" s="22">
        <f>IF('Non-Est 2023 Base'!V46="","",('Non-Est 2023 Base'!V46+'Sheet1 '!$G53)*'Sheet1 '!$H53)</f>
        <v>0</v>
      </c>
      <c r="W46" s="22">
        <f>IF('Non-Est 2023 Base'!W46="","",('Non-Est 2023 Base'!W46+'Sheet1 '!$G53)*'Sheet1 '!$H53)</f>
        <v>0</v>
      </c>
      <c r="X46" s="22">
        <f>IF('Non-Est 2023 Base'!X46="","",('Non-Est 2023 Base'!X46+'Sheet1 '!$G53)*'Sheet1 '!$H53)</f>
        <v>0</v>
      </c>
      <c r="Y46" s="22">
        <f>IF('Non-Est 2023 Base'!Y46="","",('Non-Est 2023 Base'!Y46+'Sheet1 '!$G53)*'Sheet1 '!$H53)</f>
        <v>0</v>
      </c>
      <c r="Z46" s="22">
        <f>IF('Non-Est 2023 Base'!Z46="","",('Non-Est 2023 Base'!Z46+'Sheet1 '!$G53)*'Sheet1 '!$H53)</f>
        <v>0</v>
      </c>
      <c r="AA46" s="22">
        <f>IF('Non-Est 2023 Base'!AA46="","",('Non-Est 2023 Base'!AA46+'Sheet1 '!$G53)*'Sheet1 '!$H53)</f>
        <v>0</v>
      </c>
      <c r="AB46" s="22">
        <f>IF('Non-Est 2023 Base'!AB46="","",('Non-Est 2023 Base'!AB46+'Sheet1 '!$G53)*'Sheet1 '!$H53)</f>
        <v>0</v>
      </c>
      <c r="AC46" s="22">
        <f>IF('Non-Est 2023 Base'!AC46="","",('Non-Est 2023 Base'!AC46+'Sheet1 '!$G53)*'Sheet1 '!$H53)</f>
        <v>0</v>
      </c>
      <c r="AD46" s="22">
        <f>IF('Non-Est 2023 Base'!AD46="","",('Non-Est 2023 Base'!AD46+'Sheet1 '!$G53)*'Sheet1 '!$H53)</f>
        <v>0</v>
      </c>
      <c r="AE46" s="22">
        <f>IF('Non-Est 2023 Base'!AE46="","",('Non-Est 2023 Base'!AE46+'Sheet1 '!$G53)*'Sheet1 '!$H53)</f>
        <v>0</v>
      </c>
      <c r="AF46" s="22">
        <f>IF('Non-Est 2023 Base'!AF46="","",('Non-Est 2023 Base'!AF46+'Sheet1 '!$G53)*'Sheet1 '!$H53)</f>
        <v>0</v>
      </c>
      <c r="AG46" s="22">
        <f>IF('Non-Est 2023 Base'!AG46="","",('Non-Est 2023 Base'!AG46+'Sheet1 '!$G53)*'Sheet1 '!$H53)</f>
        <v>0</v>
      </c>
      <c r="AH46" s="22">
        <f>IF('Non-Est 2023 Base'!AH46="","",('Non-Est 2023 Base'!AH46+'Sheet1 '!$G53)*'Sheet1 '!$H53)</f>
        <v>0</v>
      </c>
      <c r="AI46" s="22">
        <f>IF('Non-Est 2023 Base'!AI46="","",('Non-Est 2023 Base'!AI46+'Sheet1 '!$G53)*'Sheet1 '!$H53)</f>
        <v>0</v>
      </c>
      <c r="AJ46" s="22">
        <f>IF('Non-Est 2023 Base'!AJ46="","",('Non-Est 2023 Base'!AJ46+'Sheet1 '!$G53)*'Sheet1 '!$H53)</f>
        <v>0</v>
      </c>
      <c r="AK46" s="22">
        <f>IF('Non-Est 2023 Base'!AK46="","",('Non-Est 2023 Base'!AK46+'Sheet1 '!$G53)*'Sheet1 '!$H53)</f>
        <v>0</v>
      </c>
      <c r="AL46" s="22">
        <f>IF('Non-Est 2023 Base'!AL46="","",('Non-Est 2023 Base'!AL46+'Sheet1 '!$G53)*'Sheet1 '!$H53)</f>
        <v>0</v>
      </c>
      <c r="AM46" s="22">
        <f>IF('Non-Est 2023 Base'!AM46="","",('Non-Est 2023 Base'!AM46+'Sheet1 '!$G53)*'Sheet1 '!$H53)</f>
        <v>0</v>
      </c>
      <c r="AN46" s="22">
        <f>IF('Non-Est 2023 Base'!AN46="","",('Non-Est 2023 Base'!AN46+'Sheet1 '!$G53)*'Sheet1 '!$H53)</f>
        <v>0</v>
      </c>
      <c r="AO46" s="22">
        <f>IF('Non-Est 2023 Base'!AO46="","",('Non-Est 2023 Base'!AO46+'Sheet1 '!$G53)*'Sheet1 '!$H53)</f>
        <v>0</v>
      </c>
      <c r="AP46" s="22">
        <f>IF('Non-Est 2023 Base'!AP46="","",('Non-Est 2023 Base'!AP46+'Sheet1 '!$G53)*'Sheet1 '!$H53)</f>
        <v>0</v>
      </c>
      <c r="AQ46" s="22">
        <f>IF('Non-Est 2023 Base'!AQ46="","",('Non-Est 2023 Base'!AQ46+'Sheet1 '!$G53)*'Sheet1 '!$H53)</f>
        <v>0</v>
      </c>
      <c r="AR46" s="22">
        <f>IF('Non-Est 2023 Base'!AR46="","",('Non-Est 2023 Base'!AR46+'Sheet1 '!$G53)*'Sheet1 '!$H53)</f>
        <v>0</v>
      </c>
      <c r="AS46" s="22">
        <f>IF('Non-Est 2023 Base'!AS46="","",('Non-Est 2023 Base'!AS46+'Sheet1 '!$G53)*'Sheet1 '!$H53)</f>
        <v>0</v>
      </c>
      <c r="AT46" s="22">
        <f>IF('Non-Est 2023 Base'!AT46="","",('Non-Est 2023 Base'!AT46+'Sheet1 '!$G53)*'Sheet1 '!$H53)</f>
        <v>0</v>
      </c>
      <c r="AU46" s="22">
        <f>IF('Non-Est 2023 Base'!AU46="","",('Non-Est 2023 Base'!AU46+'Sheet1 '!$G53)*'Sheet1 '!$H53)</f>
        <v>0</v>
      </c>
      <c r="AV46" s="22">
        <f>IF('Non-Est 2023 Base'!AV46="","",('Non-Est 2023 Base'!AV46+'Sheet1 '!$G53)*'Sheet1 '!$H53)</f>
        <v>0</v>
      </c>
      <c r="AW46" s="22">
        <f>IF('Non-Est 2023 Base'!AW46="","",('Non-Est 2023 Base'!AW46+'Sheet1 '!$G53)*'Sheet1 '!$H53)</f>
        <v>0</v>
      </c>
      <c r="AX46" s="22">
        <f>IF('Non-Est 2023 Base'!AX46="","",('Non-Est 2023 Base'!AX46+'Sheet1 '!$G53)*'Sheet1 '!$H53)</f>
        <v>0</v>
      </c>
      <c r="AY46" s="22">
        <f>IF('Non-Est 2023 Base'!AY46="","",('Non-Est 2023 Base'!AY46+'Sheet1 '!$G53)*'Sheet1 '!$H53)</f>
        <v>0</v>
      </c>
    </row>
    <row r="47" spans="1:51" ht="14.25" x14ac:dyDescent="0.2">
      <c r="A47" s="6">
        <v>43</v>
      </c>
      <c r="B47" s="117" t="s">
        <v>17</v>
      </c>
      <c r="C47" s="118"/>
      <c r="D47" s="119"/>
      <c r="E47" s="9" t="s">
        <v>27</v>
      </c>
      <c r="F47" s="18" t="s">
        <v>28</v>
      </c>
      <c r="G47" s="22">
        <f>IF('Non-Est 2023 Base'!G47="","",('Non-Est 2023 Base'!G47+'Sheet1 '!$G54)*'Sheet1 '!$H54)</f>
        <v>18.54</v>
      </c>
      <c r="H47" s="22">
        <f>IF('Non-Est 2023 Base'!H47="","",('Non-Est 2023 Base'!H47+'Sheet1 '!$G54)*'Sheet1 '!$H54)</f>
        <v>22.04</v>
      </c>
      <c r="I47" s="22" t="str">
        <f>IF('Non-Est 2023 Base'!I47="","",('Non-Est 2023 Base'!I47+'Sheet1 '!$G54)*'Sheet1 '!$H54)</f>
        <v/>
      </c>
      <c r="J47" s="22">
        <f>IF('Non-Est 2023 Base'!J47="","",('Non-Est 2023 Base'!J47+'Sheet1 '!$G54)*'Sheet1 '!$H54)</f>
        <v>19.04</v>
      </c>
      <c r="K47" s="22">
        <f>IF('Non-Est 2023 Base'!K47="","",('Non-Est 2023 Base'!K47+'Sheet1 '!$G54)*'Sheet1 '!$H54)</f>
        <v>23.04</v>
      </c>
      <c r="L47" s="22">
        <f>IF('Non-Est 2023 Base'!L47="","",('Non-Est 2023 Base'!L47+'Sheet1 '!$G54)*'Sheet1 '!$H54)</f>
        <v>15.84</v>
      </c>
      <c r="M47" s="22" t="str">
        <f>IF('Non-Est 2023 Base'!M47="","",('Non-Est 2023 Base'!M47+'Sheet1 '!$G54)*'Sheet1 '!$H54)</f>
        <v/>
      </c>
      <c r="N47" s="22" t="str">
        <f>IF('Non-Est 2023 Base'!N47="","",('Non-Est 2023 Base'!N47+'Sheet1 '!$G54)*'Sheet1 '!$H54)</f>
        <v/>
      </c>
      <c r="O47" s="22">
        <f>IF('Non-Est 2023 Base'!O47="","",('Non-Est 2023 Base'!O47+'Sheet1 '!$G54)*'Sheet1 '!$H54)</f>
        <v>26.54</v>
      </c>
      <c r="P47" s="22">
        <f>IF('Non-Est 2023 Base'!P47="","",('Non-Est 2023 Base'!P47+'Sheet1 '!$G54)*'Sheet1 '!$H54)</f>
        <v>17.04</v>
      </c>
      <c r="Q47" s="22">
        <f>IF('Non-Est 2023 Base'!Q47="","",('Non-Est 2023 Base'!Q47+'Sheet1 '!$G54)*'Sheet1 '!$H54)</f>
        <v>15.54</v>
      </c>
      <c r="R47" s="22">
        <f>IF('Non-Est 2023 Base'!R47="","",('Non-Est 2023 Base'!R47+'Sheet1 '!$G54)*'Sheet1 '!$H54)</f>
        <v>14.54</v>
      </c>
      <c r="S47" s="22">
        <f>IF('Non-Est 2023 Base'!S47="","",('Non-Est 2023 Base'!S47+'Sheet1 '!$G54)*'Sheet1 '!$H54)</f>
        <v>16.04</v>
      </c>
      <c r="T47" s="22">
        <f>IF('Non-Est 2023 Base'!T47="","",('Non-Est 2023 Base'!T47+'Sheet1 '!$G54)*'Sheet1 '!$H54)</f>
        <v>18.54</v>
      </c>
      <c r="U47" s="22">
        <f>IF('Non-Est 2023 Base'!U47="","",('Non-Est 2023 Base'!U47+'Sheet1 '!$G54)*'Sheet1 '!$H54)</f>
        <v>19.04</v>
      </c>
      <c r="V47" s="22">
        <f>IF('Non-Est 2023 Base'!V47="","",('Non-Est 2023 Base'!V47+'Sheet1 '!$G54)*'Sheet1 '!$H54)</f>
        <v>12.04</v>
      </c>
      <c r="W47" s="22">
        <f>IF('Non-Est 2023 Base'!W47="","",('Non-Est 2023 Base'!W47+'Sheet1 '!$G54)*'Sheet1 '!$H54)</f>
        <v>26.54</v>
      </c>
      <c r="X47" s="22">
        <f>IF('Non-Est 2023 Base'!X47="","",('Non-Est 2023 Base'!X47+'Sheet1 '!$G54)*'Sheet1 '!$H54)</f>
        <v>23.54</v>
      </c>
      <c r="Y47" s="22">
        <f>IF('Non-Est 2023 Base'!Y47="","",('Non-Est 2023 Base'!Y47+'Sheet1 '!$G54)*'Sheet1 '!$H54)</f>
        <v>22.54</v>
      </c>
      <c r="Z47" s="22" t="str">
        <f>IF('Non-Est 2023 Base'!Z47="","",('Non-Est 2023 Base'!Z47+'Sheet1 '!$G54)*'Sheet1 '!$H54)</f>
        <v/>
      </c>
      <c r="AA47" s="22">
        <f>IF('Non-Est 2023 Base'!AA47="","",('Non-Est 2023 Base'!AA47+'Sheet1 '!$G54)*'Sheet1 '!$H54)</f>
        <v>15.04</v>
      </c>
      <c r="AB47" s="22">
        <f>IF('Non-Est 2023 Base'!AB47="","",('Non-Est 2023 Base'!AB47+'Sheet1 '!$G54)*'Sheet1 '!$H54)</f>
        <v>15.04</v>
      </c>
      <c r="AC47" s="22">
        <f>IF('Non-Est 2023 Base'!AC47="","",('Non-Est 2023 Base'!AC47+'Sheet1 '!$G54)*'Sheet1 '!$H54)</f>
        <v>29.939999999999998</v>
      </c>
      <c r="AD47" s="22">
        <f>IF('Non-Est 2023 Base'!AD47="","",('Non-Est 2023 Base'!AD47+'Sheet1 '!$G54)*'Sheet1 '!$H54)</f>
        <v>45.339999999999996</v>
      </c>
      <c r="AE47" s="22">
        <f>IF('Non-Est 2023 Base'!AE47="","",('Non-Est 2023 Base'!AE47+'Sheet1 '!$G54)*'Sheet1 '!$H54)</f>
        <v>42.04</v>
      </c>
      <c r="AF47" s="22">
        <f>IF('Non-Est 2023 Base'!AF47="","",('Non-Est 2023 Base'!AF47+'Sheet1 '!$G54)*'Sheet1 '!$H54)</f>
        <v>38.54</v>
      </c>
      <c r="AG47" s="22">
        <f>IF('Non-Est 2023 Base'!AG47="","",('Non-Est 2023 Base'!AG47+'Sheet1 '!$G54)*'Sheet1 '!$H54)</f>
        <v>37.54</v>
      </c>
      <c r="AH47" s="22">
        <f>IF('Non-Est 2023 Base'!AH47="","",('Non-Est 2023 Base'!AH47+'Sheet1 '!$G54)*'Sheet1 '!$H54)</f>
        <v>18.79</v>
      </c>
      <c r="AI47" s="22">
        <f>IF('Non-Est 2023 Base'!AI47="","",('Non-Est 2023 Base'!AI47+'Sheet1 '!$G54)*'Sheet1 '!$H54)</f>
        <v>41.54</v>
      </c>
      <c r="AJ47" s="22">
        <f>IF('Non-Est 2023 Base'!AJ47="","",('Non-Est 2023 Base'!AJ47+'Sheet1 '!$G54)*'Sheet1 '!$H54)</f>
        <v>18.04</v>
      </c>
      <c r="AK47" s="22">
        <f>IF('Non-Est 2023 Base'!AK47="","",('Non-Est 2023 Base'!AK47+'Sheet1 '!$G54)*'Sheet1 '!$H54)</f>
        <v>13.54</v>
      </c>
      <c r="AL47" s="22" t="str">
        <f>IF('Non-Est 2023 Base'!AL47="","",('Non-Est 2023 Base'!AL47+'Sheet1 '!$G54)*'Sheet1 '!$H54)</f>
        <v/>
      </c>
      <c r="AM47" s="22">
        <f>IF('Non-Est 2023 Base'!AM47="","",('Non-Est 2023 Base'!AM47+'Sheet1 '!$G54)*'Sheet1 '!$H54)</f>
        <v>17.04</v>
      </c>
      <c r="AN47" s="22">
        <f>IF('Non-Est 2023 Base'!AN47="","",('Non-Est 2023 Base'!AN47+'Sheet1 '!$G54)*'Sheet1 '!$H54)</f>
        <v>33.97</v>
      </c>
      <c r="AO47" s="22">
        <f>IF('Non-Est 2023 Base'!AO47="","",('Non-Est 2023 Base'!AO47+'Sheet1 '!$G54)*'Sheet1 '!$H54)</f>
        <v>32.339999999999996</v>
      </c>
      <c r="AP47" s="22">
        <f>IF('Non-Est 2023 Base'!AP47="","",('Non-Est 2023 Base'!AP47+'Sheet1 '!$G54)*'Sheet1 '!$H54)</f>
        <v>32.339999999999996</v>
      </c>
      <c r="AQ47" s="22">
        <f>IF('Non-Est 2023 Base'!AQ47="","",('Non-Est 2023 Base'!AQ47+'Sheet1 '!$G54)*'Sheet1 '!$H54)</f>
        <v>32.64</v>
      </c>
      <c r="AR47" s="22" t="str">
        <f>IF('Non-Est 2023 Base'!AR47="","",('Non-Est 2023 Base'!AR47+'Sheet1 '!$G54)*'Sheet1 '!$H54)</f>
        <v/>
      </c>
      <c r="AS47" s="22" t="str">
        <f>IF('Non-Est 2023 Base'!AS47="","",('Non-Est 2023 Base'!AS47+'Sheet1 '!$G54)*'Sheet1 '!$H54)</f>
        <v/>
      </c>
      <c r="AT47" s="22">
        <f>IF('Non-Est 2023 Base'!AT47="","",('Non-Est 2023 Base'!AT47+'Sheet1 '!$G54)*'Sheet1 '!$H54)</f>
        <v>18.29</v>
      </c>
      <c r="AU47" s="22">
        <f>IF('Non-Est 2023 Base'!AU47="","",('Non-Est 2023 Base'!AU47+'Sheet1 '!$G54)*'Sheet1 '!$H54)</f>
        <v>21.439999999999998</v>
      </c>
      <c r="AV47" s="22">
        <f>IF('Non-Est 2023 Base'!AV47="","",('Non-Est 2023 Base'!AV47+'Sheet1 '!$G54)*'Sheet1 '!$H54)</f>
        <v>19.04</v>
      </c>
      <c r="AW47" s="22">
        <f>IF('Non-Est 2023 Base'!AW47="","",('Non-Est 2023 Base'!AW47+'Sheet1 '!$G54)*'Sheet1 '!$H54)</f>
        <v>19.04</v>
      </c>
      <c r="AX47" s="22">
        <f>IF('Non-Est 2023 Base'!AX47="","",('Non-Est 2023 Base'!AX47+'Sheet1 '!$G54)*'Sheet1 '!$H54)</f>
        <v>18.54</v>
      </c>
      <c r="AY47" s="22">
        <f>IF('Non-Est 2023 Base'!AY47="","",('Non-Est 2023 Base'!AY47+'Sheet1 '!$G54)*'Sheet1 '!$H54)</f>
        <v>25.04</v>
      </c>
    </row>
    <row r="48" spans="1:51" ht="14.25" x14ac:dyDescent="0.2">
      <c r="A48" s="6">
        <v>44</v>
      </c>
      <c r="B48" s="117" t="s">
        <v>17</v>
      </c>
      <c r="C48" s="118"/>
      <c r="D48" s="119"/>
      <c r="E48" s="9" t="s">
        <v>29</v>
      </c>
      <c r="F48" s="18" t="s">
        <v>28</v>
      </c>
      <c r="G48" s="22" t="str">
        <f>IF('Non-Est 2023 Base'!G48="","",('Non-Est 2023 Base'!G48+'Sheet1 '!$G55)*'Sheet1 '!$H55)</f>
        <v/>
      </c>
      <c r="H48" s="22">
        <f>IF('Non-Est 2023 Base'!H48="","",('Non-Est 2023 Base'!H48+'Sheet1 '!$G55)*'Sheet1 '!$H55)</f>
        <v>0</v>
      </c>
      <c r="I48" s="22">
        <f>IF('Non-Est 2023 Base'!I48="","",('Non-Est 2023 Base'!I48+'Sheet1 '!$G55)*'Sheet1 '!$H55)</f>
        <v>0</v>
      </c>
      <c r="J48" s="22">
        <f>IF('Non-Est 2023 Base'!J48="","",('Non-Est 2023 Base'!J48+'Sheet1 '!$G55)*'Sheet1 '!$H55)</f>
        <v>0</v>
      </c>
      <c r="K48" s="22">
        <f>IF('Non-Est 2023 Base'!K48="","",('Non-Est 2023 Base'!K48+'Sheet1 '!$G55)*'Sheet1 '!$H55)</f>
        <v>0</v>
      </c>
      <c r="L48" s="22">
        <f>IF('Non-Est 2023 Base'!L48="","",('Non-Est 2023 Base'!L48+'Sheet1 '!$G55)*'Sheet1 '!$H55)</f>
        <v>0</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0</v>
      </c>
      <c r="R48" s="22" t="str">
        <f>IF('Non-Est 2023 Base'!R48="","",('Non-Est 2023 Base'!R48+'Sheet1 '!$G55)*'Sheet1 '!$H55)</f>
        <v/>
      </c>
      <c r="S48" s="22">
        <f>IF('Non-Est 2023 Base'!S48="","",('Non-Est 2023 Base'!S48+'Sheet1 '!$G55)*'Sheet1 '!$H55)</f>
        <v>0</v>
      </c>
      <c r="T48" s="22">
        <f>IF('Non-Est 2023 Base'!T48="","",('Non-Est 2023 Base'!T48+'Sheet1 '!$G55)*'Sheet1 '!$H55)</f>
        <v>0</v>
      </c>
      <c r="U48" s="22">
        <f>IF('Non-Est 2023 Base'!U48="","",('Non-Est 2023 Base'!U48+'Sheet1 '!$G55)*'Sheet1 '!$H55)</f>
        <v>0</v>
      </c>
      <c r="V48" s="22">
        <f>IF('Non-Est 2023 Base'!V48="","",('Non-Est 2023 Base'!V48+'Sheet1 '!$G55)*'Sheet1 '!$H55)</f>
        <v>0</v>
      </c>
      <c r="W48" s="22" t="str">
        <f>IF('Non-Est 2023 Base'!W48="","",('Non-Est 2023 Base'!W48+'Sheet1 '!$G55)*'Sheet1 '!$H55)</f>
        <v/>
      </c>
      <c r="X48" s="22">
        <f>IF('Non-Est 2023 Base'!X48="","",('Non-Est 2023 Base'!X48+'Sheet1 '!$G55)*'Sheet1 '!$H55)</f>
        <v>0</v>
      </c>
      <c r="Y48" s="22" t="str">
        <f>IF('Non-Est 2023 Base'!Y48="","",('Non-Est 2023 Base'!Y48+'Sheet1 '!$G55)*'Sheet1 '!$H55)</f>
        <v/>
      </c>
      <c r="Z48" s="22">
        <f>IF('Non-Est 2023 Base'!Z48="","",('Non-Est 2023 Base'!Z48+'Sheet1 '!$G55)*'Sheet1 '!$H55)</f>
        <v>0</v>
      </c>
      <c r="AA48" s="22">
        <f>IF('Non-Est 2023 Base'!AA48="","",('Non-Est 2023 Base'!AA48+'Sheet1 '!$G55)*'Sheet1 '!$H55)</f>
        <v>0</v>
      </c>
      <c r="AB48" s="22">
        <f>IF('Non-Est 2023 Base'!AB48="","",('Non-Est 2023 Base'!AB48+'Sheet1 '!$G55)*'Sheet1 '!$H55)</f>
        <v>0</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0</v>
      </c>
      <c r="AI48" s="22">
        <f>IF('Non-Est 2023 Base'!AI48="","",('Non-Est 2023 Base'!AI48+'Sheet1 '!$G55)*'Sheet1 '!$H55)</f>
        <v>0</v>
      </c>
      <c r="AJ48" s="22">
        <f>IF('Non-Est 2023 Base'!AJ48="","",('Non-Est 2023 Base'!AJ48+'Sheet1 '!$G55)*'Sheet1 '!$H55)</f>
        <v>0</v>
      </c>
      <c r="AK48" s="22" t="str">
        <f>IF('Non-Est 2023 Base'!AK48="","",('Non-Est 2023 Base'!AK48+'Sheet1 '!$G55)*'Sheet1 '!$H55)</f>
        <v/>
      </c>
      <c r="AL48" s="22" t="str">
        <f>IF('Non-Est 2023 Base'!AL48="","",('Non-Est 2023 Base'!AL48+'Sheet1 '!$G55)*'Sheet1 '!$H55)</f>
        <v/>
      </c>
      <c r="AM48" s="22">
        <f>IF('Non-Est 2023 Base'!AM48="","",('Non-Est 2023 Base'!AM48+'Sheet1 '!$G55)*'Sheet1 '!$H55)</f>
        <v>0</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0</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22" t="s">
        <v>21</v>
      </c>
      <c r="C49" s="123"/>
      <c r="D49" s="124"/>
      <c r="E49" s="29" t="s">
        <v>29</v>
      </c>
      <c r="F49" s="31" t="s">
        <v>28</v>
      </c>
      <c r="G49" s="22">
        <f>IF('Non-Est 2023 Base'!G49="","",('Non-Est 2023 Base'!G49+'Sheet1 '!$G56)*'Sheet1 '!$H56)</f>
        <v>0</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0</v>
      </c>
      <c r="S49" s="22">
        <f>IF('Non-Est 2023 Base'!S49="","",('Non-Est 2023 Base'!S49+'Sheet1 '!$G56)*'Sheet1 '!$H56)</f>
        <v>0</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0</v>
      </c>
      <c r="AB49" s="22">
        <f>IF('Non-Est 2023 Base'!AB49="","",('Non-Est 2023 Base'!AB49+'Sheet1 '!$G56)*'Sheet1 '!$H56)</f>
        <v>0</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0</v>
      </c>
      <c r="AI49" s="22">
        <f>IF('Non-Est 2023 Base'!AI49="","",('Non-Est 2023 Base'!AI49+'Sheet1 '!$G56)*'Sheet1 '!$H56)</f>
        <v>0</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17" t="s">
        <v>42</v>
      </c>
      <c r="C50" s="118"/>
      <c r="D50" s="118"/>
      <c r="E50" s="34"/>
      <c r="F50" s="31" t="s">
        <v>28</v>
      </c>
      <c r="G50" s="22">
        <f>IF('Non-Est 2023 Base'!G50="","",('Non-Est 2023 Base'!G50+'Sheet1 '!$G57)*'Sheet1 '!$H57)</f>
        <v>0</v>
      </c>
      <c r="H50" s="22">
        <f>IF('Non-Est 2023 Base'!H50="","",('Non-Est 2023 Base'!H50+'Sheet1 '!$G57)*'Sheet1 '!$H57)</f>
        <v>0</v>
      </c>
      <c r="I50" s="22">
        <f>IF('Non-Est 2023 Base'!I50="","",('Non-Est 2023 Base'!I50+'Sheet1 '!$G57)*'Sheet1 '!$H57)</f>
        <v>0</v>
      </c>
      <c r="J50" s="22">
        <f>IF('Non-Est 2023 Base'!J50="","",('Non-Est 2023 Base'!J50+'Sheet1 '!$G57)*'Sheet1 '!$H57)</f>
        <v>0</v>
      </c>
      <c r="K50" s="22">
        <f>IF('Non-Est 2023 Base'!K50="","",('Non-Est 2023 Base'!K50+'Sheet1 '!$G57)*'Sheet1 '!$H57)</f>
        <v>0</v>
      </c>
      <c r="L50" s="22">
        <f>IF('Non-Est 2023 Base'!L50="","",('Non-Est 2023 Base'!L50+'Sheet1 '!$G57)*'Sheet1 '!$H57)</f>
        <v>0</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0</v>
      </c>
      <c r="R50" s="22">
        <f>IF('Non-Est 2023 Base'!R50="","",('Non-Est 2023 Base'!R50+'Sheet1 '!$G57)*'Sheet1 '!$H57)</f>
        <v>0</v>
      </c>
      <c r="S50" s="22">
        <f>IF('Non-Est 2023 Base'!S50="","",('Non-Est 2023 Base'!S50+'Sheet1 '!$G57)*'Sheet1 '!$H57)</f>
        <v>0</v>
      </c>
      <c r="T50" s="22" t="str">
        <f>IF('Non-Est 2023 Base'!T50="","",('Non-Est 2023 Base'!T50+'Sheet1 '!$G57)*'Sheet1 '!$H57)</f>
        <v/>
      </c>
      <c r="U50" s="22">
        <f>IF('Non-Est 2023 Base'!U50="","",('Non-Est 2023 Base'!U50+'Sheet1 '!$G57)*'Sheet1 '!$H57)</f>
        <v>0</v>
      </c>
      <c r="V50" s="22" t="str">
        <f>IF('Non-Est 2023 Base'!V50="","",('Non-Est 2023 Base'!V50+'Sheet1 '!$G57)*'Sheet1 '!$H57)</f>
        <v/>
      </c>
      <c r="W50" s="22" t="str">
        <f>IF('Non-Est 2023 Base'!W50="","",('Non-Est 2023 Base'!W50+'Sheet1 '!$G57)*'Sheet1 '!$H57)</f>
        <v/>
      </c>
      <c r="X50" s="22">
        <f>IF('Non-Est 2023 Base'!X50="","",('Non-Est 2023 Base'!X50+'Sheet1 '!$G57)*'Sheet1 '!$H57)</f>
        <v>0</v>
      </c>
      <c r="Y50" s="22">
        <f>IF('Non-Est 2023 Base'!Y50="","",('Non-Est 2023 Base'!Y50+'Sheet1 '!$G57)*'Sheet1 '!$H57)</f>
        <v>0</v>
      </c>
      <c r="Z50" s="22" t="str">
        <f>IF('Non-Est 2023 Base'!Z50="","",('Non-Est 2023 Base'!Z50+'Sheet1 '!$G57)*'Sheet1 '!$H57)</f>
        <v/>
      </c>
      <c r="AA50" s="22">
        <f>IF('Non-Est 2023 Base'!AA50="","",('Non-Est 2023 Base'!AA50+'Sheet1 '!$G57)*'Sheet1 '!$H57)</f>
        <v>0</v>
      </c>
      <c r="AB50" s="22">
        <f>IF('Non-Est 2023 Base'!AB50="","",('Non-Est 2023 Base'!AB50+'Sheet1 '!$G57)*'Sheet1 '!$H57)</f>
        <v>0</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0</v>
      </c>
      <c r="AI50" s="22">
        <f>IF('Non-Est 2023 Base'!AI50="","",('Non-Est 2023 Base'!AI50+'Sheet1 '!$G57)*'Sheet1 '!$H57)</f>
        <v>0</v>
      </c>
      <c r="AJ50" s="22">
        <f>IF('Non-Est 2023 Base'!AJ50="","",('Non-Est 2023 Base'!AJ50+'Sheet1 '!$G57)*'Sheet1 '!$H57)</f>
        <v>0</v>
      </c>
      <c r="AK50" s="22" t="str">
        <f>IF('Non-Est 2023 Base'!AK50="","",('Non-Est 2023 Base'!AK50+'Sheet1 '!$G57)*'Sheet1 '!$H57)</f>
        <v/>
      </c>
      <c r="AL50" s="22">
        <f>IF('Non-Est 2023 Base'!AL50="","",('Non-Est 2023 Base'!AL50+'Sheet1 '!$G57)*'Sheet1 '!$H57)</f>
        <v>0</v>
      </c>
      <c r="AM50" s="22">
        <f>IF('Non-Est 2023 Base'!AM50="","",('Non-Est 2023 Base'!AM50+'Sheet1 '!$G57)*'Sheet1 '!$H57)</f>
        <v>0</v>
      </c>
      <c r="AN50" s="22" t="str">
        <f>IF('Non-Est 2023 Base'!AN50="","",('Non-Est 2023 Base'!AN50+'Sheet1 '!$G57)*'Sheet1 '!$H57)</f>
        <v/>
      </c>
      <c r="AO50" s="22">
        <f>IF('Non-Est 2023 Base'!AO50="","",('Non-Est 2023 Base'!AO50+'Sheet1 '!$G57)*'Sheet1 '!$H57)</f>
        <v>0</v>
      </c>
      <c r="AP50" s="22">
        <f>IF('Non-Est 2023 Base'!AP50="","",('Non-Est 2023 Base'!AP50+'Sheet1 '!$G57)*'Sheet1 '!$H57)</f>
        <v>0</v>
      </c>
      <c r="AQ50" s="22">
        <f>IF('Non-Est 2023 Base'!AQ50="","",('Non-Est 2023 Base'!AQ50+'Sheet1 '!$G57)*'Sheet1 '!$H57)</f>
        <v>0</v>
      </c>
      <c r="AR50" s="22">
        <f>IF('Non-Est 2023 Base'!AR50="","",('Non-Est 2023 Base'!AR50+'Sheet1 '!$G57)*'Sheet1 '!$H57)</f>
        <v>0</v>
      </c>
      <c r="AS50" s="22">
        <f>IF('Non-Est 2023 Base'!AS50="","",('Non-Est 2023 Base'!AS50+'Sheet1 '!$G57)*'Sheet1 '!$H57)</f>
        <v>0</v>
      </c>
      <c r="AT50" s="22">
        <f>IF('Non-Est 2023 Base'!AT50="","",('Non-Est 2023 Base'!AT50+'Sheet1 '!$G57)*'Sheet1 '!$H57)</f>
        <v>0</v>
      </c>
      <c r="AU50" s="22">
        <f>IF('Non-Est 2023 Base'!AU50="","",('Non-Est 2023 Base'!AU50+'Sheet1 '!$G57)*'Sheet1 '!$H57)</f>
        <v>0</v>
      </c>
      <c r="AV50" s="22">
        <f>IF('Non-Est 2023 Base'!AV50="","",('Non-Est 2023 Base'!AV50+'Sheet1 '!$G57)*'Sheet1 '!$H57)</f>
        <v>0</v>
      </c>
      <c r="AW50" s="22">
        <f>IF('Non-Est 2023 Base'!AW50="","",('Non-Est 2023 Base'!AW50+'Sheet1 '!$G57)*'Sheet1 '!$H57)</f>
        <v>0</v>
      </c>
      <c r="AX50" s="22">
        <f>IF('Non-Est 2023 Base'!AX50="","",('Non-Est 2023 Base'!AX50+'Sheet1 '!$G57)*'Sheet1 '!$H57)</f>
        <v>0</v>
      </c>
      <c r="AY50" s="22">
        <f>IF('Non-Est 2023 Base'!AY50="","",('Non-Est 2023 Base'!AY50+'Sheet1 '!$G57)*'Sheet1 '!$H57)</f>
        <v>0</v>
      </c>
    </row>
    <row r="51" spans="1:51" ht="15" x14ac:dyDescent="0.2">
      <c r="A51" s="6"/>
      <c r="B51" s="94" t="s">
        <v>168</v>
      </c>
      <c r="C51" s="95"/>
      <c r="D51" s="8"/>
      <c r="E51" s="86"/>
      <c r="F51" s="31"/>
      <c r="G51" s="96">
        <f>$A$1*(G54-1)</f>
        <v>4</v>
      </c>
      <c r="H51" s="96">
        <f t="shared" ref="H51:AY51" si="0">$A$1*(H54-1)</f>
        <v>9</v>
      </c>
      <c r="I51" s="96">
        <f t="shared" si="0"/>
        <v>14</v>
      </c>
      <c r="J51" s="96">
        <f t="shared" si="0"/>
        <v>4</v>
      </c>
      <c r="K51" s="96">
        <f t="shared" si="0"/>
        <v>9</v>
      </c>
      <c r="L51" s="96">
        <f t="shared" si="0"/>
        <v>14</v>
      </c>
      <c r="M51" s="96">
        <f t="shared" si="0"/>
        <v>4</v>
      </c>
      <c r="N51" s="96">
        <f t="shared" si="0"/>
        <v>9</v>
      </c>
      <c r="O51" s="96">
        <f t="shared" si="0"/>
        <v>14</v>
      </c>
      <c r="P51" s="96">
        <f t="shared" si="0"/>
        <v>4</v>
      </c>
      <c r="Q51" s="96">
        <f t="shared" si="0"/>
        <v>9</v>
      </c>
      <c r="R51" s="96">
        <f t="shared" si="0"/>
        <v>14</v>
      </c>
      <c r="S51" s="96">
        <f t="shared" si="0"/>
        <v>4</v>
      </c>
      <c r="T51" s="96">
        <f t="shared" si="0"/>
        <v>9</v>
      </c>
      <c r="U51" s="96">
        <f t="shared" si="0"/>
        <v>14</v>
      </c>
      <c r="V51" s="96">
        <f t="shared" si="0"/>
        <v>4</v>
      </c>
      <c r="W51" s="96">
        <f t="shared" si="0"/>
        <v>9</v>
      </c>
      <c r="X51" s="96">
        <f t="shared" si="0"/>
        <v>14</v>
      </c>
      <c r="Y51" s="96">
        <f t="shared" si="0"/>
        <v>4</v>
      </c>
      <c r="Z51" s="96">
        <f t="shared" si="0"/>
        <v>9</v>
      </c>
      <c r="AA51" s="96">
        <f t="shared" si="0"/>
        <v>14</v>
      </c>
      <c r="AB51" s="96">
        <f t="shared" si="0"/>
        <v>4</v>
      </c>
      <c r="AC51" s="96">
        <f t="shared" si="0"/>
        <v>9</v>
      </c>
      <c r="AD51" s="96">
        <f t="shared" si="0"/>
        <v>14</v>
      </c>
      <c r="AE51" s="96">
        <f t="shared" si="0"/>
        <v>4</v>
      </c>
      <c r="AF51" s="96">
        <f t="shared" si="0"/>
        <v>9</v>
      </c>
      <c r="AG51" s="96">
        <f t="shared" si="0"/>
        <v>4</v>
      </c>
      <c r="AH51" s="96">
        <f t="shared" si="0"/>
        <v>4</v>
      </c>
      <c r="AI51" s="96">
        <f t="shared" si="0"/>
        <v>4</v>
      </c>
      <c r="AJ51" s="96">
        <f t="shared" si="0"/>
        <v>4</v>
      </c>
      <c r="AK51" s="96">
        <f t="shared" si="0"/>
        <v>9</v>
      </c>
      <c r="AL51" s="96">
        <f t="shared" si="0"/>
        <v>14</v>
      </c>
      <c r="AM51" s="96">
        <f t="shared" si="0"/>
        <v>4</v>
      </c>
      <c r="AN51" s="96">
        <f t="shared" si="0"/>
        <v>9</v>
      </c>
      <c r="AO51" s="96">
        <f t="shared" si="0"/>
        <v>14</v>
      </c>
      <c r="AP51" s="96">
        <f t="shared" si="0"/>
        <v>4</v>
      </c>
      <c r="AQ51" s="96">
        <f t="shared" si="0"/>
        <v>9</v>
      </c>
      <c r="AR51" s="96">
        <f t="shared" si="0"/>
        <v>14</v>
      </c>
      <c r="AS51" s="96">
        <f t="shared" si="0"/>
        <v>4</v>
      </c>
      <c r="AT51" s="96">
        <f t="shared" si="0"/>
        <v>9</v>
      </c>
      <c r="AU51" s="96">
        <f t="shared" si="0"/>
        <v>14</v>
      </c>
      <c r="AV51" s="96">
        <f t="shared" si="0"/>
        <v>4</v>
      </c>
      <c r="AW51" s="96">
        <f t="shared" si="0"/>
        <v>9</v>
      </c>
      <c r="AX51" s="96">
        <f t="shared" si="0"/>
        <v>14</v>
      </c>
      <c r="AY51" s="96">
        <f t="shared" si="0"/>
        <v>4</v>
      </c>
    </row>
    <row r="52" spans="1:51" ht="14.25" x14ac:dyDescent="0.2">
      <c r="A52" s="6">
        <v>47</v>
      </c>
      <c r="B52" s="16" t="s">
        <v>43</v>
      </c>
      <c r="C52" s="10"/>
      <c r="D52" s="8"/>
      <c r="E52" s="33"/>
      <c r="F52" s="31" t="s">
        <v>47</v>
      </c>
      <c r="G52" s="30">
        <f>IF('Non-Est 2023 Base'!G51="","",'Non-Est 2023 Base'!G51*'Non-Est 2023 Adjusted'!$A$1+('Non-Est 2023 Adjusted'!$A$1/22*'Sheet1 '!$F$58))</f>
        <v>3.250909090909091</v>
      </c>
      <c r="H52" s="30">
        <f>IF('Non-Est 2023 Base'!H51="","",'Non-Est 2023 Base'!H51*'Non-Est 2023 Adjusted'!$A$1+('Non-Est 2023 Adjusted'!$A$1/22*'Sheet1 '!$F$58))</f>
        <v>1.500909090909091</v>
      </c>
      <c r="I52" s="30">
        <f>IF('Non-Est 2023 Base'!I51="","",'Non-Est 2023 Base'!I51*'Non-Est 2023 Adjusted'!$A$1+('Non-Est 2023 Adjusted'!$A$1/22*'Sheet1 '!$F$58))</f>
        <v>1.500909090909091</v>
      </c>
      <c r="J52" s="30">
        <f>IF('Non-Est 2023 Base'!J51="","",'Non-Est 2023 Base'!J51*'Non-Est 2023 Adjusted'!$A$1+('Non-Est 2023 Adjusted'!$A$1/22*'Sheet1 '!$F$58))</f>
        <v>1.500909090909091</v>
      </c>
      <c r="K52" s="30">
        <f>IF('Non-Est 2023 Base'!K51="","",'Non-Est 2023 Base'!K51*'Non-Est 2023 Adjusted'!$A$1+('Non-Est 2023 Adjusted'!$A$1/22*'Sheet1 '!$F$58))</f>
        <v>1.500909090909091</v>
      </c>
      <c r="L52" s="30">
        <f>IF('Non-Est 2023 Base'!L51="","",'Non-Est 2023 Base'!L51*'Non-Est 2023 Adjusted'!$A$1+('Non-Est 2023 Adjusted'!$A$1/22*'Sheet1 '!$F$58))</f>
        <v>1.500909090909091</v>
      </c>
      <c r="M52" s="30">
        <f>IF('Non-Est 2023 Base'!M51="","",'Non-Est 2023 Base'!M51*'Non-Est 2023 Adjusted'!$A$1+('Non-Est 2023 Adjusted'!$A$1/22*'Sheet1 '!$F$58))</f>
        <v>1.750909090909091</v>
      </c>
      <c r="N52" s="30">
        <f>IF('Non-Est 2023 Base'!N51="","",'Non-Est 2023 Base'!N51*'Non-Est 2023 Adjusted'!$A$1+('Non-Est 2023 Adjusted'!$A$1/22*'Sheet1 '!$F$58))</f>
        <v>6.000909090909091</v>
      </c>
      <c r="O52" s="30">
        <f>IF('Non-Est 2023 Base'!O51="","",'Non-Est 2023 Base'!O51*'Non-Est 2023 Adjusted'!$A$1+('Non-Est 2023 Adjusted'!$A$1/22*'Sheet1 '!$F$58))</f>
        <v>1.500909090909091</v>
      </c>
      <c r="P52" s="30">
        <f>IF('Non-Est 2023 Base'!P51="","",'Non-Est 2023 Base'!P51*'Non-Est 2023 Adjusted'!$A$1+('Non-Est 2023 Adjusted'!$A$1/22*'Sheet1 '!$F$58))</f>
        <v>1.500909090909091</v>
      </c>
      <c r="Q52" s="30">
        <f>IF('Non-Est 2023 Base'!Q51="","",'Non-Est 2023 Base'!Q51*'Non-Est 2023 Adjusted'!$A$1+('Non-Est 2023 Adjusted'!$A$1/22*'Sheet1 '!$F$58))</f>
        <v>1.500909090909091</v>
      </c>
      <c r="R52" s="30">
        <f>IF('Non-Est 2023 Base'!R51="","",'Non-Est 2023 Base'!R51*'Non-Est 2023 Adjusted'!$A$1+('Non-Est 2023 Adjusted'!$A$1/22*'Sheet1 '!$F$58))</f>
        <v>3.250909090909091</v>
      </c>
      <c r="S52" s="30">
        <f>IF('Non-Est 2023 Base'!S51="","",'Non-Est 2023 Base'!S51*'Non-Est 2023 Adjusted'!$A$1+('Non-Est 2023 Adjusted'!$A$1/22*'Sheet1 '!$F$58))</f>
        <v>2.4109090909090911</v>
      </c>
      <c r="T52" s="30">
        <f>IF('Non-Est 2023 Base'!T51="","",'Non-Est 2023 Base'!T51*'Non-Est 2023 Adjusted'!$A$1+('Non-Est 2023 Adjusted'!$A$1/22*'Sheet1 '!$F$58))</f>
        <v>3.000909090909091</v>
      </c>
      <c r="U52" s="30">
        <f>IF('Non-Est 2023 Base'!U51="","",'Non-Est 2023 Base'!U51*'Non-Est 2023 Adjusted'!$A$1+('Non-Est 2023 Adjusted'!$A$1/22*'Sheet1 '!$F$58))</f>
        <v>1.4509090909090909</v>
      </c>
      <c r="V52" s="30">
        <f>IF('Non-Est 2023 Base'!V51="","",'Non-Est 2023 Base'!V51*'Non-Est 2023 Adjusted'!$A$1+('Non-Est 2023 Adjusted'!$A$1/22*'Sheet1 '!$F$58))</f>
        <v>7.000909090909091</v>
      </c>
      <c r="W52" s="30">
        <f>IF('Non-Est 2023 Base'!W51="","",'Non-Est 2023 Base'!W51*'Non-Est 2023 Adjusted'!$A$1+('Non-Est 2023 Adjusted'!$A$1/22*'Sheet1 '!$F$58))</f>
        <v>7.000909090909091</v>
      </c>
      <c r="X52" s="30">
        <f>IF('Non-Est 2023 Base'!X51="","",'Non-Est 2023 Base'!X51*'Non-Est 2023 Adjusted'!$A$1+('Non-Est 2023 Adjusted'!$A$1/22*'Sheet1 '!$F$58))</f>
        <v>1.750909090909091</v>
      </c>
      <c r="Y52" s="30">
        <f>IF('Non-Est 2023 Base'!Y51="","",'Non-Est 2023 Base'!Y51*'Non-Est 2023 Adjusted'!$A$1+('Non-Est 2023 Adjusted'!$A$1/22*'Sheet1 '!$F$58))</f>
        <v>1.750909090909091</v>
      </c>
      <c r="Z52" s="30" t="str">
        <f>IF('Non-Est 2023 Base'!Z51="","",'Non-Est 2023 Base'!Z51*'Non-Est 2023 Adjusted'!$A$1+('Non-Est 2023 Adjusted'!$A$1/22*'Sheet1 '!$F$58))</f>
        <v/>
      </c>
      <c r="AA52" s="30">
        <f>IF('Non-Est 2023 Base'!AA51="","",'Non-Est 2023 Base'!AA51*'Non-Est 2023 Adjusted'!$A$1+('Non-Est 2023 Adjusted'!$A$1/22*'Sheet1 '!$F$58))</f>
        <v>3.500909090909091</v>
      </c>
      <c r="AB52" s="30">
        <f>IF('Non-Est 2023 Base'!AB51="","",'Non-Est 2023 Base'!AB51*'Non-Est 2023 Adjusted'!$A$1+('Non-Est 2023 Adjusted'!$A$1/22*'Sheet1 '!$F$58))</f>
        <v>1.750909090909091</v>
      </c>
      <c r="AC52" s="30">
        <f>IF('Non-Est 2023 Base'!AC51="","",'Non-Est 2023 Base'!AC51*'Non-Est 2023 Adjusted'!$A$1+('Non-Est 2023 Adjusted'!$A$1/22*'Sheet1 '!$F$58))</f>
        <v>2.500909090909091</v>
      </c>
      <c r="AD52" s="30">
        <f>IF('Non-Est 2023 Base'!AD51="","",'Non-Est 2023 Base'!AD51*'Non-Est 2023 Adjusted'!$A$1+('Non-Est 2023 Adjusted'!$A$1/22*'Sheet1 '!$F$58))</f>
        <v>2.500909090909091</v>
      </c>
      <c r="AE52" s="30">
        <f>IF('Non-Est 2023 Base'!AE51="","",'Non-Est 2023 Base'!AE51*'Non-Est 2023 Adjusted'!$A$1+('Non-Est 2023 Adjusted'!$A$1/22*'Sheet1 '!$F$58))</f>
        <v>2.500909090909091</v>
      </c>
      <c r="AF52" s="30">
        <f>IF('Non-Est 2023 Base'!AF51="","",'Non-Est 2023 Base'!AF51*'Non-Est 2023 Adjusted'!$A$1+('Non-Est 2023 Adjusted'!$A$1/22*'Sheet1 '!$F$58))</f>
        <v>2.500909090909091</v>
      </c>
      <c r="AG52" s="30">
        <f>IF('Non-Est 2023 Base'!AG51="","",'Non-Est 2023 Base'!AG51*'Non-Est 2023 Adjusted'!$A$1+('Non-Est 2023 Adjusted'!$A$1/22*'Sheet1 '!$F$58))</f>
        <v>2.500909090909091</v>
      </c>
      <c r="AH52" s="30">
        <f>IF('Non-Est 2023 Base'!AH51="","",'Non-Est 2023 Base'!AH51*'Non-Est 2023 Adjusted'!$A$1+('Non-Est 2023 Adjusted'!$A$1/22*'Sheet1 '!$F$58))</f>
        <v>1.500909090909091</v>
      </c>
      <c r="AI52" s="30">
        <f>IF('Non-Est 2023 Base'!AI51="","",'Non-Est 2023 Base'!AI51*'Non-Est 2023 Adjusted'!$A$1+('Non-Est 2023 Adjusted'!$A$1/22*'Sheet1 '!$F$58))</f>
        <v>1.500909090909091</v>
      </c>
      <c r="AJ52" s="30">
        <f>IF('Non-Est 2023 Base'!AJ51="","",'Non-Est 2023 Base'!AJ51*'Non-Est 2023 Adjusted'!$A$1+('Non-Est 2023 Adjusted'!$A$1/22*'Sheet1 '!$F$58))</f>
        <v>1.6009090909090911</v>
      </c>
      <c r="AK52" s="30">
        <f>IF('Non-Est 2023 Base'!AK51="","",'Non-Est 2023 Base'!AK51*'Non-Est 2023 Adjusted'!$A$1+('Non-Est 2023 Adjusted'!$A$1/22*'Sheet1 '!$F$58))</f>
        <v>2.750909090909091</v>
      </c>
      <c r="AL52" s="30">
        <f>IF('Non-Est 2023 Base'!AL51="","",'Non-Est 2023 Base'!AL51*'Non-Est 2023 Adjusted'!$A$1+('Non-Est 2023 Adjusted'!$A$1/22*'Sheet1 '!$F$58))</f>
        <v>1.750909090909091</v>
      </c>
      <c r="AM52" s="30">
        <f>IF('Non-Est 2023 Base'!AM51="","",'Non-Est 2023 Base'!AM51*'Non-Est 2023 Adjusted'!$A$1+('Non-Est 2023 Adjusted'!$A$1/22*'Sheet1 '!$F$58))</f>
        <v>1.750909090909091</v>
      </c>
      <c r="AN52" s="30" t="str">
        <f>IF('Non-Est 2023 Base'!AN51="","",'Non-Est 2023 Base'!AN51*'Non-Est 2023 Adjusted'!$A$1+('Non-Est 2023 Adjusted'!$A$1/22*'Sheet1 '!$F$58))</f>
        <v/>
      </c>
      <c r="AO52" s="30">
        <f>IF('Non-Est 2023 Base'!AO51="","",'Non-Est 2023 Base'!AO51*'Non-Est 2023 Adjusted'!$A$1+('Non-Est 2023 Adjusted'!$A$1/22*'Sheet1 '!$F$58))</f>
        <v>2.500909090909091</v>
      </c>
      <c r="AP52" s="30">
        <f>IF('Non-Est 2023 Base'!AP51="","",'Non-Est 2023 Base'!AP51*'Non-Est 2023 Adjusted'!$A$1+('Non-Est 2023 Adjusted'!$A$1/22*'Sheet1 '!$F$58))</f>
        <v>2.500909090909091</v>
      </c>
      <c r="AQ52" s="30">
        <f>IF('Non-Est 2023 Base'!AQ51="","",'Non-Est 2023 Base'!AQ51*'Non-Est 2023 Adjusted'!$A$1+('Non-Est 2023 Adjusted'!$A$1/22*'Sheet1 '!$F$58))</f>
        <v>2.500909090909091</v>
      </c>
      <c r="AR52" s="30">
        <f>IF('Non-Est 2023 Base'!AR51="","",'Non-Est 2023 Base'!AR51*'Non-Est 2023 Adjusted'!$A$1+('Non-Est 2023 Adjusted'!$A$1/22*'Sheet1 '!$F$58))</f>
        <v>2.500909090909091</v>
      </c>
      <c r="AS52" s="30">
        <f>IF('Non-Est 2023 Base'!AS51="","",'Non-Est 2023 Base'!AS51*'Non-Est 2023 Adjusted'!$A$1+('Non-Est 2023 Adjusted'!$A$1/22*'Sheet1 '!$F$58))</f>
        <v>2.500909090909091</v>
      </c>
      <c r="AT52" s="30">
        <f>IF('Non-Est 2023 Base'!AT51="","",'Non-Est 2023 Base'!AT51*'Non-Est 2023 Adjusted'!$A$1+('Non-Est 2023 Adjusted'!$A$1/22*'Sheet1 '!$F$58))</f>
        <v>1.500909090909091</v>
      </c>
      <c r="AU52" s="30">
        <f>IF('Non-Est 2023 Base'!AU51="","",'Non-Est 2023 Base'!AU51*'Non-Est 2023 Adjusted'!$A$1+('Non-Est 2023 Adjusted'!$A$1/22*'Sheet1 '!$F$58))</f>
        <v>1.500909090909091</v>
      </c>
      <c r="AV52" s="30">
        <f>IF('Non-Est 2023 Base'!AV51="","",'Non-Est 2023 Base'!AV51*'Non-Est 2023 Adjusted'!$A$1+('Non-Est 2023 Adjusted'!$A$1/22*'Sheet1 '!$F$58))</f>
        <v>1.500909090909091</v>
      </c>
      <c r="AW52" s="30">
        <f>IF('Non-Est 2023 Base'!AW51="","",'Non-Est 2023 Base'!AW51*'Non-Est 2023 Adjusted'!$A$1+('Non-Est 2023 Adjusted'!$A$1/22*'Sheet1 '!$F$58))</f>
        <v>1.500909090909091</v>
      </c>
      <c r="AX52" s="30">
        <f>IF('Non-Est 2023 Base'!AX51="","",'Non-Est 2023 Base'!AX51*'Non-Est 2023 Adjusted'!$A$1+('Non-Est 2023 Adjusted'!$A$1/22*'Sheet1 '!$F$58))</f>
        <v>1.500909090909091</v>
      </c>
      <c r="AY52" s="30">
        <f>IF('Non-Est 2023 Base'!AY51="","",'Non-Est 2023 Base'!AY51*'Non-Est 2023 Adjusted'!$A$1+('Non-Est 2023 Adjusted'!$A$1/22*'Sheet1 '!$F$58))</f>
        <v>3.000909090909091</v>
      </c>
    </row>
    <row r="53" spans="1:51" ht="14.25" x14ac:dyDescent="0.2">
      <c r="A53" s="6">
        <v>48</v>
      </c>
      <c r="B53" s="32" t="s">
        <v>44</v>
      </c>
      <c r="C53" s="10"/>
      <c r="D53" s="8"/>
      <c r="E53" s="9"/>
      <c r="F53" s="31" t="s">
        <v>47</v>
      </c>
      <c r="G53" s="30">
        <f>IF('Non-Est 2023 Base'!G52="","",'Non-Est 2023 Base'!G52*'Non-Est 2023 Adjusted'!G51+('Non-Est 2023 Adjusted'!G51/22*'Sheet1 '!$G$59))</f>
        <v>2.2000000000000002</v>
      </c>
      <c r="H53" s="30">
        <f>IF('Non-Est 2023 Base'!H52="","",'Non-Est 2023 Base'!H52*'Non-Est 2023 Adjusted'!H51+('Non-Est 2023 Adjusted'!H51/22*'Sheet1 '!$G$59))</f>
        <v>2.97</v>
      </c>
      <c r="I53" s="30">
        <f>IF('Non-Est 2023 Base'!I52="","",'Non-Est 2023 Base'!I52*'Non-Est 2023 Adjusted'!I51+('Non-Est 2023 Adjusted'!I51/22*'Sheet1 '!$G$59))</f>
        <v>4.62</v>
      </c>
      <c r="J53" s="30">
        <f>IF('Non-Est 2023 Base'!J52="","",'Non-Est 2023 Base'!J52*'Non-Est 2023 Adjusted'!J51+('Non-Est 2023 Adjusted'!J51/22*'Sheet1 '!$G$59))</f>
        <v>1.32</v>
      </c>
      <c r="K53" s="30">
        <f>IF('Non-Est 2023 Base'!K52="","",'Non-Est 2023 Base'!K52*'Non-Est 2023 Adjusted'!K51+('Non-Est 2023 Adjusted'!K51/22*'Sheet1 '!$G$59))</f>
        <v>2.97</v>
      </c>
      <c r="L53" s="30">
        <f>IF('Non-Est 2023 Base'!L52="","",'Non-Est 2023 Base'!L52*'Non-Est 2023 Adjusted'!L51+('Non-Est 2023 Adjusted'!L51/22*'Sheet1 '!$G$59))</f>
        <v>4.62</v>
      </c>
      <c r="M53" s="30">
        <f>IF('Non-Est 2023 Base'!M52="","",'Non-Est 2023 Base'!M52*'Non-Est 2023 Adjusted'!M51+('Non-Est 2023 Adjusted'!M51/22*'Sheet1 '!$G$59))</f>
        <v>3</v>
      </c>
      <c r="N53" s="30">
        <f>IF('Non-Est 2023 Base'!N52="","",'Non-Est 2023 Base'!N52*'Non-Est 2023 Adjusted'!N51+('Non-Est 2023 Adjusted'!N51/22*'Sheet1 '!$G$59))</f>
        <v>3.15</v>
      </c>
      <c r="O53" s="30">
        <f>IF('Non-Est 2023 Base'!O52="","",'Non-Est 2023 Base'!O52*'Non-Est 2023 Adjusted'!O51+('Non-Est 2023 Adjusted'!O51/22*'Sheet1 '!$G$59))</f>
        <v>3.5</v>
      </c>
      <c r="P53" s="30">
        <f>IF('Non-Est 2023 Base'!P52="","",'Non-Est 2023 Base'!P52*'Non-Est 2023 Adjusted'!P51+('Non-Est 2023 Adjusted'!P51/22*'Sheet1 '!$G$59))</f>
        <v>1</v>
      </c>
      <c r="Q53" s="30">
        <f>IF('Non-Est 2023 Base'!Q52="","",'Non-Est 2023 Base'!Q52*'Non-Est 2023 Adjusted'!Q51+('Non-Est 2023 Adjusted'!Q51/22*'Sheet1 '!$G$59))</f>
        <v>2.25</v>
      </c>
      <c r="R53" s="30">
        <f>IF('Non-Est 2023 Base'!R52="","",'Non-Est 2023 Base'!R52*'Non-Est 2023 Adjusted'!R51+('Non-Est 2023 Adjusted'!R51/22*'Sheet1 '!$G$59))</f>
        <v>7.7000000000000011</v>
      </c>
      <c r="S53" s="30">
        <f>IF('Non-Est 2023 Base'!S52="","",'Non-Est 2023 Base'!S52*'Non-Est 2023 Adjusted'!S51+('Non-Est 2023 Adjusted'!S51/22*'Sheet1 '!$G$59))</f>
        <v>0.84</v>
      </c>
      <c r="T53" s="30">
        <f>IF('Non-Est 2023 Base'!T52="","",'Non-Est 2023 Base'!T52*'Non-Est 2023 Adjusted'!T51+('Non-Est 2023 Adjusted'!T51/22*'Sheet1 '!$G$59))</f>
        <v>4.2299999999999995</v>
      </c>
      <c r="U53" s="30">
        <f>IF('Non-Est 2023 Base'!U52="","",'Non-Est 2023 Base'!U52*'Non-Est 2023 Adjusted'!U51+('Non-Est 2023 Adjusted'!U51/22*'Sheet1 '!$G$59))</f>
        <v>3.22</v>
      </c>
      <c r="V53" s="30">
        <f>IF('Non-Est 2023 Base'!V52="","",'Non-Est 2023 Base'!V52*'Non-Est 2023 Adjusted'!V51+('Non-Est 2023 Adjusted'!V51/22*'Sheet1 '!$G$59))</f>
        <v>28</v>
      </c>
      <c r="W53" s="30">
        <f>IF('Non-Est 2023 Base'!W52="","",'Non-Est 2023 Base'!W52*'Non-Est 2023 Adjusted'!W51+('Non-Est 2023 Adjusted'!W51/22*'Sheet1 '!$G$59))</f>
        <v>3.6</v>
      </c>
      <c r="X53" s="30">
        <f>IF('Non-Est 2023 Base'!X52="","",'Non-Est 2023 Base'!X52*'Non-Est 2023 Adjusted'!X51+('Non-Est 2023 Adjusted'!X51/22*'Sheet1 '!$G$59))</f>
        <v>3.7800000000000002</v>
      </c>
      <c r="Y53" s="30">
        <f>IF('Non-Est 2023 Base'!Y52="","",'Non-Est 2023 Base'!Y52*'Non-Est 2023 Adjusted'!Y51+('Non-Est 2023 Adjusted'!Y51/22*'Sheet1 '!$G$59))</f>
        <v>1.08</v>
      </c>
      <c r="Z53" s="30" t="str">
        <f>IF('Non-Est 2023 Base'!Z52="","",'Non-Est 2023 Base'!Z52*'Non-Est 2023 Adjusted'!Z51+('Non-Est 2023 Adjusted'!Z51/22*'Sheet1 '!$G$59))</f>
        <v/>
      </c>
      <c r="AA53" s="30">
        <f>IF('Non-Est 2023 Base'!AA52="","",'Non-Est 2023 Base'!AA52*'Non-Est 2023 Adjusted'!AA51+('Non-Est 2023 Adjusted'!AA51/22*'Sheet1 '!$G$59))</f>
        <v>4.8999999999999995</v>
      </c>
      <c r="AB53" s="30">
        <f>IF('Non-Est 2023 Base'!AB52="","",'Non-Est 2023 Base'!AB52*'Non-Est 2023 Adjusted'!AB51+('Non-Est 2023 Adjusted'!AB51/22*'Sheet1 '!$G$59))</f>
        <v>0.96</v>
      </c>
      <c r="AC53" s="30">
        <f>IF('Non-Est 2023 Base'!AC52="","",'Non-Est 2023 Base'!AC52*'Non-Est 2023 Adjusted'!AC51+('Non-Est 2023 Adjusted'!AC51/22*'Sheet1 '!$G$59))</f>
        <v>2.16</v>
      </c>
      <c r="AD53" s="30">
        <f>IF('Non-Est 2023 Base'!AD52="","",'Non-Est 2023 Base'!AD52*'Non-Est 2023 Adjusted'!AD51+('Non-Est 2023 Adjusted'!AD51/22*'Sheet1 '!$G$59))</f>
        <v>3.36</v>
      </c>
      <c r="AE53" s="30">
        <f>IF('Non-Est 2023 Base'!AE52="","",'Non-Est 2023 Base'!AE52*'Non-Est 2023 Adjusted'!AE51+('Non-Est 2023 Adjusted'!AE51/22*'Sheet1 '!$G$59))</f>
        <v>0.96</v>
      </c>
      <c r="AF53" s="30">
        <f>IF('Non-Est 2023 Base'!AF52="","",'Non-Est 2023 Base'!AF52*'Non-Est 2023 Adjusted'!AF51+('Non-Est 2023 Adjusted'!AF51/22*'Sheet1 '!$G$59))</f>
        <v>2.16</v>
      </c>
      <c r="AG53" s="30">
        <f>IF('Non-Est 2023 Base'!AG52="","",'Non-Est 2023 Base'!AG52*'Non-Est 2023 Adjusted'!AG51+('Non-Est 2023 Adjusted'!AG51/22*'Sheet1 '!$G$59))</f>
        <v>0.96</v>
      </c>
      <c r="AH53" s="30">
        <f>IF('Non-Est 2023 Base'!AH52="","",'Non-Est 2023 Base'!AH52*'Non-Est 2023 Adjusted'!AH51+('Non-Est 2023 Adjusted'!AH51/22*'Sheet1 '!$G$59))</f>
        <v>1.1200000000000001</v>
      </c>
      <c r="AI53" s="30">
        <f>IF('Non-Est 2023 Base'!AI52="","",'Non-Est 2023 Base'!AI52*'Non-Est 2023 Adjusted'!AI51+('Non-Est 2023 Adjusted'!AI51/22*'Sheet1 '!$G$59))</f>
        <v>1.1200000000000001</v>
      </c>
      <c r="AJ53" s="30">
        <f>IF('Non-Est 2023 Base'!AJ52="","",'Non-Est 2023 Base'!AJ52*'Non-Est 2023 Adjusted'!AJ51+('Non-Est 2023 Adjusted'!AJ51/22*'Sheet1 '!$G$59))</f>
        <v>1.32</v>
      </c>
      <c r="AK53" s="30">
        <f>IF('Non-Est 2023 Base'!AK52="","",'Non-Est 2023 Base'!AK52*'Non-Est 2023 Adjusted'!AK51+('Non-Est 2023 Adjusted'!AK51/22*'Sheet1 '!$G$59))</f>
        <v>3.6</v>
      </c>
      <c r="AL53" s="30">
        <f>IF('Non-Est 2023 Base'!AL52="","",'Non-Est 2023 Base'!AL52*'Non-Est 2023 Adjusted'!AL51+('Non-Est 2023 Adjusted'!AL51/22*'Sheet1 '!$G$59))</f>
        <v>3.36</v>
      </c>
      <c r="AM53" s="30">
        <f>IF('Non-Est 2023 Base'!AM52="","",'Non-Est 2023 Base'!AM52*'Non-Est 2023 Adjusted'!AM51+('Non-Est 2023 Adjusted'!AM51/22*'Sheet1 '!$G$59))</f>
        <v>0.96</v>
      </c>
      <c r="AN53" s="30" t="str">
        <f>IF('Non-Est 2023 Base'!AN52="","",'Non-Est 2023 Base'!AN52*'Non-Est 2023 Adjusted'!AN51+('Non-Est 2023 Adjusted'!AN51/22*'Sheet1 '!$G$59))</f>
        <v/>
      </c>
      <c r="AO53" s="30">
        <f>IF('Non-Est 2023 Base'!AO52="","",'Non-Est 2023 Base'!AO52*'Non-Est 2023 Adjusted'!AO51+('Non-Est 2023 Adjusted'!AO51/22*'Sheet1 '!$G$59))</f>
        <v>3.9200000000000004</v>
      </c>
      <c r="AP53" s="30">
        <f>IF('Non-Est 2023 Base'!AP52="","",'Non-Est 2023 Base'!AP52*'Non-Est 2023 Adjusted'!AP51+('Non-Est 2023 Adjusted'!AP51/22*'Sheet1 '!$G$59))</f>
        <v>1.1200000000000001</v>
      </c>
      <c r="AQ53" s="30">
        <f>IF('Non-Est 2023 Base'!AQ52="","",'Non-Est 2023 Base'!AQ52*'Non-Est 2023 Adjusted'!AQ51+('Non-Est 2023 Adjusted'!AQ51/22*'Sheet1 '!$G$59))</f>
        <v>2.5200000000000005</v>
      </c>
      <c r="AR53" s="30">
        <f>IF('Non-Est 2023 Base'!AR52="","",'Non-Est 2023 Base'!AR52*'Non-Est 2023 Adjusted'!AR51+('Non-Est 2023 Adjusted'!AR51/22*'Sheet1 '!$G$59))</f>
        <v>3.9200000000000004</v>
      </c>
      <c r="AS53" s="30">
        <f>IF('Non-Est 2023 Base'!AS52="","",'Non-Est 2023 Base'!AS52*'Non-Est 2023 Adjusted'!AS51+('Non-Est 2023 Adjusted'!AS51/22*'Sheet1 '!$G$59))</f>
        <v>1.1200000000000001</v>
      </c>
      <c r="AT53" s="30">
        <f>IF('Non-Est 2023 Base'!AT52="","",'Non-Est 2023 Base'!AT52*'Non-Est 2023 Adjusted'!AT51+('Non-Est 2023 Adjusted'!AT51/22*'Sheet1 '!$G$59))</f>
        <v>2.0700000000000003</v>
      </c>
      <c r="AU53" s="30">
        <f>IF('Non-Est 2023 Base'!AU52="","",'Non-Est 2023 Base'!AU52*'Non-Est 2023 Adjusted'!AU51+('Non-Est 2023 Adjusted'!AU51/22*'Sheet1 '!$G$59))</f>
        <v>3.22</v>
      </c>
      <c r="AV53" s="30">
        <f>IF('Non-Est 2023 Base'!AV52="","",'Non-Est 2023 Base'!AV52*'Non-Est 2023 Adjusted'!AV51+('Non-Est 2023 Adjusted'!AV51/22*'Sheet1 '!$G$59))</f>
        <v>0.92</v>
      </c>
      <c r="AW53" s="30">
        <f>IF('Non-Est 2023 Base'!AW52="","",'Non-Est 2023 Base'!AW52*'Non-Est 2023 Adjusted'!AW51+('Non-Est 2023 Adjusted'!AW51/22*'Sheet1 '!$G$59))</f>
        <v>2.0700000000000003</v>
      </c>
      <c r="AX53" s="30">
        <f>IF('Non-Est 2023 Base'!AX52="","",'Non-Est 2023 Base'!AX52*'Non-Est 2023 Adjusted'!AX51+('Non-Est 2023 Adjusted'!AX51/22*'Sheet1 '!$G$59))</f>
        <v>3.22</v>
      </c>
      <c r="AY53" s="30">
        <f>IF('Non-Est 2023 Base'!AY52="","",'Non-Est 2023 Base'!AY52*'Non-Est 2023 Adjusted'!AY51+('Non-Est 2023 Adjusted'!AY51/22*'Sheet1 '!$G$59))</f>
        <v>1</v>
      </c>
    </row>
    <row r="54" spans="1:51" ht="15" x14ac:dyDescent="0.2">
      <c r="A54" s="6"/>
      <c r="B54" s="87" t="s">
        <v>169</v>
      </c>
      <c r="C54" s="88"/>
      <c r="D54" s="8"/>
      <c r="E54" s="9"/>
      <c r="F54" s="31"/>
      <c r="G54" s="90">
        <v>5</v>
      </c>
      <c r="H54" s="90">
        <v>10</v>
      </c>
      <c r="I54" s="91">
        <v>15</v>
      </c>
      <c r="J54" s="90">
        <v>5</v>
      </c>
      <c r="K54" s="90">
        <v>10</v>
      </c>
      <c r="L54" s="91">
        <v>15</v>
      </c>
      <c r="M54" s="90">
        <v>5</v>
      </c>
      <c r="N54" s="90">
        <v>10</v>
      </c>
      <c r="O54" s="91">
        <v>15</v>
      </c>
      <c r="P54" s="90">
        <v>5</v>
      </c>
      <c r="Q54" s="90">
        <v>10</v>
      </c>
      <c r="R54" s="91">
        <v>15</v>
      </c>
      <c r="S54" s="90">
        <v>5</v>
      </c>
      <c r="T54" s="90">
        <v>10</v>
      </c>
      <c r="U54" s="91">
        <v>15</v>
      </c>
      <c r="V54" s="90">
        <v>5</v>
      </c>
      <c r="W54" s="90">
        <v>10</v>
      </c>
      <c r="X54" s="91">
        <v>15</v>
      </c>
      <c r="Y54" s="90">
        <v>5</v>
      </c>
      <c r="Z54" s="90">
        <v>10</v>
      </c>
      <c r="AA54" s="91">
        <v>15</v>
      </c>
      <c r="AB54" s="90">
        <v>5</v>
      </c>
      <c r="AC54" s="90">
        <v>10</v>
      </c>
      <c r="AD54" s="91">
        <v>15</v>
      </c>
      <c r="AE54" s="90">
        <v>5</v>
      </c>
      <c r="AF54" s="90">
        <v>10</v>
      </c>
      <c r="AG54" s="91">
        <v>5</v>
      </c>
      <c r="AH54" s="90">
        <v>5</v>
      </c>
      <c r="AI54" s="90">
        <v>5</v>
      </c>
      <c r="AJ54" s="90">
        <v>5</v>
      </c>
      <c r="AK54" s="90">
        <v>10</v>
      </c>
      <c r="AL54" s="91">
        <v>15</v>
      </c>
      <c r="AM54" s="90">
        <v>5</v>
      </c>
      <c r="AN54" s="90">
        <v>10</v>
      </c>
      <c r="AO54" s="91">
        <v>15</v>
      </c>
      <c r="AP54" s="90">
        <v>5</v>
      </c>
      <c r="AQ54" s="90">
        <v>10</v>
      </c>
      <c r="AR54" s="91">
        <v>15</v>
      </c>
      <c r="AS54" s="90">
        <v>5</v>
      </c>
      <c r="AT54" s="90">
        <v>10</v>
      </c>
      <c r="AU54" s="91">
        <v>15</v>
      </c>
      <c r="AV54" s="90">
        <v>5</v>
      </c>
      <c r="AW54" s="90">
        <v>10</v>
      </c>
      <c r="AX54" s="91">
        <v>15</v>
      </c>
      <c r="AY54" s="90">
        <v>5</v>
      </c>
    </row>
    <row r="55" spans="1:51" ht="14.25" x14ac:dyDescent="0.2">
      <c r="A55" s="6">
        <v>49</v>
      </c>
      <c r="B55" s="32" t="s">
        <v>45</v>
      </c>
      <c r="C55" s="10"/>
      <c r="D55" s="8"/>
      <c r="E55" s="9"/>
      <c r="F55" s="31" t="s">
        <v>47</v>
      </c>
      <c r="G55" s="30">
        <f>IF('Non-Est 2023 Base'!G53="","",'Non-Est 2023 Base'!G53*'Non-Est 2023 Adjusted'!$A$2+('Non-Est 2023 Adjusted'!$A$2/22*'Sheet1 '!$G$60))</f>
        <v>4.25</v>
      </c>
      <c r="H55" s="30">
        <f>IF('Non-Est 2023 Base'!H53="","",'Non-Est 2023 Base'!H53*'Non-Est 2023 Adjusted'!$A$2+('Non-Est 2023 Adjusted'!$A$2/22*'Sheet1 '!$G$60))</f>
        <v>2</v>
      </c>
      <c r="I55" s="30">
        <f>IF('Non-Est 2023 Base'!I53="","",'Non-Est 2023 Base'!I53*'Non-Est 2023 Adjusted'!$A$2+('Non-Est 2023 Adjusted'!$A$2/22*'Sheet1 '!$G$60))</f>
        <v>2</v>
      </c>
      <c r="J55" s="30">
        <f>IF('Non-Est 2023 Base'!J53="","",'Non-Est 2023 Base'!J53*'Non-Est 2023 Adjusted'!$A$2+('Non-Est 2023 Adjusted'!$A$2/22*'Sheet1 '!$G$60))</f>
        <v>2</v>
      </c>
      <c r="K55" s="30">
        <f>IF('Non-Est 2023 Base'!K53="","",'Non-Est 2023 Base'!K53*'Non-Est 2023 Adjusted'!$A$2+('Non-Est 2023 Adjusted'!$A$2/22*'Sheet1 '!$G$60))</f>
        <v>2</v>
      </c>
      <c r="L55" s="30">
        <f>IF('Non-Est 2023 Base'!L53="","",'Non-Est 2023 Base'!L53*'Non-Est 2023 Adjusted'!$A$2+('Non-Est 2023 Adjusted'!$A$2/22*'Sheet1 '!$G$60))</f>
        <v>2.25</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3.75</v>
      </c>
      <c r="P55" s="30">
        <f>IF('Non-Est 2023 Base'!P53="","",'Non-Est 2023 Base'!P53*'Non-Est 2023 Adjusted'!$A$2+('Non-Est 2023 Adjusted'!$A$2/22*'Sheet1 '!$G$60))</f>
        <v>3.75</v>
      </c>
      <c r="Q55" s="30">
        <f>IF('Non-Est 2023 Base'!Q53="","",'Non-Est 2023 Base'!Q53*'Non-Est 2023 Adjusted'!$A$2+('Non-Est 2023 Adjusted'!$A$2/22*'Sheet1 '!$G$60))</f>
        <v>1.5</v>
      </c>
      <c r="R55" s="30">
        <f>IF('Non-Est 2023 Base'!R53="","",'Non-Est 2023 Base'!R53*'Non-Est 2023 Adjusted'!$A$2+('Non-Est 2023 Adjusted'!$A$2/22*'Sheet1 '!$G$60))</f>
        <v>4.25</v>
      </c>
      <c r="S55" s="30">
        <f>IF('Non-Est 2023 Base'!S53="","",'Non-Est 2023 Base'!S53*'Non-Est 2023 Adjusted'!$A$2+('Non-Est 2023 Adjusted'!$A$2/22*'Sheet1 '!$G$60))</f>
        <v>3.41</v>
      </c>
      <c r="T55" s="30">
        <f>IF('Non-Est 2023 Base'!T53="","",'Non-Est 2023 Base'!T53*'Non-Est 2023 Adjusted'!$A$2+('Non-Est 2023 Adjusted'!$A$2/22*'Sheet1 '!$G$60))</f>
        <v>3.05</v>
      </c>
      <c r="U55" s="30">
        <f>IF('Non-Est 2023 Base'!U53="","",'Non-Est 2023 Base'!U53*'Non-Est 2023 Adjusted'!$A$2+('Non-Est 2023 Adjusted'!$A$2/22*'Sheet1 '!$G$60))</f>
        <v>3.5</v>
      </c>
      <c r="V55" s="30">
        <f>IF('Non-Est 2023 Base'!V53="","",'Non-Est 2023 Base'!V53*'Non-Est 2023 Adjusted'!$A$2+('Non-Est 2023 Adjusted'!$A$2/22*'Sheet1 '!$G$60))</f>
        <v>7</v>
      </c>
      <c r="W55" s="30">
        <f>IF('Non-Est 2023 Base'!W53="","",'Non-Est 2023 Base'!W53*'Non-Est 2023 Adjusted'!$A$2+('Non-Est 2023 Adjusted'!$A$2/22*'Sheet1 '!$G$60))</f>
        <v>8</v>
      </c>
      <c r="X55" s="30">
        <f>IF('Non-Est 2023 Base'!X53="","",'Non-Est 2023 Base'!X53*'Non-Est 2023 Adjusted'!$A$2+('Non-Est 2023 Adjusted'!$A$2/22*'Sheet1 '!$G$60))</f>
        <v>4</v>
      </c>
      <c r="Y55" s="30">
        <f>IF('Non-Est 2023 Base'!Y53="","",'Non-Est 2023 Base'!Y53*'Non-Est 2023 Adjusted'!$A$2+('Non-Est 2023 Adjusted'!$A$2/22*'Sheet1 '!$G$60))</f>
        <v>4</v>
      </c>
      <c r="Z55" s="30">
        <f>IF('Non-Est 2023 Base'!Z53="","",'Non-Est 2023 Base'!Z53*'Non-Est 2023 Adjusted'!$A$2+('Non-Est 2023 Adjusted'!$A$2/22*'Sheet1 '!$G$60))</f>
        <v>3.25</v>
      </c>
      <c r="AA55" s="30">
        <f>IF('Non-Est 2023 Base'!AA53="","",'Non-Est 2023 Base'!AA53*'Non-Est 2023 Adjusted'!$A$2+('Non-Est 2023 Adjusted'!$A$2/22*'Sheet1 '!$G$60))</f>
        <v>5.5</v>
      </c>
      <c r="AB55" s="30">
        <f>IF('Non-Est 2023 Base'!AB53="","",'Non-Est 2023 Base'!AB53*'Non-Est 2023 Adjusted'!$A$2+('Non-Est 2023 Adjusted'!$A$2/22*'Sheet1 '!$G$60))</f>
        <v>2</v>
      </c>
      <c r="AC55" s="30">
        <f>IF('Non-Est 2023 Base'!AC53="","",'Non-Est 2023 Base'!AC53*'Non-Est 2023 Adjusted'!$A$2+('Non-Est 2023 Adjusted'!$A$2/22*'Sheet1 '!$G$60))</f>
        <v>2.75</v>
      </c>
      <c r="AD55" s="30">
        <f>IF('Non-Est 2023 Base'!AD53="","",'Non-Est 2023 Base'!AD53*'Non-Est 2023 Adjusted'!$A$2+('Non-Est 2023 Adjusted'!$A$2/22*'Sheet1 '!$G$60))</f>
        <v>2.75</v>
      </c>
      <c r="AE55" s="30">
        <f>IF('Non-Est 2023 Base'!AE53="","",'Non-Est 2023 Base'!AE53*'Non-Est 2023 Adjusted'!$A$2+('Non-Est 2023 Adjusted'!$A$2/22*'Sheet1 '!$G$60))</f>
        <v>2.75</v>
      </c>
      <c r="AF55" s="30">
        <f>IF('Non-Est 2023 Base'!AF53="","",'Non-Est 2023 Base'!AF53*'Non-Est 2023 Adjusted'!$A$2+('Non-Est 2023 Adjusted'!$A$2/22*'Sheet1 '!$G$60))</f>
        <v>2.75</v>
      </c>
      <c r="AG55" s="30">
        <f>IF('Non-Est 2023 Base'!AG53="","",'Non-Est 2023 Base'!AG53*'Non-Est 2023 Adjusted'!$A$2+('Non-Est 2023 Adjusted'!$A$2/22*'Sheet1 '!$G$60))</f>
        <v>2.75</v>
      </c>
      <c r="AH55" s="30">
        <f>IF('Non-Est 2023 Base'!AH53="","",'Non-Est 2023 Base'!AH53*'Non-Est 2023 Adjusted'!$A$2+('Non-Est 2023 Adjusted'!$A$2/22*'Sheet1 '!$G$60))</f>
        <v>3</v>
      </c>
      <c r="AI55" s="30">
        <f>IF('Non-Est 2023 Base'!AI53="","",'Non-Est 2023 Base'!AI53*'Non-Est 2023 Adjusted'!$A$2+('Non-Est 2023 Adjusted'!$A$2/22*'Sheet1 '!$G$60))</f>
        <v>3</v>
      </c>
      <c r="AJ55" s="30">
        <f>IF('Non-Est 2023 Base'!AJ53="","",'Non-Est 2023 Base'!AJ53*'Non-Est 2023 Adjusted'!$A$2+('Non-Est 2023 Adjusted'!$A$2/22*'Sheet1 '!$G$60))</f>
        <v>4</v>
      </c>
      <c r="AK55" s="30">
        <f>IF('Non-Est 2023 Base'!AK53="","",'Non-Est 2023 Base'!AK53*'Non-Est 2023 Adjusted'!$A$2+('Non-Est 2023 Adjusted'!$A$2/22*'Sheet1 '!$G$60))</f>
        <v>3.75</v>
      </c>
      <c r="AL55" s="30">
        <f>IF('Non-Est 2023 Base'!AL53="","",'Non-Est 2023 Base'!AL53*'Non-Est 2023 Adjusted'!$A$2+('Non-Est 2023 Adjusted'!$A$2/22*'Sheet1 '!$G$60))</f>
        <v>3.5</v>
      </c>
      <c r="AM55" s="30">
        <f>IF('Non-Est 2023 Base'!AM53="","",'Non-Est 2023 Base'!AM53*'Non-Est 2023 Adjusted'!$A$2+('Non-Est 2023 Adjusted'!$A$2/22*'Sheet1 '!$G$60))</f>
        <v>3.5</v>
      </c>
      <c r="AN55" s="30" t="str">
        <f>IF('Non-Est 2023 Base'!AN53="","",'Non-Est 2023 Base'!AN53*'Non-Est 2023 Adjusted'!$A$2+('Non-Est 2023 Adjusted'!$A$2/22*'Sheet1 '!$G$60))</f>
        <v/>
      </c>
      <c r="AO55" s="30">
        <f>IF('Non-Est 2023 Base'!AO53="","",'Non-Est 2023 Base'!AO53*'Non-Est 2023 Adjusted'!$A$2+('Non-Est 2023 Adjusted'!$A$2/22*'Sheet1 '!$G$60))</f>
        <v>2.75</v>
      </c>
      <c r="AP55" s="30">
        <f>IF('Non-Est 2023 Base'!AP53="","",'Non-Est 2023 Base'!AP53*'Non-Est 2023 Adjusted'!$A$2+('Non-Est 2023 Adjusted'!$A$2/22*'Sheet1 '!$G$60))</f>
        <v>2.75</v>
      </c>
      <c r="AQ55" s="30">
        <f>IF('Non-Est 2023 Base'!AQ53="","",'Non-Est 2023 Base'!AQ53*'Non-Est 2023 Adjusted'!$A$2+('Non-Est 2023 Adjusted'!$A$2/22*'Sheet1 '!$G$60))</f>
        <v>2.75</v>
      </c>
      <c r="AR55" s="30">
        <f>IF('Non-Est 2023 Base'!AR53="","",'Non-Est 2023 Base'!AR53*'Non-Est 2023 Adjusted'!$A$2+('Non-Est 2023 Adjusted'!$A$2/22*'Sheet1 '!$G$60))</f>
        <v>2.75</v>
      </c>
      <c r="AS55" s="30">
        <f>IF('Non-Est 2023 Base'!AS53="","",'Non-Est 2023 Base'!AS53*'Non-Est 2023 Adjusted'!$A$2+('Non-Est 2023 Adjusted'!$A$2/22*'Sheet1 '!$G$60))</f>
        <v>2.75</v>
      </c>
      <c r="AT55" s="30">
        <f>IF('Non-Est 2023 Base'!AT53="","",'Non-Est 2023 Base'!AT53*'Non-Est 2023 Adjusted'!$A$2+('Non-Est 2023 Adjusted'!$A$2/22*'Sheet1 '!$G$60))</f>
        <v>0.2</v>
      </c>
      <c r="AU55" s="30">
        <f>IF('Non-Est 2023 Base'!AU53="","",'Non-Est 2023 Base'!AU53*'Non-Est 2023 Adjusted'!$A$2+('Non-Est 2023 Adjusted'!$A$2/22*'Sheet1 '!$G$60))</f>
        <v>0.2</v>
      </c>
      <c r="AV55" s="30">
        <f>IF('Non-Est 2023 Base'!AV53="","",'Non-Est 2023 Base'!AV53*'Non-Est 2023 Adjusted'!$A$2+('Non-Est 2023 Adjusted'!$A$2/22*'Sheet1 '!$G$60))</f>
        <v>0.2</v>
      </c>
      <c r="AW55" s="30">
        <f>IF('Non-Est 2023 Base'!AW53="","",'Non-Est 2023 Base'!AW53*'Non-Est 2023 Adjusted'!$A$2+('Non-Est 2023 Adjusted'!$A$2/22*'Sheet1 '!$G$60))</f>
        <v>0.2</v>
      </c>
      <c r="AX55" s="30">
        <f>IF('Non-Est 2023 Base'!AX53="","",'Non-Est 2023 Base'!AX53*'Non-Est 2023 Adjusted'!$A$2+('Non-Est 2023 Adjusted'!$A$2/22*'Sheet1 '!$G$60))</f>
        <v>0.2</v>
      </c>
      <c r="AY55" s="30">
        <f>IF('Non-Est 2023 Base'!AY53="","",'Non-Est 2023 Base'!AY53*'Non-Est 2023 Adjusted'!$A$2+('Non-Est 2023 Adjusted'!$A$2/22*'Sheet1 '!$G$60))</f>
        <v>4</v>
      </c>
    </row>
    <row r="56" spans="1:51" ht="15" thickBot="1" x14ac:dyDescent="0.25">
      <c r="A56" s="39">
        <v>50</v>
      </c>
      <c r="B56" s="40" t="s">
        <v>46</v>
      </c>
      <c r="C56" s="26"/>
      <c r="D56" s="27"/>
      <c r="E56" s="25"/>
      <c r="F56" s="28" t="s">
        <v>47</v>
      </c>
      <c r="G56" s="35">
        <f>IF('Non-Est 2023 Base'!G54="","",'Non-Est 2023 Base'!G54*'Non-Est 2023 Adjusted'!G57+('Non-Est 2023 Adjusted'!G57/22*'Sheet1 '!$G$61))</f>
        <v>2.2000000000000002</v>
      </c>
      <c r="H56" s="35">
        <f>IF('Non-Est 2023 Base'!H54="","",'Non-Est 2023 Base'!H54*'Non-Est 2023 Adjusted'!H57+('Non-Est 2023 Adjusted'!H57/22*'Sheet1 '!$G$61))</f>
        <v>3.6</v>
      </c>
      <c r="I56" s="35">
        <f>IF('Non-Est 2023 Base'!I54="","",'Non-Est 2023 Base'!I54*'Non-Est 2023 Adjusted'!I57+('Non-Est 2023 Adjusted'!I57/22*'Sheet1 '!$G$61))</f>
        <v>5.6000000000000005</v>
      </c>
      <c r="J56" s="35">
        <f>IF('Non-Est 2023 Base'!J54="","",'Non-Est 2023 Base'!J54*'Non-Est 2023 Adjusted'!J57+('Non-Est 2023 Adjusted'!J57/22*'Sheet1 '!$G$61))</f>
        <v>1.6</v>
      </c>
      <c r="K56" s="35">
        <f>IF('Non-Est 2023 Base'!K54="","",'Non-Est 2023 Base'!K54*'Non-Est 2023 Adjusted'!K57+('Non-Est 2023 Adjusted'!K57/22*'Sheet1 '!$G$61))</f>
        <v>3.6</v>
      </c>
      <c r="L56" s="35">
        <f>IF('Non-Est 2023 Base'!L54="","",'Non-Est 2023 Base'!L54*'Non-Est 2023 Adjusted'!L57+('Non-Est 2023 Adjusted'!L57/22*'Sheet1 '!$G$61))</f>
        <v>5.6000000000000005</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4.8999999999999995</v>
      </c>
      <c r="P56" s="35">
        <f>IF('Non-Est 2023 Base'!P54="","",'Non-Est 2023 Base'!P54*'Non-Est 2023 Adjusted'!P57+('Non-Est 2023 Adjusted'!P57/22*'Sheet1 '!$G$61))</f>
        <v>1.4</v>
      </c>
      <c r="Q56" s="35">
        <f>IF('Non-Est 2023 Base'!Q54="","",'Non-Est 2023 Base'!Q54*'Non-Est 2023 Adjusted'!Q57+('Non-Est 2023 Adjusted'!Q57/22*'Sheet1 '!$G$61))</f>
        <v>2.6999999999999997</v>
      </c>
      <c r="R56" s="35">
        <f>IF('Non-Est 2023 Base'!R54="","",'Non-Est 2023 Base'!R54*'Non-Est 2023 Adjusted'!R57+('Non-Est 2023 Adjusted'!R57/22*'Sheet1 '!$G$61))</f>
        <v>7.7000000000000011</v>
      </c>
      <c r="S56" s="35">
        <f>IF('Non-Est 2023 Base'!S54="","",'Non-Est 2023 Base'!S54*'Non-Est 2023 Adjusted'!S57+('Non-Est 2023 Adjusted'!S57/22*'Sheet1 '!$G$61))</f>
        <v>0.84</v>
      </c>
      <c r="T56" s="35">
        <f>IF('Non-Est 2023 Base'!T54="","",'Non-Est 2023 Base'!T54*'Non-Est 2023 Adjusted'!T57+('Non-Est 2023 Adjusted'!T57/22*'Sheet1 '!$G$61))</f>
        <v>6.3</v>
      </c>
      <c r="U56" s="35">
        <f>IF('Non-Est 2023 Base'!U54="","",'Non-Est 2023 Base'!U54*'Non-Est 2023 Adjusted'!U57+('Non-Est 2023 Adjusted'!U57/22*'Sheet1 '!$G$61))</f>
        <v>3.64</v>
      </c>
      <c r="V56" s="35">
        <f>IF('Non-Est 2023 Base'!V54="","",'Non-Est 2023 Base'!V54*'Non-Est 2023 Adjusted'!V57+('Non-Est 2023 Adjusted'!V57/22*'Sheet1 '!$G$61))</f>
        <v>28</v>
      </c>
      <c r="W56" s="35">
        <f>IF('Non-Est 2023 Base'!W54="","",'Non-Est 2023 Base'!W54*'Non-Est 2023 Adjusted'!W57+('Non-Est 2023 Adjusted'!W57/22*'Sheet1 '!$G$61))</f>
        <v>3.6</v>
      </c>
      <c r="X56" s="35">
        <f>IF('Non-Est 2023 Base'!X54="","",'Non-Est 2023 Base'!X54*'Non-Est 2023 Adjusted'!X57+('Non-Est 2023 Adjusted'!X57/22*'Sheet1 '!$G$61))</f>
        <v>4.2</v>
      </c>
      <c r="Y56" s="35">
        <f>IF('Non-Est 2023 Base'!Y54="","",'Non-Est 2023 Base'!Y54*'Non-Est 2023 Adjusted'!Y57+('Non-Est 2023 Adjusted'!Y57/22*'Sheet1 '!$G$61))</f>
        <v>1.2</v>
      </c>
      <c r="Z56" s="35">
        <f>IF('Non-Est 2023 Base'!Z54="","",'Non-Est 2023 Base'!Z54*'Non-Est 2023 Adjusted'!Z57+('Non-Est 2023 Adjusted'!Z57/22*'Sheet1 '!$G$61))</f>
        <v>16.650000000000002</v>
      </c>
      <c r="AA56" s="35">
        <f>IF('Non-Est 2023 Base'!AA54="","",'Non-Est 2023 Base'!AA54*'Non-Est 2023 Adjusted'!AA57+('Non-Est 2023 Adjusted'!AA57/22*'Sheet1 '!$G$61))</f>
        <v>7</v>
      </c>
      <c r="AB56" s="35">
        <f>IF('Non-Est 2023 Base'!AB54="","",'Non-Est 2023 Base'!AB54*'Non-Est 2023 Adjusted'!AB57+('Non-Est 2023 Adjusted'!AB57/22*'Sheet1 '!$G$61))</f>
        <v>1.2</v>
      </c>
      <c r="AC56" s="35">
        <f>IF('Non-Est 2023 Base'!AC54="","",'Non-Est 2023 Base'!AC54*'Non-Est 2023 Adjusted'!AC57+('Non-Est 2023 Adjusted'!AC57/22*'Sheet1 '!$G$61))</f>
        <v>2.6999999999999997</v>
      </c>
      <c r="AD56" s="35">
        <f>IF('Non-Est 2023 Base'!AD54="","",'Non-Est 2023 Base'!AD54*'Non-Est 2023 Adjusted'!AD57+('Non-Est 2023 Adjusted'!AD57/22*'Sheet1 '!$G$61))</f>
        <v>4.2</v>
      </c>
      <c r="AE56" s="35">
        <f>IF('Non-Est 2023 Base'!AE54="","",'Non-Est 2023 Base'!AE54*'Non-Est 2023 Adjusted'!AE57+('Non-Est 2023 Adjusted'!AE57/22*'Sheet1 '!$G$61))</f>
        <v>1.2</v>
      </c>
      <c r="AF56" s="35">
        <f>IF('Non-Est 2023 Base'!AF54="","",'Non-Est 2023 Base'!AF54*'Non-Est 2023 Adjusted'!AF57+('Non-Est 2023 Adjusted'!AF57/22*'Sheet1 '!$G$61))</f>
        <v>2.6999999999999997</v>
      </c>
      <c r="AG56" s="35">
        <f>IF('Non-Est 2023 Base'!AG54="","",'Non-Est 2023 Base'!AG54*'Non-Est 2023 Adjusted'!AG57+('Non-Est 2023 Adjusted'!AG57/22*'Sheet1 '!$G$61))</f>
        <v>1.2</v>
      </c>
      <c r="AH56" s="35">
        <f>IF('Non-Est 2023 Base'!AH54="","",'Non-Est 2023 Base'!AH54*'Non-Est 2023 Adjusted'!AH57+('Non-Est 2023 Adjusted'!AH57/22*'Sheet1 '!$G$61))</f>
        <v>1.44</v>
      </c>
      <c r="AI56" s="35">
        <f>IF('Non-Est 2023 Base'!AI54="","",'Non-Est 2023 Base'!AI54*'Non-Est 2023 Adjusted'!AI57+('Non-Est 2023 Adjusted'!AI57/22*'Sheet1 '!$G$61))</f>
        <v>1.44</v>
      </c>
      <c r="AJ56" s="35">
        <f>IF('Non-Est 2023 Base'!AJ54="","",'Non-Est 2023 Base'!AJ54*'Non-Est 2023 Adjusted'!AJ57+('Non-Est 2023 Adjusted'!AJ57/22*'Sheet1 '!$G$61))</f>
        <v>2.12</v>
      </c>
      <c r="AK56" s="35">
        <f>IF('Non-Est 2023 Base'!AK54="","",'Non-Est 2023 Base'!AK54*'Non-Est 2023 Adjusted'!AK57+('Non-Est 2023 Adjusted'!AK57/22*'Sheet1 '!$G$61))</f>
        <v>4.05</v>
      </c>
      <c r="AL56" s="35">
        <f>IF('Non-Est 2023 Base'!AL54="","",'Non-Est 2023 Base'!AL54*'Non-Est 2023 Adjusted'!AL57+('Non-Est 2023 Adjusted'!AL57/22*'Sheet1 '!$G$61))</f>
        <v>3.64</v>
      </c>
      <c r="AM56" s="35">
        <f>IF('Non-Est 2023 Base'!AM54="","",'Non-Est 2023 Base'!AM54*'Non-Est 2023 Adjusted'!AM57+('Non-Est 2023 Adjusted'!AM57/22*'Sheet1 '!$G$61))</f>
        <v>1.04</v>
      </c>
      <c r="AN56" s="35" t="str">
        <f>IF('Non-Est 2023 Base'!AN54="","",'Non-Est 2023 Base'!AN54*'Non-Est 2023 Adjusted'!AN57+('Non-Est 2023 Adjusted'!AN57/22*'Sheet1 '!$G$61))</f>
        <v/>
      </c>
      <c r="AO56" s="35">
        <f>IF('Non-Est 2023 Base'!AO54="","",'Non-Est 2023 Base'!AO54*'Non-Est 2023 Adjusted'!AO57+('Non-Est 2023 Adjusted'!AO57/22*'Sheet1 '!$G$61))</f>
        <v>4.2</v>
      </c>
      <c r="AP56" s="35">
        <f>IF('Non-Est 2023 Base'!AP54="","",'Non-Est 2023 Base'!AP54*'Non-Est 2023 Adjusted'!AP57+('Non-Est 2023 Adjusted'!AP57/22*'Sheet1 '!$G$61))</f>
        <v>1.2</v>
      </c>
      <c r="AQ56" s="35">
        <f>IF('Non-Est 2023 Base'!AQ54="","",'Non-Est 2023 Base'!AQ54*'Non-Est 2023 Adjusted'!AQ57+('Non-Est 2023 Adjusted'!AQ57/22*'Sheet1 '!$G$61))</f>
        <v>2.6999999999999997</v>
      </c>
      <c r="AR56" s="35">
        <f>IF('Non-Est 2023 Base'!AR54="","",'Non-Est 2023 Base'!AR54*'Non-Est 2023 Adjusted'!AR57+('Non-Est 2023 Adjusted'!AR57/22*'Sheet1 '!$G$61))</f>
        <v>4.2</v>
      </c>
      <c r="AS56" s="35">
        <f>IF('Non-Est 2023 Base'!AS54="","",'Non-Est 2023 Base'!AS54*'Non-Est 2023 Adjusted'!AS57+('Non-Est 2023 Adjusted'!AS57/22*'Sheet1 '!$G$61))</f>
        <v>1.2</v>
      </c>
      <c r="AT56" s="35">
        <f>IF('Non-Est 2023 Base'!AT54="","",'Non-Est 2023 Base'!AT54*'Non-Est 2023 Adjusted'!AT57+('Non-Est 2023 Adjusted'!AT57/22*'Sheet1 '!$G$61))</f>
        <v>2.25</v>
      </c>
      <c r="AU56" s="35">
        <f>IF('Non-Est 2023 Base'!AU54="","",'Non-Est 2023 Base'!AU54*'Non-Est 2023 Adjusted'!AU57+('Non-Est 2023 Adjusted'!AU57/22*'Sheet1 '!$G$61))</f>
        <v>3.5</v>
      </c>
      <c r="AV56" s="35">
        <f>IF('Non-Est 2023 Base'!AV54="","",'Non-Est 2023 Base'!AV54*'Non-Est 2023 Adjusted'!AV57+('Non-Est 2023 Adjusted'!AV57/22*'Sheet1 '!$G$61))</f>
        <v>1</v>
      </c>
      <c r="AW56" s="35">
        <f>IF('Non-Est 2023 Base'!AW54="","",'Non-Est 2023 Base'!AW54*'Non-Est 2023 Adjusted'!AW57+('Non-Est 2023 Adjusted'!AW57/22*'Sheet1 '!$G$61))</f>
        <v>2.25</v>
      </c>
      <c r="AX56" s="35">
        <f>IF('Non-Est 2023 Base'!AX54="","",'Non-Est 2023 Base'!AX54*'Non-Est 2023 Adjusted'!AX57+('Non-Est 2023 Adjusted'!AX57/22*'Sheet1 '!$G$61))</f>
        <v>3.5</v>
      </c>
      <c r="AY56" s="35">
        <f>IF('Non-Est 2023 Base'!AY54="","",'Non-Est 2023 Base'!AY54*'Non-Est 2023 Adjusted'!AY57+('Non-Est 2023 Adjusted'!AY57/22*'Sheet1 '!$G$61))</f>
        <v>1</v>
      </c>
    </row>
    <row r="57" spans="1:51" ht="15.75" thickTop="1" thickBot="1" x14ac:dyDescent="0.25">
      <c r="A57" s="84"/>
      <c r="B57" s="94" t="s">
        <v>168</v>
      </c>
      <c r="C57" s="92"/>
      <c r="E57" s="93"/>
      <c r="F57" s="84"/>
      <c r="G57" s="96">
        <f>$A$2*(G54-1)</f>
        <v>4</v>
      </c>
      <c r="H57" s="96">
        <f t="shared" ref="H57:AY57" si="1">$A$2*(H54-1)</f>
        <v>9</v>
      </c>
      <c r="I57" s="96">
        <f t="shared" si="1"/>
        <v>14</v>
      </c>
      <c r="J57" s="96">
        <f t="shared" si="1"/>
        <v>4</v>
      </c>
      <c r="K57" s="96">
        <f t="shared" si="1"/>
        <v>9</v>
      </c>
      <c r="L57" s="96">
        <f t="shared" si="1"/>
        <v>14</v>
      </c>
      <c r="M57" s="96">
        <f t="shared" si="1"/>
        <v>4</v>
      </c>
      <c r="N57" s="96">
        <f t="shared" si="1"/>
        <v>9</v>
      </c>
      <c r="O57" s="96">
        <f t="shared" si="1"/>
        <v>14</v>
      </c>
      <c r="P57" s="96">
        <f t="shared" si="1"/>
        <v>4</v>
      </c>
      <c r="Q57" s="96">
        <f t="shared" si="1"/>
        <v>9</v>
      </c>
      <c r="R57" s="96">
        <f t="shared" si="1"/>
        <v>14</v>
      </c>
      <c r="S57" s="96">
        <f t="shared" si="1"/>
        <v>4</v>
      </c>
      <c r="T57" s="96">
        <f t="shared" si="1"/>
        <v>9</v>
      </c>
      <c r="U57" s="96">
        <f t="shared" si="1"/>
        <v>14</v>
      </c>
      <c r="V57" s="96">
        <f t="shared" si="1"/>
        <v>4</v>
      </c>
      <c r="W57" s="96">
        <f t="shared" si="1"/>
        <v>9</v>
      </c>
      <c r="X57" s="96">
        <f t="shared" si="1"/>
        <v>14</v>
      </c>
      <c r="Y57" s="96">
        <f t="shared" si="1"/>
        <v>4</v>
      </c>
      <c r="Z57" s="96">
        <f t="shared" si="1"/>
        <v>9</v>
      </c>
      <c r="AA57" s="96">
        <f t="shared" si="1"/>
        <v>14</v>
      </c>
      <c r="AB57" s="96">
        <f t="shared" si="1"/>
        <v>4</v>
      </c>
      <c r="AC57" s="96">
        <f t="shared" si="1"/>
        <v>9</v>
      </c>
      <c r="AD57" s="96">
        <f t="shared" si="1"/>
        <v>14</v>
      </c>
      <c r="AE57" s="96">
        <f t="shared" si="1"/>
        <v>4</v>
      </c>
      <c r="AF57" s="96">
        <f t="shared" si="1"/>
        <v>9</v>
      </c>
      <c r="AG57" s="96">
        <f t="shared" si="1"/>
        <v>4</v>
      </c>
      <c r="AH57" s="96">
        <f t="shared" si="1"/>
        <v>4</v>
      </c>
      <c r="AI57" s="96">
        <f t="shared" si="1"/>
        <v>4</v>
      </c>
      <c r="AJ57" s="96">
        <f t="shared" si="1"/>
        <v>4</v>
      </c>
      <c r="AK57" s="96">
        <f t="shared" si="1"/>
        <v>9</v>
      </c>
      <c r="AL57" s="96">
        <f t="shared" si="1"/>
        <v>14</v>
      </c>
      <c r="AM57" s="96">
        <f t="shared" si="1"/>
        <v>4</v>
      </c>
      <c r="AN57" s="96">
        <f t="shared" si="1"/>
        <v>9</v>
      </c>
      <c r="AO57" s="96">
        <f t="shared" si="1"/>
        <v>14</v>
      </c>
      <c r="AP57" s="96">
        <f t="shared" si="1"/>
        <v>4</v>
      </c>
      <c r="AQ57" s="96">
        <f t="shared" si="1"/>
        <v>9</v>
      </c>
      <c r="AR57" s="96">
        <f t="shared" si="1"/>
        <v>14</v>
      </c>
      <c r="AS57" s="96">
        <f t="shared" si="1"/>
        <v>4</v>
      </c>
      <c r="AT57" s="96">
        <f t="shared" si="1"/>
        <v>9</v>
      </c>
      <c r="AU57" s="96">
        <f t="shared" si="1"/>
        <v>14</v>
      </c>
      <c r="AV57" s="96">
        <f t="shared" si="1"/>
        <v>4</v>
      </c>
      <c r="AW57" s="96">
        <f t="shared" si="1"/>
        <v>9</v>
      </c>
      <c r="AX57" s="96">
        <f t="shared" si="1"/>
        <v>14</v>
      </c>
      <c r="AY57" s="96">
        <f t="shared" si="1"/>
        <v>4</v>
      </c>
    </row>
    <row r="58" spans="1:51" ht="352.5" customHeight="1" thickTop="1" x14ac:dyDescent="0.2">
      <c r="A58" s="109" t="s">
        <v>40</v>
      </c>
      <c r="B58" s="110"/>
      <c r="C58" s="110"/>
      <c r="D58" s="110"/>
      <c r="E58" s="110"/>
      <c r="F58" s="110"/>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11"/>
      <c r="B59" s="112"/>
      <c r="C59" s="112"/>
      <c r="D59" s="112"/>
      <c r="E59" s="112"/>
      <c r="F59" s="113"/>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14" t="s">
        <v>41</v>
      </c>
      <c r="B60" s="115"/>
      <c r="C60" s="115"/>
      <c r="D60" s="115"/>
      <c r="E60" s="115"/>
      <c r="F60" s="116"/>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B47:D47"/>
    <mergeCell ref="B48:D48"/>
    <mergeCell ref="B49:D49"/>
    <mergeCell ref="B50:D50"/>
    <mergeCell ref="B41:D41"/>
    <mergeCell ref="B42:D42"/>
    <mergeCell ref="B43:D43"/>
    <mergeCell ref="B44:D44"/>
    <mergeCell ref="B45:D45"/>
    <mergeCell ref="B46:D46"/>
    <mergeCell ref="B40:D40"/>
    <mergeCell ref="B25:D25"/>
    <mergeCell ref="B26:D26"/>
    <mergeCell ref="B27:D27"/>
    <mergeCell ref="B28:D28"/>
    <mergeCell ref="B29:D29"/>
    <mergeCell ref="C34:D34"/>
    <mergeCell ref="B32:D32"/>
    <mergeCell ref="B33:D33"/>
    <mergeCell ref="B30:D30"/>
    <mergeCell ref="B31:D31"/>
    <mergeCell ref="B35:D35"/>
    <mergeCell ref="B36:D36"/>
    <mergeCell ref="B37:D37"/>
    <mergeCell ref="B38:D38"/>
    <mergeCell ref="B39:D39"/>
    <mergeCell ref="B14:D14"/>
    <mergeCell ref="B15:D15"/>
    <mergeCell ref="B22:D22"/>
    <mergeCell ref="B23:D23"/>
    <mergeCell ref="B16:D16"/>
    <mergeCell ref="B17:D17"/>
    <mergeCell ref="B18:D18"/>
    <mergeCell ref="B19:D19"/>
    <mergeCell ref="B20:D20"/>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xSplit="6" topLeftCell="G1" activePane="topRight" state="frozen"/>
      <selection pane="topRight" activeCell="G1" sqref="G1:AY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5.75" thickBot="1" x14ac:dyDescent="0.3">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63" x14ac:dyDescent="0.2">
      <c r="A2" s="2"/>
      <c r="B2" s="2"/>
      <c r="C2" s="2"/>
      <c r="D2" s="3"/>
      <c r="E2" s="107" t="s">
        <v>38</v>
      </c>
      <c r="F2" s="107"/>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7" t="s">
        <v>39</v>
      </c>
      <c r="F3" s="107"/>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8" t="s">
        <v>24</v>
      </c>
      <c r="C4" s="108"/>
      <c r="D4" s="108"/>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8">
        <v>3.25</v>
      </c>
      <c r="H51" s="98">
        <v>1.5</v>
      </c>
      <c r="I51" s="98">
        <v>1.5</v>
      </c>
      <c r="J51" s="98">
        <v>1.5</v>
      </c>
      <c r="K51" s="98">
        <v>1.5</v>
      </c>
      <c r="L51" s="98">
        <v>1.5</v>
      </c>
      <c r="M51" s="98">
        <v>1.75</v>
      </c>
      <c r="N51" s="98">
        <v>6</v>
      </c>
      <c r="O51" s="98">
        <v>1.5</v>
      </c>
      <c r="P51" s="98">
        <v>1.5</v>
      </c>
      <c r="Q51" s="98">
        <v>1.5</v>
      </c>
      <c r="R51" s="98">
        <v>3.25</v>
      </c>
      <c r="S51" s="98">
        <v>2.41</v>
      </c>
      <c r="T51" s="98">
        <v>3</v>
      </c>
      <c r="U51" s="98">
        <v>1.45</v>
      </c>
      <c r="V51" s="98">
        <v>7</v>
      </c>
      <c r="W51" s="98">
        <v>7</v>
      </c>
      <c r="X51" s="98">
        <v>1.75</v>
      </c>
      <c r="Y51" s="98">
        <v>1.75</v>
      </c>
      <c r="Z51" s="98"/>
      <c r="AA51" s="98">
        <v>3.5</v>
      </c>
      <c r="AB51" s="98">
        <v>1.75</v>
      </c>
      <c r="AC51" s="99">
        <v>2.5</v>
      </c>
      <c r="AD51" s="99">
        <v>2.5</v>
      </c>
      <c r="AE51" s="99">
        <v>2.5</v>
      </c>
      <c r="AF51" s="99">
        <v>2.5</v>
      </c>
      <c r="AG51" s="99">
        <v>2.5</v>
      </c>
      <c r="AH51" s="98">
        <v>1.5</v>
      </c>
      <c r="AI51" s="98">
        <v>1.5</v>
      </c>
      <c r="AJ51" s="98">
        <v>1.6</v>
      </c>
      <c r="AK51" s="98">
        <v>2.75</v>
      </c>
      <c r="AL51" s="98">
        <v>1.75</v>
      </c>
      <c r="AM51" s="98">
        <v>1.75</v>
      </c>
      <c r="AN51" s="98"/>
      <c r="AO51" s="98">
        <v>2.5</v>
      </c>
      <c r="AP51" s="98">
        <v>2.5</v>
      </c>
      <c r="AQ51" s="98">
        <v>2.5</v>
      </c>
      <c r="AR51" s="98">
        <v>2.5</v>
      </c>
      <c r="AS51" s="98">
        <v>2.5</v>
      </c>
      <c r="AT51" s="98">
        <v>1.5</v>
      </c>
      <c r="AU51" s="98">
        <v>1.5</v>
      </c>
      <c r="AV51" s="98">
        <v>1.5</v>
      </c>
      <c r="AW51" s="98">
        <v>1.5</v>
      </c>
      <c r="AX51" s="98">
        <v>1.5</v>
      </c>
      <c r="AY51" s="98">
        <v>3</v>
      </c>
    </row>
    <row r="52" spans="1:51" ht="14.25" x14ac:dyDescent="0.2">
      <c r="A52" s="6">
        <v>48</v>
      </c>
      <c r="B52" s="16" t="s">
        <v>44</v>
      </c>
      <c r="C52" s="10"/>
      <c r="D52" s="8"/>
      <c r="E52" s="9"/>
      <c r="F52" s="31" t="s">
        <v>47</v>
      </c>
      <c r="G52" s="98">
        <v>0.55000000000000004</v>
      </c>
      <c r="H52" s="98">
        <v>0.33</v>
      </c>
      <c r="I52" s="98">
        <v>0.33</v>
      </c>
      <c r="J52" s="98">
        <v>0.33</v>
      </c>
      <c r="K52" s="98">
        <v>0.33</v>
      </c>
      <c r="L52" s="98">
        <v>0.33</v>
      </c>
      <c r="M52" s="98">
        <v>0.75</v>
      </c>
      <c r="N52" s="98">
        <v>0.35</v>
      </c>
      <c r="O52" s="98">
        <v>0.25</v>
      </c>
      <c r="P52" s="98">
        <v>0.25</v>
      </c>
      <c r="Q52" s="98">
        <v>0.25</v>
      </c>
      <c r="R52" s="98">
        <v>0.55000000000000004</v>
      </c>
      <c r="S52" s="98">
        <v>0.21</v>
      </c>
      <c r="T52" s="98">
        <v>0.47</v>
      </c>
      <c r="U52" s="98">
        <v>0.23</v>
      </c>
      <c r="V52" s="98">
        <v>7</v>
      </c>
      <c r="W52" s="98">
        <v>0.4</v>
      </c>
      <c r="X52" s="98">
        <v>0.27</v>
      </c>
      <c r="Y52" s="98">
        <v>0.27</v>
      </c>
      <c r="Z52" s="98"/>
      <c r="AA52" s="98">
        <v>0.35</v>
      </c>
      <c r="AB52" s="98">
        <v>0.24</v>
      </c>
      <c r="AC52" s="99">
        <v>0.24</v>
      </c>
      <c r="AD52" s="99">
        <v>0.24</v>
      </c>
      <c r="AE52" s="99">
        <v>0.24</v>
      </c>
      <c r="AF52" s="99">
        <v>0.24</v>
      </c>
      <c r="AG52" s="99">
        <v>0.24</v>
      </c>
      <c r="AH52" s="98">
        <v>0.28000000000000003</v>
      </c>
      <c r="AI52" s="98">
        <v>0.28000000000000003</v>
      </c>
      <c r="AJ52" s="98">
        <v>0.33</v>
      </c>
      <c r="AK52" s="98">
        <v>0.4</v>
      </c>
      <c r="AL52" s="98">
        <v>0.24</v>
      </c>
      <c r="AM52" s="98">
        <v>0.24</v>
      </c>
      <c r="AN52" s="98"/>
      <c r="AO52" s="98">
        <v>0.28000000000000003</v>
      </c>
      <c r="AP52" s="98">
        <v>0.28000000000000003</v>
      </c>
      <c r="AQ52" s="98">
        <v>0.28000000000000003</v>
      </c>
      <c r="AR52" s="98">
        <v>0.28000000000000003</v>
      </c>
      <c r="AS52" s="98">
        <v>0.28000000000000003</v>
      </c>
      <c r="AT52" s="98">
        <v>0.23</v>
      </c>
      <c r="AU52" s="98">
        <v>0.23</v>
      </c>
      <c r="AV52" s="98">
        <v>0.23</v>
      </c>
      <c r="AW52" s="98">
        <v>0.23</v>
      </c>
      <c r="AX52" s="98">
        <v>0.23</v>
      </c>
      <c r="AY52" s="98">
        <v>0.25</v>
      </c>
    </row>
    <row r="53" spans="1:51" ht="14.25" x14ac:dyDescent="0.2">
      <c r="A53" s="6">
        <v>49</v>
      </c>
      <c r="B53" s="16" t="s">
        <v>45</v>
      </c>
      <c r="C53" s="10"/>
      <c r="D53" s="8"/>
      <c r="E53" s="9"/>
      <c r="F53" s="31" t="s">
        <v>47</v>
      </c>
      <c r="G53" s="98">
        <v>4.25</v>
      </c>
      <c r="H53" s="98">
        <v>2</v>
      </c>
      <c r="I53" s="98">
        <v>2</v>
      </c>
      <c r="J53" s="98">
        <v>2</v>
      </c>
      <c r="K53" s="98">
        <v>2</v>
      </c>
      <c r="L53" s="98">
        <v>2.25</v>
      </c>
      <c r="M53" s="98"/>
      <c r="N53" s="98"/>
      <c r="O53" s="98">
        <v>3.75</v>
      </c>
      <c r="P53" s="98">
        <v>3.75</v>
      </c>
      <c r="Q53" s="98">
        <v>1.5</v>
      </c>
      <c r="R53" s="98">
        <v>4.25</v>
      </c>
      <c r="S53" s="98">
        <v>3.41</v>
      </c>
      <c r="T53" s="98">
        <v>3.05</v>
      </c>
      <c r="U53" s="98">
        <v>3.5</v>
      </c>
      <c r="V53" s="98">
        <v>7</v>
      </c>
      <c r="W53" s="98">
        <v>8</v>
      </c>
      <c r="X53" s="98">
        <v>4</v>
      </c>
      <c r="Y53" s="98">
        <v>4</v>
      </c>
      <c r="Z53" s="98">
        <v>3.25</v>
      </c>
      <c r="AA53" s="98">
        <v>5.5</v>
      </c>
      <c r="AB53" s="98">
        <v>2</v>
      </c>
      <c r="AC53" s="99">
        <v>2.75</v>
      </c>
      <c r="AD53" s="99">
        <v>2.75</v>
      </c>
      <c r="AE53" s="99">
        <v>2.75</v>
      </c>
      <c r="AF53" s="99">
        <v>2.75</v>
      </c>
      <c r="AG53" s="99">
        <v>2.75</v>
      </c>
      <c r="AH53" s="98">
        <v>3</v>
      </c>
      <c r="AI53" s="98">
        <v>3</v>
      </c>
      <c r="AJ53" s="98">
        <v>4</v>
      </c>
      <c r="AK53" s="98">
        <v>3.75</v>
      </c>
      <c r="AL53" s="98">
        <v>3.5</v>
      </c>
      <c r="AM53" s="98">
        <v>3.5</v>
      </c>
      <c r="AN53" s="98"/>
      <c r="AO53" s="98">
        <v>2.75</v>
      </c>
      <c r="AP53" s="98">
        <v>2.75</v>
      </c>
      <c r="AQ53" s="98">
        <v>2.75</v>
      </c>
      <c r="AR53" s="98">
        <v>2.75</v>
      </c>
      <c r="AS53" s="98">
        <v>2.75</v>
      </c>
      <c r="AT53" s="98">
        <v>0.2</v>
      </c>
      <c r="AU53" s="98">
        <v>0.2</v>
      </c>
      <c r="AV53" s="98">
        <v>0.2</v>
      </c>
      <c r="AW53" s="98">
        <v>0.2</v>
      </c>
      <c r="AX53" s="98">
        <v>0.2</v>
      </c>
      <c r="AY53" s="98">
        <v>4</v>
      </c>
    </row>
    <row r="54" spans="1:51" ht="15.75" thickBot="1" x14ac:dyDescent="0.3">
      <c r="A54" s="39">
        <v>50</v>
      </c>
      <c r="B54" s="100" t="s">
        <v>46</v>
      </c>
      <c r="C54" s="26"/>
      <c r="D54" s="27"/>
      <c r="E54" s="25"/>
      <c r="F54" s="28" t="s">
        <v>47</v>
      </c>
      <c r="G54" s="101">
        <v>0.55000000000000004</v>
      </c>
      <c r="H54" s="101">
        <v>0.4</v>
      </c>
      <c r="I54" s="101">
        <v>0.4</v>
      </c>
      <c r="J54" s="101">
        <v>0.4</v>
      </c>
      <c r="K54" s="101">
        <v>0.4</v>
      </c>
      <c r="L54" s="101">
        <v>0.4</v>
      </c>
      <c r="M54" s="102"/>
      <c r="N54" s="102"/>
      <c r="O54" s="101">
        <v>0.35</v>
      </c>
      <c r="P54" s="101">
        <v>0.35</v>
      </c>
      <c r="Q54" s="101">
        <v>0.3</v>
      </c>
      <c r="R54" s="101">
        <v>0.55000000000000004</v>
      </c>
      <c r="S54" s="101">
        <v>0.21</v>
      </c>
      <c r="T54" s="101">
        <v>0.7</v>
      </c>
      <c r="U54" s="101">
        <v>0.26</v>
      </c>
      <c r="V54" s="101">
        <v>7</v>
      </c>
      <c r="W54" s="101">
        <v>0.4</v>
      </c>
      <c r="X54" s="101">
        <v>0.3</v>
      </c>
      <c r="Y54" s="101">
        <v>0.3</v>
      </c>
      <c r="Z54" s="101">
        <v>1.85</v>
      </c>
      <c r="AA54" s="101">
        <v>0.5</v>
      </c>
      <c r="AB54" s="101">
        <v>0.3</v>
      </c>
      <c r="AC54" s="101">
        <v>0.3</v>
      </c>
      <c r="AD54" s="101">
        <v>0.3</v>
      </c>
      <c r="AE54" s="101">
        <v>0.3</v>
      </c>
      <c r="AF54" s="101">
        <v>0.3</v>
      </c>
      <c r="AG54" s="101">
        <v>0.3</v>
      </c>
      <c r="AH54" s="101">
        <v>0.36</v>
      </c>
      <c r="AI54" s="101">
        <v>0.36</v>
      </c>
      <c r="AJ54" s="101">
        <v>0.53</v>
      </c>
      <c r="AK54" s="101">
        <v>0.45</v>
      </c>
      <c r="AL54" s="101">
        <v>0.26</v>
      </c>
      <c r="AM54" s="101">
        <v>0.26</v>
      </c>
      <c r="AN54" s="102"/>
      <c r="AO54" s="101">
        <v>0.3</v>
      </c>
      <c r="AP54" s="101">
        <v>0.3</v>
      </c>
      <c r="AQ54" s="101">
        <v>0.3</v>
      </c>
      <c r="AR54" s="101">
        <v>0.3</v>
      </c>
      <c r="AS54" s="101">
        <v>0.3</v>
      </c>
      <c r="AT54" s="101">
        <v>0.25</v>
      </c>
      <c r="AU54" s="101">
        <v>0.25</v>
      </c>
      <c r="AV54" s="101">
        <v>0.25</v>
      </c>
      <c r="AW54" s="101">
        <v>0.25</v>
      </c>
      <c r="AX54" s="101">
        <v>0.25</v>
      </c>
      <c r="AY54" s="101">
        <v>0.25</v>
      </c>
    </row>
    <row r="55" spans="1:51" ht="408" customHeight="1" thickTop="1" x14ac:dyDescent="0.2">
      <c r="A55" s="109" t="s">
        <v>40</v>
      </c>
      <c r="B55" s="110"/>
      <c r="C55" s="110"/>
      <c r="D55" s="110"/>
      <c r="E55" s="110"/>
      <c r="F55" s="110"/>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11"/>
      <c r="B56" s="112"/>
      <c r="C56" s="112"/>
      <c r="D56" s="112"/>
      <c r="E56" s="112"/>
      <c r="F56" s="113"/>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14" t="s">
        <v>41</v>
      </c>
      <c r="B57" s="115"/>
      <c r="C57" s="115"/>
      <c r="D57" s="115"/>
      <c r="E57" s="115"/>
      <c r="F57" s="116"/>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Austin, Brett A</cp:lastModifiedBy>
  <cp:lastPrinted>2023-08-16T16:41:46Z</cp:lastPrinted>
  <dcterms:created xsi:type="dcterms:W3CDTF">2010-11-30T16:41:22Z</dcterms:created>
  <dcterms:modified xsi:type="dcterms:W3CDTF">2024-02-07T13:26:50Z</dcterms:modified>
</cp:coreProperties>
</file>