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C:\Users\e103063\Desktop\Projects worked on\Stone\"/>
    </mc:Choice>
  </mc:AlternateContent>
  <xr:revisionPtr revIDLastSave="0" documentId="8_{68201B0B-C373-493C-AEBF-96916BEAE768}" xr6:coauthVersionLast="47" xr6:coauthVersionMax="47" xr10:uidLastSave="{00000000-0000-0000-0000-000000000000}"/>
  <bookViews>
    <workbookView xWindow="-120" yWindow="-120" windowWidth="29040" windowHeight="16440" tabRatio="599" xr2:uid="{00000000-000D-0000-FFFF-FFFF00000000}"/>
  </bookViews>
  <sheets>
    <sheet name="Sheet1 " sheetId="10" r:id="rId1"/>
    <sheet name="Non-Est 2023 Adjusted" sheetId="7" r:id="rId2"/>
    <sheet name="Non-Est 2023 Base" sheetId="6" r:id="rId3"/>
  </sheets>
  <externalReferences>
    <externalReference r:id="rId4"/>
  </externalReferences>
  <definedNames>
    <definedName name="_xlnm.Print_Titles" localSheetId="1">'Non-Est 2023 Adjusted'!$A:$F,'Non-Est 2023 Adjusted'!$2:$4</definedName>
    <definedName name="_xlnm.Print_Titles" localSheetId="2">'Non-Est 2023 Base'!$A:$F,'Non-Est 2023 Base'!$2:$4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10" l="1"/>
  <c r="G14" i="10" s="1"/>
  <c r="J1" i="10"/>
  <c r="M56" i="7"/>
  <c r="N56" i="7"/>
  <c r="AN56" i="7"/>
  <c r="M55" i="7"/>
  <c r="N55" i="7"/>
  <c r="AN55" i="7"/>
  <c r="Z53" i="7"/>
  <c r="AN53" i="7"/>
  <c r="Z52" i="7"/>
  <c r="AN52" i="7"/>
  <c r="AU23" i="7"/>
  <c r="M6" i="7"/>
  <c r="N6" i="7"/>
  <c r="O6" i="7"/>
  <c r="P6" i="7"/>
  <c r="R6" i="7"/>
  <c r="V6" i="7"/>
  <c r="W6" i="7"/>
  <c r="Y6" i="7"/>
  <c r="Z6" i="7"/>
  <c r="AB6" i="7"/>
  <c r="AC6" i="7"/>
  <c r="AD6" i="7"/>
  <c r="AE6" i="7"/>
  <c r="AF6" i="7"/>
  <c r="AG6" i="7"/>
  <c r="AK6" i="7"/>
  <c r="AN6" i="7"/>
  <c r="AO6" i="7"/>
  <c r="AP6" i="7"/>
  <c r="AQ6" i="7"/>
  <c r="AR6" i="7"/>
  <c r="AS6" i="7"/>
  <c r="AT6" i="7"/>
  <c r="AU6" i="7"/>
  <c r="AW6" i="7"/>
  <c r="AY6" i="7"/>
  <c r="H7" i="7"/>
  <c r="I7" i="7"/>
  <c r="J7" i="7"/>
  <c r="K7" i="7"/>
  <c r="L7" i="7"/>
  <c r="M7" i="7"/>
  <c r="N7" i="7"/>
  <c r="O7" i="7"/>
  <c r="P7" i="7"/>
  <c r="Q7" i="7"/>
  <c r="R7" i="7"/>
  <c r="S7" i="7"/>
  <c r="T7" i="7"/>
  <c r="U7" i="7"/>
  <c r="V7" i="7"/>
  <c r="W7" i="7"/>
  <c r="X7" i="7"/>
  <c r="Y7" i="7"/>
  <c r="Z7" i="7"/>
  <c r="AA7" i="7"/>
  <c r="AB7" i="7"/>
  <c r="AC7" i="7"/>
  <c r="AD7" i="7"/>
  <c r="AE7" i="7"/>
  <c r="AF7" i="7"/>
  <c r="AG7" i="7"/>
  <c r="AH7" i="7"/>
  <c r="AI7" i="7"/>
  <c r="AJ7" i="7"/>
  <c r="AK7" i="7"/>
  <c r="AL7" i="7"/>
  <c r="AM7" i="7"/>
  <c r="AN7" i="7"/>
  <c r="AO7" i="7"/>
  <c r="AP7" i="7"/>
  <c r="AQ7" i="7"/>
  <c r="AR7" i="7"/>
  <c r="AS7" i="7"/>
  <c r="AT7" i="7"/>
  <c r="AU7" i="7"/>
  <c r="AV7" i="7"/>
  <c r="AW7" i="7"/>
  <c r="AX7" i="7"/>
  <c r="AY7" i="7"/>
  <c r="I8" i="7"/>
  <c r="M8" i="7"/>
  <c r="N8" i="7"/>
  <c r="O8" i="7"/>
  <c r="P8" i="7"/>
  <c r="V8" i="7"/>
  <c r="Z8" i="7"/>
  <c r="M9" i="7"/>
  <c r="N9" i="7"/>
  <c r="O9" i="7"/>
  <c r="P9" i="7"/>
  <c r="R9" i="7"/>
  <c r="V9" i="7"/>
  <c r="W9" i="7"/>
  <c r="Y9" i="7"/>
  <c r="Z9" i="7"/>
  <c r="AB9" i="7"/>
  <c r="AC9" i="7"/>
  <c r="AD9" i="7"/>
  <c r="AE9" i="7"/>
  <c r="AF9" i="7"/>
  <c r="AG9" i="7"/>
  <c r="AK9" i="7"/>
  <c r="AN9" i="7"/>
  <c r="AO9" i="7"/>
  <c r="AP9" i="7"/>
  <c r="AQ9" i="7"/>
  <c r="AR9" i="7"/>
  <c r="AS9" i="7"/>
  <c r="AT9" i="7"/>
  <c r="AU9" i="7"/>
  <c r="AW9" i="7"/>
  <c r="AY9" i="7"/>
  <c r="H10" i="7"/>
  <c r="I10" i="7"/>
  <c r="J10" i="7"/>
  <c r="K10" i="7"/>
  <c r="L10" i="7"/>
  <c r="M10" i="7"/>
  <c r="N10" i="7"/>
  <c r="O10" i="7"/>
  <c r="P10" i="7"/>
  <c r="Q10" i="7"/>
  <c r="R10" i="7"/>
  <c r="S10" i="7"/>
  <c r="T10" i="7"/>
  <c r="U10" i="7"/>
  <c r="V10" i="7"/>
  <c r="W10" i="7"/>
  <c r="X10" i="7"/>
  <c r="Y10" i="7"/>
  <c r="Z10" i="7"/>
  <c r="AA10" i="7"/>
  <c r="AB10" i="7"/>
  <c r="AC10" i="7"/>
  <c r="AD10" i="7"/>
  <c r="AE10" i="7"/>
  <c r="AF10" i="7"/>
  <c r="AG10" i="7"/>
  <c r="AH10" i="7"/>
  <c r="AI10" i="7"/>
  <c r="AJ10" i="7"/>
  <c r="AK10" i="7"/>
  <c r="AL10" i="7"/>
  <c r="AM10" i="7"/>
  <c r="AN10" i="7"/>
  <c r="AO10" i="7"/>
  <c r="AP10" i="7"/>
  <c r="AQ10" i="7"/>
  <c r="AR10" i="7"/>
  <c r="AS10" i="7"/>
  <c r="AT10" i="7"/>
  <c r="AU10" i="7"/>
  <c r="AV10" i="7"/>
  <c r="AW10" i="7"/>
  <c r="AX10" i="7"/>
  <c r="AY10" i="7"/>
  <c r="N11" i="7"/>
  <c r="T11" i="7"/>
  <c r="U11" i="7"/>
  <c r="V11" i="7"/>
  <c r="Z11" i="7"/>
  <c r="AB11" i="7"/>
  <c r="AK11" i="7"/>
  <c r="AN11" i="7"/>
  <c r="AT11" i="7"/>
  <c r="AU11" i="7"/>
  <c r="AV11" i="7"/>
  <c r="AW11" i="7"/>
  <c r="AX11" i="7"/>
  <c r="I12" i="7"/>
  <c r="N12" i="7"/>
  <c r="R12" i="7"/>
  <c r="Y12" i="7"/>
  <c r="Z12" i="7"/>
  <c r="AN12" i="7"/>
  <c r="AT12" i="7"/>
  <c r="M13" i="7"/>
  <c r="N13" i="7"/>
  <c r="O13" i="7"/>
  <c r="P13" i="7"/>
  <c r="R13" i="7"/>
  <c r="W13" i="7"/>
  <c r="Y13" i="7"/>
  <c r="Z13" i="7"/>
  <c r="AB13" i="7"/>
  <c r="AC13" i="7"/>
  <c r="AD13" i="7"/>
  <c r="AE13" i="7"/>
  <c r="AF13" i="7"/>
  <c r="AG13" i="7"/>
  <c r="AK13" i="7"/>
  <c r="AN13" i="7"/>
  <c r="AO13" i="7"/>
  <c r="AP13" i="7"/>
  <c r="AQ13" i="7"/>
  <c r="AR13" i="7"/>
  <c r="AS13" i="7"/>
  <c r="AT13" i="7"/>
  <c r="AU13" i="7"/>
  <c r="AW13" i="7"/>
  <c r="AY13" i="7"/>
  <c r="I14" i="7"/>
  <c r="N14" i="7"/>
  <c r="O14" i="7"/>
  <c r="P14" i="7"/>
  <c r="R14" i="7"/>
  <c r="T14" i="7"/>
  <c r="V14" i="7"/>
  <c r="Z14" i="7"/>
  <c r="AK14" i="7"/>
  <c r="AL14" i="7"/>
  <c r="AM14" i="7"/>
  <c r="AN14" i="7"/>
  <c r="AX14" i="7"/>
  <c r="M15" i="7"/>
  <c r="N15" i="7"/>
  <c r="O15" i="7"/>
  <c r="P15" i="7"/>
  <c r="R15" i="7"/>
  <c r="T15" i="7"/>
  <c r="V15" i="7"/>
  <c r="W15" i="7"/>
  <c r="Y15" i="7"/>
  <c r="Z15" i="7"/>
  <c r="AB15" i="7"/>
  <c r="AC15" i="7"/>
  <c r="AD15" i="7"/>
  <c r="AE15" i="7"/>
  <c r="AF15" i="7"/>
  <c r="AG15" i="7"/>
  <c r="AK15" i="7"/>
  <c r="AL15" i="7"/>
  <c r="AM15" i="7"/>
  <c r="AN15" i="7"/>
  <c r="AO15" i="7"/>
  <c r="AP15" i="7"/>
  <c r="AQ15" i="7"/>
  <c r="AR15" i="7"/>
  <c r="AS15" i="7"/>
  <c r="AT15" i="7"/>
  <c r="AU15" i="7"/>
  <c r="AW15" i="7"/>
  <c r="AX15" i="7"/>
  <c r="AY15" i="7"/>
  <c r="L16" i="7"/>
  <c r="N16" i="7"/>
  <c r="Q16" i="7"/>
  <c r="T16" i="7"/>
  <c r="V16" i="7"/>
  <c r="Y16" i="7"/>
  <c r="Z16" i="7"/>
  <c r="AK16" i="7"/>
  <c r="AN16" i="7"/>
  <c r="AT16" i="7"/>
  <c r="AU16" i="7"/>
  <c r="AY16" i="7"/>
  <c r="N17" i="7"/>
  <c r="O17" i="7"/>
  <c r="P17" i="7"/>
  <c r="T17" i="7"/>
  <c r="V17" i="7"/>
  <c r="W17" i="7"/>
  <c r="Y17" i="7"/>
  <c r="Z17" i="7"/>
  <c r="AK17" i="7"/>
  <c r="AL17" i="7"/>
  <c r="AM17" i="7"/>
  <c r="AN17" i="7"/>
  <c r="AX17" i="7"/>
  <c r="I18" i="7"/>
  <c r="N18" i="7"/>
  <c r="T18" i="7"/>
  <c r="V18" i="7"/>
  <c r="W18" i="7"/>
  <c r="Z18" i="7"/>
  <c r="AN18" i="7"/>
  <c r="M19" i="7"/>
  <c r="N19" i="7"/>
  <c r="O19" i="7"/>
  <c r="P19" i="7"/>
  <c r="R19" i="7"/>
  <c r="T19" i="7"/>
  <c r="V19" i="7"/>
  <c r="W19" i="7"/>
  <c r="X19" i="7"/>
  <c r="Y19" i="7"/>
  <c r="Z19" i="7"/>
  <c r="AB19" i="7"/>
  <c r="AC19" i="7"/>
  <c r="AD19" i="7"/>
  <c r="AE19" i="7"/>
  <c r="AF19" i="7"/>
  <c r="AG19" i="7"/>
  <c r="AK19" i="7"/>
  <c r="AN19" i="7"/>
  <c r="AO19" i="7"/>
  <c r="AP19" i="7"/>
  <c r="AQ19" i="7"/>
  <c r="AR19" i="7"/>
  <c r="AS19" i="7"/>
  <c r="AT19" i="7"/>
  <c r="AU19" i="7"/>
  <c r="AW19" i="7"/>
  <c r="AY19" i="7"/>
  <c r="I20" i="7"/>
  <c r="M20" i="7"/>
  <c r="N20" i="7"/>
  <c r="O20" i="7"/>
  <c r="P20" i="7"/>
  <c r="Q20" i="7"/>
  <c r="V20" i="7"/>
  <c r="W20" i="7"/>
  <c r="Z20" i="7"/>
  <c r="AC20" i="7"/>
  <c r="AD20" i="7"/>
  <c r="AE20" i="7"/>
  <c r="AK20" i="7"/>
  <c r="AL20" i="7"/>
  <c r="AM20" i="7"/>
  <c r="AN20" i="7"/>
  <c r="AR20" i="7"/>
  <c r="AS20" i="7"/>
  <c r="AT20" i="7"/>
  <c r="AU20" i="7"/>
  <c r="AV20" i="7"/>
  <c r="AX20" i="7"/>
  <c r="M21" i="7"/>
  <c r="N21" i="7"/>
  <c r="O21" i="7"/>
  <c r="P21" i="7"/>
  <c r="Q21" i="7"/>
  <c r="R21" i="7"/>
  <c r="V21" i="7"/>
  <c r="W21" i="7"/>
  <c r="X21" i="7"/>
  <c r="Y21" i="7"/>
  <c r="Z21" i="7"/>
  <c r="AB21" i="7"/>
  <c r="AC21" i="7"/>
  <c r="AD21" i="7"/>
  <c r="AE21" i="7"/>
  <c r="AF21" i="7"/>
  <c r="AG21" i="7"/>
  <c r="AK21" i="7"/>
  <c r="AL21" i="7"/>
  <c r="AM21" i="7"/>
  <c r="AN21" i="7"/>
  <c r="AO21" i="7"/>
  <c r="AP21" i="7"/>
  <c r="AQ21" i="7"/>
  <c r="AR21" i="7"/>
  <c r="AS21" i="7"/>
  <c r="AT21" i="7"/>
  <c r="AU21" i="7"/>
  <c r="AV21" i="7"/>
  <c r="AW21" i="7"/>
  <c r="AX21" i="7"/>
  <c r="AY21" i="7"/>
  <c r="H22" i="7"/>
  <c r="I22" i="7"/>
  <c r="J22" i="7"/>
  <c r="K22" i="7"/>
  <c r="L22" i="7"/>
  <c r="M22" i="7"/>
  <c r="N22" i="7"/>
  <c r="O22" i="7"/>
  <c r="P22" i="7"/>
  <c r="Q22" i="7"/>
  <c r="R22" i="7"/>
  <c r="T22" i="7"/>
  <c r="U22" i="7"/>
  <c r="V22" i="7"/>
  <c r="W22" i="7"/>
  <c r="X22" i="7"/>
  <c r="Y22" i="7"/>
  <c r="Z22" i="7"/>
  <c r="AA22" i="7"/>
  <c r="AB22" i="7"/>
  <c r="AC22" i="7"/>
  <c r="AD22" i="7"/>
  <c r="AE22" i="7"/>
  <c r="AF22" i="7"/>
  <c r="AG22" i="7"/>
  <c r="AK22" i="7"/>
  <c r="AL22" i="7"/>
  <c r="AM22" i="7"/>
  <c r="AO22" i="7"/>
  <c r="AP22" i="7"/>
  <c r="AQ22" i="7"/>
  <c r="AR22" i="7"/>
  <c r="AS22" i="7"/>
  <c r="AT22" i="7"/>
  <c r="AU22" i="7"/>
  <c r="AV22" i="7"/>
  <c r="AW22" i="7"/>
  <c r="AX22" i="7"/>
  <c r="AY22" i="7"/>
  <c r="H23" i="7"/>
  <c r="I23" i="7"/>
  <c r="J23" i="7"/>
  <c r="K23" i="7"/>
  <c r="L23" i="7"/>
  <c r="M23" i="7"/>
  <c r="N23" i="7"/>
  <c r="O23" i="7"/>
  <c r="P23" i="7"/>
  <c r="Q23" i="7"/>
  <c r="R23" i="7"/>
  <c r="T23" i="7"/>
  <c r="U23" i="7"/>
  <c r="V23" i="7"/>
  <c r="W23" i="7"/>
  <c r="X23" i="7"/>
  <c r="Y23" i="7"/>
  <c r="Z23" i="7"/>
  <c r="AA23" i="7"/>
  <c r="AB23" i="7"/>
  <c r="AC23" i="7"/>
  <c r="AD23" i="7"/>
  <c r="AE23" i="7"/>
  <c r="AF23" i="7"/>
  <c r="AG23" i="7"/>
  <c r="AK23" i="7"/>
  <c r="AL23" i="7"/>
  <c r="AM23" i="7"/>
  <c r="AN23" i="7"/>
  <c r="AO23" i="7"/>
  <c r="AP23" i="7"/>
  <c r="AQ23" i="7"/>
  <c r="AR23" i="7"/>
  <c r="AS23" i="7"/>
  <c r="AT23" i="7"/>
  <c r="AV23" i="7"/>
  <c r="AW23" i="7"/>
  <c r="AX23" i="7"/>
  <c r="AY23" i="7"/>
  <c r="I24" i="7"/>
  <c r="N24" i="7"/>
  <c r="T24" i="7"/>
  <c r="V24" i="7"/>
  <c r="Z24" i="7"/>
  <c r="AC24" i="7"/>
  <c r="AD24" i="7"/>
  <c r="AE24" i="7"/>
  <c r="AT24" i="7"/>
  <c r="AU24" i="7"/>
  <c r="M25" i="7"/>
  <c r="N25" i="7"/>
  <c r="O25" i="7"/>
  <c r="P25" i="7"/>
  <c r="Q25" i="7"/>
  <c r="R25" i="7"/>
  <c r="T25" i="7"/>
  <c r="V25" i="7"/>
  <c r="W25" i="7"/>
  <c r="X25" i="7"/>
  <c r="Y25" i="7"/>
  <c r="Z25" i="7"/>
  <c r="AB25" i="7"/>
  <c r="AC25" i="7"/>
  <c r="AD25" i="7"/>
  <c r="AE25" i="7"/>
  <c r="AF25" i="7"/>
  <c r="AG25" i="7"/>
  <c r="AK25" i="7"/>
  <c r="AN25" i="7"/>
  <c r="AO25" i="7"/>
  <c r="AP25" i="7"/>
  <c r="AQ25" i="7"/>
  <c r="AR25" i="7"/>
  <c r="AS25" i="7"/>
  <c r="AT25" i="7"/>
  <c r="AU25" i="7"/>
  <c r="AW25" i="7"/>
  <c r="AY25" i="7"/>
  <c r="I26" i="7"/>
  <c r="N26" i="7"/>
  <c r="O26" i="7"/>
  <c r="P26" i="7"/>
  <c r="Q26" i="7"/>
  <c r="R26" i="7"/>
  <c r="T26" i="7"/>
  <c r="V26" i="7"/>
  <c r="X26" i="7"/>
  <c r="Y26" i="7"/>
  <c r="Z26" i="7"/>
  <c r="AC26" i="7"/>
  <c r="AD26" i="7"/>
  <c r="AE26" i="7"/>
  <c r="AK26" i="7"/>
  <c r="AL26" i="7"/>
  <c r="AM26" i="7"/>
  <c r="AN26" i="7"/>
  <c r="AO26" i="7"/>
  <c r="AP26" i="7"/>
  <c r="AQ26" i="7"/>
  <c r="AR26" i="7"/>
  <c r="AS26" i="7"/>
  <c r="AT26" i="7"/>
  <c r="AU26" i="7"/>
  <c r="AV26" i="7"/>
  <c r="AW26" i="7"/>
  <c r="AX26" i="7"/>
  <c r="AY26" i="7"/>
  <c r="I27" i="7"/>
  <c r="M27" i="7"/>
  <c r="N27" i="7"/>
  <c r="O27" i="7"/>
  <c r="P27" i="7"/>
  <c r="Q27" i="7"/>
  <c r="R27" i="7"/>
  <c r="T27" i="7"/>
  <c r="V27" i="7"/>
  <c r="W27" i="7"/>
  <c r="X27" i="7"/>
  <c r="Y27" i="7"/>
  <c r="Z27" i="7"/>
  <c r="AB27" i="7"/>
  <c r="AC27" i="7"/>
  <c r="AD27" i="7"/>
  <c r="AE27" i="7"/>
  <c r="AF27" i="7"/>
  <c r="AG27" i="7"/>
  <c r="AK27" i="7"/>
  <c r="AL27" i="7"/>
  <c r="AM27" i="7"/>
  <c r="AN27" i="7"/>
  <c r="AO27" i="7"/>
  <c r="AP27" i="7"/>
  <c r="AQ27" i="7"/>
  <c r="AR27" i="7"/>
  <c r="AS27" i="7"/>
  <c r="AT27" i="7"/>
  <c r="AU27" i="7"/>
  <c r="AV27" i="7"/>
  <c r="AW27" i="7"/>
  <c r="AX27" i="7"/>
  <c r="AY27" i="7"/>
  <c r="I28" i="7"/>
  <c r="M28" i="7"/>
  <c r="N28" i="7"/>
  <c r="O28" i="7"/>
  <c r="P28" i="7"/>
  <c r="Q28" i="7"/>
  <c r="S28" i="7"/>
  <c r="T28" i="7"/>
  <c r="V28" i="7"/>
  <c r="W28" i="7"/>
  <c r="Y28" i="7"/>
  <c r="Z28" i="7"/>
  <c r="AA28" i="7"/>
  <c r="AB28" i="7"/>
  <c r="AC28" i="7"/>
  <c r="AD28" i="7"/>
  <c r="AE28" i="7"/>
  <c r="AF28" i="7"/>
  <c r="AG28" i="7"/>
  <c r="AH28" i="7"/>
  <c r="AI28" i="7"/>
  <c r="AK28" i="7"/>
  <c r="AL28" i="7"/>
  <c r="AM28" i="7"/>
  <c r="AN28" i="7"/>
  <c r="AO28" i="7"/>
  <c r="AP28" i="7"/>
  <c r="AQ28" i="7"/>
  <c r="AR28" i="7"/>
  <c r="AS28" i="7"/>
  <c r="AT28" i="7"/>
  <c r="AV28" i="7"/>
  <c r="AW28" i="7"/>
  <c r="AX28" i="7"/>
  <c r="AY28" i="7"/>
  <c r="M29" i="7"/>
  <c r="N29" i="7"/>
  <c r="O29" i="7"/>
  <c r="P29" i="7"/>
  <c r="Q29" i="7"/>
  <c r="R29" i="7"/>
  <c r="S29" i="7"/>
  <c r="T29" i="7"/>
  <c r="V29" i="7"/>
  <c r="W29" i="7"/>
  <c r="X29" i="7"/>
  <c r="Y29" i="7"/>
  <c r="Z29" i="7"/>
  <c r="AA29" i="7"/>
  <c r="AB29" i="7"/>
  <c r="AC29" i="7"/>
  <c r="AD29" i="7"/>
  <c r="AE29" i="7"/>
  <c r="AF29" i="7"/>
  <c r="AG29" i="7"/>
  <c r="AH29" i="7"/>
  <c r="AI29" i="7"/>
  <c r="AK29" i="7"/>
  <c r="AL29" i="7"/>
  <c r="AM29" i="7"/>
  <c r="AN29" i="7"/>
  <c r="AO29" i="7"/>
  <c r="AP29" i="7"/>
  <c r="AQ29" i="7"/>
  <c r="AR29" i="7"/>
  <c r="AS29" i="7"/>
  <c r="AT29" i="7"/>
  <c r="AU29" i="7"/>
  <c r="AV29" i="7"/>
  <c r="AW29" i="7"/>
  <c r="AX29" i="7"/>
  <c r="AY29" i="7"/>
  <c r="I30" i="7"/>
  <c r="M30" i="7"/>
  <c r="N30" i="7"/>
  <c r="O30" i="7"/>
  <c r="P30" i="7"/>
  <c r="Q30" i="7"/>
  <c r="S30" i="7"/>
  <c r="T30" i="7"/>
  <c r="V30" i="7"/>
  <c r="W30" i="7"/>
  <c r="Y30" i="7"/>
  <c r="Z30" i="7"/>
  <c r="AA30" i="7"/>
  <c r="AB30" i="7"/>
  <c r="AC30" i="7"/>
  <c r="AD30" i="7"/>
  <c r="AE30" i="7"/>
  <c r="AF30" i="7"/>
  <c r="AG30" i="7"/>
  <c r="AH30" i="7"/>
  <c r="AI30" i="7"/>
  <c r="AK30" i="7"/>
  <c r="AL30" i="7"/>
  <c r="AM30" i="7"/>
  <c r="AN30" i="7"/>
  <c r="AO30" i="7"/>
  <c r="AP30" i="7"/>
  <c r="AQ30" i="7"/>
  <c r="AR30" i="7"/>
  <c r="AS30" i="7"/>
  <c r="AT30" i="7"/>
  <c r="AU30" i="7"/>
  <c r="AV30" i="7"/>
  <c r="AW30" i="7"/>
  <c r="AX30" i="7"/>
  <c r="AY30" i="7"/>
  <c r="M31" i="7"/>
  <c r="N31" i="7"/>
  <c r="O31" i="7"/>
  <c r="P31" i="7"/>
  <c r="Q31" i="7"/>
  <c r="R31" i="7"/>
  <c r="S31" i="7"/>
  <c r="T31" i="7"/>
  <c r="V31" i="7"/>
  <c r="W31" i="7"/>
  <c r="X31" i="7"/>
  <c r="Y31" i="7"/>
  <c r="Z31" i="7"/>
  <c r="AA31" i="7"/>
  <c r="AB31" i="7"/>
  <c r="AC31" i="7"/>
  <c r="AD31" i="7"/>
  <c r="AE31" i="7"/>
  <c r="AF31" i="7"/>
  <c r="AG31" i="7"/>
  <c r="AH31" i="7"/>
  <c r="AI31" i="7"/>
  <c r="AK31" i="7"/>
  <c r="AL31" i="7"/>
  <c r="AM31" i="7"/>
  <c r="AN31" i="7"/>
  <c r="AO31" i="7"/>
  <c r="AP31" i="7"/>
  <c r="AQ31" i="7"/>
  <c r="AR31" i="7"/>
  <c r="AS31" i="7"/>
  <c r="AT31" i="7"/>
  <c r="AU31" i="7"/>
  <c r="AV31" i="7"/>
  <c r="AW31" i="7"/>
  <c r="AX31" i="7"/>
  <c r="AY31" i="7"/>
  <c r="I32" i="7"/>
  <c r="N32" i="7"/>
  <c r="Y32" i="7"/>
  <c r="Z32" i="7"/>
  <c r="AN32" i="7"/>
  <c r="AT32" i="7"/>
  <c r="M33" i="7"/>
  <c r="N33" i="7"/>
  <c r="O33" i="7"/>
  <c r="P33" i="7"/>
  <c r="R33" i="7"/>
  <c r="W33" i="7"/>
  <c r="X33" i="7"/>
  <c r="Y33" i="7"/>
  <c r="Z33" i="7"/>
  <c r="AB33" i="7"/>
  <c r="AC33" i="7"/>
  <c r="AD33" i="7"/>
  <c r="AE33" i="7"/>
  <c r="AF33" i="7"/>
  <c r="AG33" i="7"/>
  <c r="AK33" i="7"/>
  <c r="AN33" i="7"/>
  <c r="AO33" i="7"/>
  <c r="AP33" i="7"/>
  <c r="AQ33" i="7"/>
  <c r="AR33" i="7"/>
  <c r="AS33" i="7"/>
  <c r="AT33" i="7"/>
  <c r="AU33" i="7"/>
  <c r="AW33" i="7"/>
  <c r="AX33" i="7"/>
  <c r="AY33" i="7"/>
  <c r="I34" i="7"/>
  <c r="J34" i="7"/>
  <c r="K34" i="7"/>
  <c r="M34" i="7"/>
  <c r="N34" i="7"/>
  <c r="O34" i="7"/>
  <c r="P34" i="7"/>
  <c r="Q34" i="7"/>
  <c r="R34" i="7"/>
  <c r="T34" i="7"/>
  <c r="U34" i="7"/>
  <c r="V34" i="7"/>
  <c r="X34" i="7"/>
  <c r="Y34" i="7"/>
  <c r="Z34" i="7"/>
  <c r="AB34" i="7"/>
  <c r="AC34" i="7"/>
  <c r="AF34" i="7"/>
  <c r="AG34" i="7"/>
  <c r="AH34" i="7"/>
  <c r="AI34" i="7"/>
  <c r="AK34" i="7"/>
  <c r="AL34" i="7"/>
  <c r="AM34" i="7"/>
  <c r="AN34" i="7"/>
  <c r="AT34" i="7"/>
  <c r="AU34" i="7"/>
  <c r="AV34" i="7"/>
  <c r="AW34" i="7"/>
  <c r="AX34" i="7"/>
  <c r="I35" i="7"/>
  <c r="M35" i="7"/>
  <c r="N35" i="7"/>
  <c r="O35" i="7"/>
  <c r="P35" i="7"/>
  <c r="Q35" i="7"/>
  <c r="T35" i="7"/>
  <c r="V35" i="7"/>
  <c r="Y35" i="7"/>
  <c r="Z35" i="7"/>
  <c r="AC35" i="7"/>
  <c r="AF35" i="7"/>
  <c r="AG35" i="7"/>
  <c r="AK35" i="7"/>
  <c r="AL35" i="7"/>
  <c r="AM35" i="7"/>
  <c r="AO35" i="7"/>
  <c r="AP35" i="7"/>
  <c r="AQ35" i="7"/>
  <c r="AR35" i="7"/>
  <c r="AS35" i="7"/>
  <c r="AT35" i="7"/>
  <c r="AV35" i="7"/>
  <c r="AW35" i="7"/>
  <c r="AX35" i="7"/>
  <c r="I36" i="7"/>
  <c r="M36" i="7"/>
  <c r="N36" i="7"/>
  <c r="O36" i="7"/>
  <c r="P36" i="7"/>
  <c r="Q36" i="7"/>
  <c r="R36" i="7"/>
  <c r="T36" i="7"/>
  <c r="V36" i="7"/>
  <c r="W36" i="7"/>
  <c r="X36" i="7"/>
  <c r="Y36" i="7"/>
  <c r="Z36" i="7"/>
  <c r="AB36" i="7"/>
  <c r="AC36" i="7"/>
  <c r="AD36" i="7"/>
  <c r="AE36" i="7"/>
  <c r="AF36" i="7"/>
  <c r="AG36" i="7"/>
  <c r="AK36" i="7"/>
  <c r="AL36" i="7"/>
  <c r="AM36" i="7"/>
  <c r="AN36" i="7"/>
  <c r="AO36" i="7"/>
  <c r="AP36" i="7"/>
  <c r="AQ36" i="7"/>
  <c r="AR36" i="7"/>
  <c r="AS36" i="7"/>
  <c r="AT36" i="7"/>
  <c r="AU36" i="7"/>
  <c r="AV36" i="7"/>
  <c r="AW36" i="7"/>
  <c r="AX36" i="7"/>
  <c r="AY36" i="7"/>
  <c r="H37" i="7"/>
  <c r="J37" i="7"/>
  <c r="K37" i="7"/>
  <c r="L37" i="7"/>
  <c r="M37" i="7"/>
  <c r="N37" i="7"/>
  <c r="O37" i="7"/>
  <c r="P37" i="7"/>
  <c r="Q37" i="7"/>
  <c r="R37" i="7"/>
  <c r="S37" i="7"/>
  <c r="T37" i="7"/>
  <c r="U37" i="7"/>
  <c r="V37" i="7"/>
  <c r="W37" i="7"/>
  <c r="X37" i="7"/>
  <c r="Y37" i="7"/>
  <c r="Z37" i="7"/>
  <c r="AB37" i="7"/>
  <c r="AC37" i="7"/>
  <c r="AH37" i="7"/>
  <c r="AI37" i="7"/>
  <c r="AJ37" i="7"/>
  <c r="AK37" i="7"/>
  <c r="AL37" i="7"/>
  <c r="AM37" i="7"/>
  <c r="AO37" i="7"/>
  <c r="AP37" i="7"/>
  <c r="AQ37" i="7"/>
  <c r="AR37" i="7"/>
  <c r="AS37" i="7"/>
  <c r="AT37" i="7"/>
  <c r="AU37" i="7"/>
  <c r="AV37" i="7"/>
  <c r="AW37" i="7"/>
  <c r="AX37" i="7"/>
  <c r="AY37" i="7"/>
  <c r="H38" i="7"/>
  <c r="I38" i="7"/>
  <c r="J38" i="7"/>
  <c r="K38" i="7"/>
  <c r="L38" i="7"/>
  <c r="M38" i="7"/>
  <c r="N38" i="7"/>
  <c r="O38" i="7"/>
  <c r="P38" i="7"/>
  <c r="Q38" i="7"/>
  <c r="R38" i="7"/>
  <c r="S38" i="7"/>
  <c r="T38" i="7"/>
  <c r="U38" i="7"/>
  <c r="V38" i="7"/>
  <c r="W38" i="7"/>
  <c r="X38" i="7"/>
  <c r="Y38" i="7"/>
  <c r="Z38" i="7"/>
  <c r="AA38" i="7"/>
  <c r="AB38" i="7"/>
  <c r="AC38" i="7"/>
  <c r="AD38" i="7"/>
  <c r="AE38" i="7"/>
  <c r="AF38" i="7"/>
  <c r="AG38" i="7"/>
  <c r="AH38" i="7"/>
  <c r="AI38" i="7"/>
  <c r="AJ38" i="7"/>
  <c r="AK38" i="7"/>
  <c r="AL38" i="7"/>
  <c r="AM38" i="7"/>
  <c r="AN38" i="7"/>
  <c r="AO38" i="7"/>
  <c r="AP38" i="7"/>
  <c r="AQ38" i="7"/>
  <c r="AR38" i="7"/>
  <c r="AS38" i="7"/>
  <c r="AT38" i="7"/>
  <c r="AU38" i="7"/>
  <c r="AV38" i="7"/>
  <c r="AW38" i="7"/>
  <c r="AX38" i="7"/>
  <c r="AY38" i="7"/>
  <c r="I39" i="7"/>
  <c r="M39" i="7"/>
  <c r="N39" i="7"/>
  <c r="O39" i="7"/>
  <c r="P39" i="7"/>
  <c r="Q39" i="7"/>
  <c r="V39" i="7"/>
  <c r="X39" i="7"/>
  <c r="Y39" i="7"/>
  <c r="Z39" i="7"/>
  <c r="AC39" i="7"/>
  <c r="AD39" i="7"/>
  <c r="AE39" i="7"/>
  <c r="AF39" i="7"/>
  <c r="AG39" i="7"/>
  <c r="AK39" i="7"/>
  <c r="AL39" i="7"/>
  <c r="AM39" i="7"/>
  <c r="AN39" i="7"/>
  <c r="AO39" i="7"/>
  <c r="AP39" i="7"/>
  <c r="AQ39" i="7"/>
  <c r="AR39" i="7"/>
  <c r="AS39" i="7"/>
  <c r="AT39" i="7"/>
  <c r="AV39" i="7"/>
  <c r="AW39" i="7"/>
  <c r="AX39" i="7"/>
  <c r="AY39" i="7"/>
  <c r="I40" i="7"/>
  <c r="M40" i="7"/>
  <c r="N40" i="7"/>
  <c r="O40" i="7"/>
  <c r="P40" i="7"/>
  <c r="Q40" i="7"/>
  <c r="R40" i="7"/>
  <c r="V40" i="7"/>
  <c r="W40" i="7"/>
  <c r="X40" i="7"/>
  <c r="Y40" i="7"/>
  <c r="Z40" i="7"/>
  <c r="AB40" i="7"/>
  <c r="AC40" i="7"/>
  <c r="AD40" i="7"/>
  <c r="AE40" i="7"/>
  <c r="AF40" i="7"/>
  <c r="AG40" i="7"/>
  <c r="AK40" i="7"/>
  <c r="AL40" i="7"/>
  <c r="AM40" i="7"/>
  <c r="AN40" i="7"/>
  <c r="AO40" i="7"/>
  <c r="AP40" i="7"/>
  <c r="AQ40" i="7"/>
  <c r="AR40" i="7"/>
  <c r="AS40" i="7"/>
  <c r="AT40" i="7"/>
  <c r="AU40" i="7"/>
  <c r="AV40" i="7"/>
  <c r="AW40" i="7"/>
  <c r="AX40" i="7"/>
  <c r="AY40" i="7"/>
  <c r="H41" i="7"/>
  <c r="J41" i="7"/>
  <c r="K41" i="7"/>
  <c r="L41" i="7"/>
  <c r="M41" i="7"/>
  <c r="N41" i="7"/>
  <c r="O41" i="7"/>
  <c r="P41" i="7"/>
  <c r="Q41" i="7"/>
  <c r="R41" i="7"/>
  <c r="S41" i="7"/>
  <c r="T41" i="7"/>
  <c r="U41" i="7"/>
  <c r="V41" i="7"/>
  <c r="W41" i="7"/>
  <c r="X41" i="7"/>
  <c r="Y41" i="7"/>
  <c r="Z41" i="7"/>
  <c r="AB41" i="7"/>
  <c r="AC41" i="7"/>
  <c r="AD41" i="7"/>
  <c r="AE41" i="7"/>
  <c r="AF41" i="7"/>
  <c r="AG41" i="7"/>
  <c r="AH41" i="7"/>
  <c r="AI41" i="7"/>
  <c r="AJ41" i="7"/>
  <c r="AK41" i="7"/>
  <c r="AL41" i="7"/>
  <c r="AM41" i="7"/>
  <c r="AN41" i="7"/>
  <c r="AO41" i="7"/>
  <c r="AP41" i="7"/>
  <c r="AQ41" i="7"/>
  <c r="AR41" i="7"/>
  <c r="AS41" i="7"/>
  <c r="AT41" i="7"/>
  <c r="AU41" i="7"/>
  <c r="AV41" i="7"/>
  <c r="AW41" i="7"/>
  <c r="AX41" i="7"/>
  <c r="AY41" i="7"/>
  <c r="H42" i="7"/>
  <c r="I42" i="7"/>
  <c r="J42" i="7"/>
  <c r="K42" i="7"/>
  <c r="L42" i="7"/>
  <c r="M42" i="7"/>
  <c r="O42" i="7"/>
  <c r="P42" i="7"/>
  <c r="Q42" i="7"/>
  <c r="R42" i="7"/>
  <c r="S42" i="7"/>
  <c r="T42" i="7"/>
  <c r="U42" i="7"/>
  <c r="V42" i="7"/>
  <c r="W42" i="7"/>
  <c r="X42" i="7"/>
  <c r="Y42" i="7"/>
  <c r="Z42" i="7"/>
  <c r="AA42" i="7"/>
  <c r="AB42" i="7"/>
  <c r="AC42" i="7"/>
  <c r="AD42" i="7"/>
  <c r="AE42" i="7"/>
  <c r="AF42" i="7"/>
  <c r="AG42" i="7"/>
  <c r="AH42" i="7"/>
  <c r="AI42" i="7"/>
  <c r="AJ42" i="7"/>
  <c r="AK42" i="7"/>
  <c r="AL42" i="7"/>
  <c r="AM42" i="7"/>
  <c r="AN42" i="7"/>
  <c r="AO42" i="7"/>
  <c r="AP42" i="7"/>
  <c r="AQ42" i="7"/>
  <c r="AR42" i="7"/>
  <c r="AS42" i="7"/>
  <c r="AT42" i="7"/>
  <c r="AU42" i="7"/>
  <c r="AV42" i="7"/>
  <c r="AW42" i="7"/>
  <c r="AX42" i="7"/>
  <c r="H43" i="7"/>
  <c r="I43" i="7"/>
  <c r="J43" i="7"/>
  <c r="K43" i="7"/>
  <c r="L43" i="7"/>
  <c r="M43" i="7"/>
  <c r="N43" i="7"/>
  <c r="O43" i="7"/>
  <c r="P43" i="7"/>
  <c r="Q43" i="7"/>
  <c r="R43" i="7"/>
  <c r="S43" i="7"/>
  <c r="T43" i="7"/>
  <c r="U43" i="7"/>
  <c r="V43" i="7"/>
  <c r="W43" i="7"/>
  <c r="X43" i="7"/>
  <c r="Y43" i="7"/>
  <c r="Z43" i="7"/>
  <c r="AB43" i="7"/>
  <c r="AC43" i="7"/>
  <c r="AD43" i="7"/>
  <c r="AE43" i="7"/>
  <c r="AF43" i="7"/>
  <c r="AG43" i="7"/>
  <c r="AH43" i="7"/>
  <c r="AI43" i="7"/>
  <c r="AJ43" i="7"/>
  <c r="AK43" i="7"/>
  <c r="AL43" i="7"/>
  <c r="AM43" i="7"/>
  <c r="AN43" i="7"/>
  <c r="AT43" i="7"/>
  <c r="AU43" i="7"/>
  <c r="AV43" i="7"/>
  <c r="AW43" i="7"/>
  <c r="AX43" i="7"/>
  <c r="AY43" i="7"/>
  <c r="I44" i="7"/>
  <c r="J44" i="7"/>
  <c r="L44" i="7"/>
  <c r="M44" i="7"/>
  <c r="N44" i="7"/>
  <c r="O44" i="7"/>
  <c r="P44" i="7"/>
  <c r="Q44" i="7"/>
  <c r="R44" i="7"/>
  <c r="S44" i="7"/>
  <c r="U44" i="7"/>
  <c r="V44" i="7"/>
  <c r="W44" i="7"/>
  <c r="X44" i="7"/>
  <c r="Y44" i="7"/>
  <c r="Z44" i="7"/>
  <c r="AC44" i="7"/>
  <c r="AD44" i="7"/>
  <c r="AE44" i="7"/>
  <c r="AF44" i="7"/>
  <c r="AG44" i="7"/>
  <c r="AH44" i="7"/>
  <c r="AI44" i="7"/>
  <c r="AK44" i="7"/>
  <c r="AL44" i="7"/>
  <c r="AM44" i="7"/>
  <c r="AN44" i="7"/>
  <c r="AO44" i="7"/>
  <c r="AP44" i="7"/>
  <c r="AQ44" i="7"/>
  <c r="AR44" i="7"/>
  <c r="AS44" i="7"/>
  <c r="AT44" i="7"/>
  <c r="AU44" i="7"/>
  <c r="AV44" i="7"/>
  <c r="AW44" i="7"/>
  <c r="AX44" i="7"/>
  <c r="AY44" i="7"/>
  <c r="M45" i="7"/>
  <c r="N45" i="7"/>
  <c r="O45" i="7"/>
  <c r="P45" i="7"/>
  <c r="U45" i="7"/>
  <c r="X45" i="7"/>
  <c r="Y45" i="7"/>
  <c r="Z45" i="7"/>
  <c r="AB45" i="7"/>
  <c r="AL45" i="7"/>
  <c r="AN45" i="7"/>
  <c r="AT45" i="7"/>
  <c r="AU45" i="7"/>
  <c r="AV45" i="7"/>
  <c r="AW45" i="7"/>
  <c r="AX45" i="7"/>
  <c r="M46" i="7"/>
  <c r="N46" i="7"/>
  <c r="O46" i="7"/>
  <c r="P46" i="7"/>
  <c r="I47" i="7"/>
  <c r="M47" i="7"/>
  <c r="N47" i="7"/>
  <c r="Z47" i="7"/>
  <c r="AL47" i="7"/>
  <c r="AR47" i="7"/>
  <c r="AS47" i="7"/>
  <c r="M48" i="7"/>
  <c r="N48" i="7"/>
  <c r="O48" i="7"/>
  <c r="P48" i="7"/>
  <c r="R48" i="7"/>
  <c r="W48" i="7"/>
  <c r="Y48" i="7"/>
  <c r="AC48" i="7"/>
  <c r="AD48" i="7"/>
  <c r="AE48" i="7"/>
  <c r="AF48" i="7"/>
  <c r="AG48" i="7"/>
  <c r="AK48" i="7"/>
  <c r="AL48" i="7"/>
  <c r="AN48" i="7"/>
  <c r="AO48" i="7"/>
  <c r="AP48" i="7"/>
  <c r="AQ48" i="7"/>
  <c r="AR48" i="7"/>
  <c r="AS48" i="7"/>
  <c r="AT48" i="7"/>
  <c r="AU48" i="7"/>
  <c r="AW48" i="7"/>
  <c r="AX48" i="7"/>
  <c r="AY48" i="7"/>
  <c r="H49" i="7"/>
  <c r="I49" i="7"/>
  <c r="J49" i="7"/>
  <c r="K49" i="7"/>
  <c r="L49" i="7"/>
  <c r="M49" i="7"/>
  <c r="N49" i="7"/>
  <c r="O49" i="7"/>
  <c r="P49" i="7"/>
  <c r="Q49" i="7"/>
  <c r="T49" i="7"/>
  <c r="U49" i="7"/>
  <c r="V49" i="7"/>
  <c r="W49" i="7"/>
  <c r="X49" i="7"/>
  <c r="Y49" i="7"/>
  <c r="Z49" i="7"/>
  <c r="AC49" i="7"/>
  <c r="AD49" i="7"/>
  <c r="AE49" i="7"/>
  <c r="AF49" i="7"/>
  <c r="AG49" i="7"/>
  <c r="AJ49" i="7"/>
  <c r="AK49" i="7"/>
  <c r="AL49" i="7"/>
  <c r="AM49" i="7"/>
  <c r="AN49" i="7"/>
  <c r="AO49" i="7"/>
  <c r="AP49" i="7"/>
  <c r="AQ49" i="7"/>
  <c r="AR49" i="7"/>
  <c r="AS49" i="7"/>
  <c r="AT49" i="7"/>
  <c r="AU49" i="7"/>
  <c r="AV49" i="7"/>
  <c r="AW49" i="7"/>
  <c r="AX49" i="7"/>
  <c r="AY49" i="7"/>
  <c r="M50" i="7"/>
  <c r="N50" i="7"/>
  <c r="O50" i="7"/>
  <c r="P50" i="7"/>
  <c r="T50" i="7"/>
  <c r="V50" i="7"/>
  <c r="W50" i="7"/>
  <c r="Z50" i="7"/>
  <c r="AC50" i="7"/>
  <c r="AD50" i="7"/>
  <c r="AE50" i="7"/>
  <c r="AF50" i="7"/>
  <c r="AG50" i="7"/>
  <c r="AK50" i="7"/>
  <c r="AN50" i="7"/>
  <c r="G6" i="7"/>
  <c r="G7" i="7"/>
  <c r="G9" i="7"/>
  <c r="G10" i="7"/>
  <c r="G13" i="7"/>
  <c r="G15" i="7"/>
  <c r="G19" i="7"/>
  <c r="G21" i="7"/>
  <c r="G23" i="7"/>
  <c r="G25" i="7"/>
  <c r="G27" i="7"/>
  <c r="G29" i="7"/>
  <c r="G30" i="7"/>
  <c r="G31" i="7"/>
  <c r="G33" i="7"/>
  <c r="G34" i="7"/>
  <c r="G36" i="7"/>
  <c r="G37" i="7"/>
  <c r="G38" i="7"/>
  <c r="G40" i="7"/>
  <c r="G41" i="7"/>
  <c r="G42" i="7"/>
  <c r="G43" i="7"/>
  <c r="G44" i="7"/>
  <c r="G46" i="7"/>
  <c r="G48" i="7"/>
  <c r="I5" i="7"/>
  <c r="N5" i="7"/>
  <c r="V5" i="7"/>
  <c r="Z5" i="7"/>
  <c r="A2" i="7"/>
  <c r="I57" i="7" s="1"/>
  <c r="A1" i="7"/>
  <c r="H51" i="7" s="1"/>
  <c r="G28" i="10" l="1"/>
  <c r="T21" i="7" s="1"/>
  <c r="G13" i="10"/>
  <c r="Q6" i="7" s="1"/>
  <c r="AF57" i="7"/>
  <c r="AM57" i="7"/>
  <c r="X57" i="7"/>
  <c r="P57" i="7"/>
  <c r="H57" i="7"/>
  <c r="AU57" i="7"/>
  <c r="G52" i="10"/>
  <c r="S45" i="7" s="1"/>
  <c r="G48" i="10"/>
  <c r="AA41" i="7" s="1"/>
  <c r="G29" i="10"/>
  <c r="AI22" i="7" s="1"/>
  <c r="AY52" i="7"/>
  <c r="AQ52" i="7"/>
  <c r="AB52" i="7"/>
  <c r="T52" i="7"/>
  <c r="L52" i="7"/>
  <c r="AX52" i="7"/>
  <c r="AP52" i="7"/>
  <c r="AI52" i="7"/>
  <c r="AA52" i="7"/>
  <c r="S52" i="7"/>
  <c r="K52" i="7"/>
  <c r="AO52" i="7"/>
  <c r="J52" i="7"/>
  <c r="AW52" i="7"/>
  <c r="AH52" i="7"/>
  <c r="R52" i="7"/>
  <c r="AV52" i="7"/>
  <c r="AG52" i="7"/>
  <c r="Y52" i="7"/>
  <c r="Q52" i="7"/>
  <c r="I52" i="7"/>
  <c r="AU52" i="7"/>
  <c r="AM52" i="7"/>
  <c r="AF52" i="7"/>
  <c r="X52" i="7"/>
  <c r="P52" i="7"/>
  <c r="H52" i="7"/>
  <c r="AT52" i="7"/>
  <c r="AL52" i="7"/>
  <c r="AE52" i="7"/>
  <c r="W52" i="7"/>
  <c r="O52" i="7"/>
  <c r="AS52" i="7"/>
  <c r="AK52" i="7"/>
  <c r="AD52" i="7"/>
  <c r="V52" i="7"/>
  <c r="N52" i="7"/>
  <c r="G52" i="7"/>
  <c r="AR52" i="7"/>
  <c r="AJ52" i="7"/>
  <c r="AC52" i="7"/>
  <c r="U52" i="7"/>
  <c r="M52" i="7"/>
  <c r="AT57" i="7"/>
  <c r="AL57" i="7"/>
  <c r="AE57" i="7"/>
  <c r="W57" i="7"/>
  <c r="O57" i="7"/>
  <c r="AS57" i="7"/>
  <c r="AK57" i="7"/>
  <c r="AD57" i="7"/>
  <c r="V57" i="7"/>
  <c r="N57" i="7"/>
  <c r="G57" i="7"/>
  <c r="AR57" i="7"/>
  <c r="AJ57" i="7"/>
  <c r="AC57" i="7"/>
  <c r="U57" i="7"/>
  <c r="M57" i="7"/>
  <c r="AY57" i="7"/>
  <c r="AQ57" i="7"/>
  <c r="AB57" i="7"/>
  <c r="T57" i="7"/>
  <c r="L57" i="7"/>
  <c r="AX57" i="7"/>
  <c r="AP57" i="7"/>
  <c r="AI57" i="7"/>
  <c r="AA57" i="7"/>
  <c r="S57" i="7"/>
  <c r="K57" i="7"/>
  <c r="AW57" i="7"/>
  <c r="AO57" i="7"/>
  <c r="AH57" i="7"/>
  <c r="Z57" i="7"/>
  <c r="R57" i="7"/>
  <c r="J57" i="7"/>
  <c r="AV57" i="7"/>
  <c r="AN57" i="7"/>
  <c r="AG57" i="7"/>
  <c r="Y57" i="7"/>
  <c r="Q57" i="7"/>
  <c r="G45" i="10"/>
  <c r="G24" i="10"/>
  <c r="U17" i="7" s="1"/>
  <c r="G20" i="10"/>
  <c r="AA13" i="7" s="1"/>
  <c r="G60" i="10"/>
  <c r="G37" i="10"/>
  <c r="R30" i="7" s="1"/>
  <c r="G18" i="10"/>
  <c r="S11" i="7" s="1"/>
  <c r="G44" i="10"/>
  <c r="AE37" i="7" s="1"/>
  <c r="G40" i="10"/>
  <c r="AV33" i="7" s="1"/>
  <c r="G56" i="10"/>
  <c r="R49" i="7" s="1"/>
  <c r="G36" i="10"/>
  <c r="J29" i="7" s="1"/>
  <c r="G16" i="10"/>
  <c r="AJ9" i="7" s="1"/>
  <c r="G21" i="10"/>
  <c r="AS14" i="7" s="1"/>
  <c r="G61" i="10"/>
  <c r="G53" i="10"/>
  <c r="AA46" i="7" s="1"/>
  <c r="G32" i="10"/>
  <c r="J25" i="7" s="1"/>
  <c r="G15" i="10"/>
  <c r="AI8" i="7" s="1"/>
  <c r="L25" i="7"/>
  <c r="I37" i="7"/>
  <c r="AM6" i="7"/>
  <c r="AV6" i="7"/>
  <c r="J6" i="7"/>
  <c r="AA6" i="7"/>
  <c r="U6" i="7"/>
  <c r="L6" i="7"/>
  <c r="U33" i="7"/>
  <c r="Q33" i="7"/>
  <c r="AI33" i="7"/>
  <c r="S33" i="7"/>
  <c r="AL33" i="7"/>
  <c r="AM33" i="7"/>
  <c r="AI45" i="7"/>
  <c r="G59" i="10"/>
  <c r="G51" i="10"/>
  <c r="G43" i="10"/>
  <c r="G35" i="10"/>
  <c r="G27" i="10"/>
  <c r="G19" i="10"/>
  <c r="X11" i="7"/>
  <c r="R11" i="7"/>
  <c r="G58" i="10"/>
  <c r="G50" i="10"/>
  <c r="G42" i="10"/>
  <c r="G34" i="10"/>
  <c r="G26" i="10"/>
  <c r="G57" i="10"/>
  <c r="G49" i="10"/>
  <c r="G41" i="10"/>
  <c r="G33" i="10"/>
  <c r="G25" i="10"/>
  <c r="G17" i="10"/>
  <c r="AW17" i="7"/>
  <c r="AA11" i="7"/>
  <c r="AN8" i="7"/>
  <c r="G55" i="10"/>
  <c r="G47" i="10"/>
  <c r="G39" i="10"/>
  <c r="G31" i="10"/>
  <c r="G23" i="10"/>
  <c r="G12" i="10"/>
  <c r="G54" i="10"/>
  <c r="G46" i="10"/>
  <c r="G38" i="10"/>
  <c r="G30" i="10"/>
  <c r="G22" i="10"/>
  <c r="AR17" i="7"/>
  <c r="AT51" i="7"/>
  <c r="AL51" i="7"/>
  <c r="AE51" i="7"/>
  <c r="W51" i="7"/>
  <c r="O51" i="7"/>
  <c r="AS51" i="7"/>
  <c r="AK51" i="7"/>
  <c r="AD51" i="7"/>
  <c r="V51" i="7"/>
  <c r="N51" i="7"/>
  <c r="G51" i="7"/>
  <c r="AR51" i="7"/>
  <c r="AJ51" i="7"/>
  <c r="AC51" i="7"/>
  <c r="U51" i="7"/>
  <c r="M51" i="7"/>
  <c r="AY51" i="7"/>
  <c r="AQ51" i="7"/>
  <c r="AB51" i="7"/>
  <c r="T51" i="7"/>
  <c r="L51" i="7"/>
  <c r="AX51" i="7"/>
  <c r="AP51" i="7"/>
  <c r="AI51" i="7"/>
  <c r="AA51" i="7"/>
  <c r="S51" i="7"/>
  <c r="K51" i="7"/>
  <c r="AW51" i="7"/>
  <c r="AO51" i="7"/>
  <c r="AH51" i="7"/>
  <c r="Z51" i="7"/>
  <c r="R51" i="7"/>
  <c r="J51" i="7"/>
  <c r="AV51" i="7"/>
  <c r="AN51" i="7"/>
  <c r="AG51" i="7"/>
  <c r="Y51" i="7"/>
  <c r="Q51" i="7"/>
  <c r="I51" i="7"/>
  <c r="AU51" i="7"/>
  <c r="AM51" i="7"/>
  <c r="AF51" i="7"/>
  <c r="X51" i="7"/>
  <c r="P51" i="7"/>
  <c r="L21" i="7" l="1"/>
  <c r="AD45" i="7"/>
  <c r="V45" i="7"/>
  <c r="T45" i="7"/>
  <c r="J45" i="7"/>
  <c r="AI21" i="7"/>
  <c r="R45" i="7"/>
  <c r="L11" i="7"/>
  <c r="W11" i="7"/>
  <c r="AI6" i="7"/>
  <c r="I6" i="7"/>
  <c r="S22" i="7"/>
  <c r="AN22" i="7"/>
  <c r="S6" i="7"/>
  <c r="T6" i="7"/>
  <c r="K6" i="7"/>
  <c r="H6" i="7"/>
  <c r="X6" i="7"/>
  <c r="K11" i="7"/>
  <c r="AH11" i="7"/>
  <c r="AJ6" i="7"/>
  <c r="AH6" i="7"/>
  <c r="AL6" i="7"/>
  <c r="G11" i="7"/>
  <c r="AG17" i="7"/>
  <c r="AE11" i="7"/>
  <c r="AC46" i="7"/>
  <c r="AX6" i="7"/>
  <c r="AC17" i="7"/>
  <c r="AK8" i="7"/>
  <c r="AO17" i="7"/>
  <c r="I17" i="7"/>
  <c r="AY17" i="7"/>
  <c r="AF17" i="7"/>
  <c r="L29" i="7"/>
  <c r="AQ17" i="7"/>
  <c r="AE17" i="7"/>
  <c r="H29" i="7"/>
  <c r="L17" i="7"/>
  <c r="AS17" i="7"/>
  <c r="K17" i="7"/>
  <c r="T33" i="7"/>
  <c r="H33" i="7"/>
  <c r="S25" i="7"/>
  <c r="H25" i="7"/>
  <c r="L33" i="7"/>
  <c r="AJ33" i="7"/>
  <c r="K33" i="7"/>
  <c r="AH33" i="7"/>
  <c r="AA33" i="7"/>
  <c r="J33" i="7"/>
  <c r="V33" i="7"/>
  <c r="I33" i="7"/>
  <c r="AA21" i="7"/>
  <c r="AH17" i="7"/>
  <c r="AJ17" i="7"/>
  <c r="Q11" i="7"/>
  <c r="AD11" i="7"/>
  <c r="G45" i="7"/>
  <c r="J21" i="7"/>
  <c r="S21" i="7"/>
  <c r="AS11" i="7"/>
  <c r="AH21" i="7"/>
  <c r="AQ11" i="7"/>
  <c r="I11" i="7"/>
  <c r="AC11" i="7"/>
  <c r="G17" i="7"/>
  <c r="W45" i="7"/>
  <c r="H21" i="7"/>
  <c r="K21" i="7"/>
  <c r="Y11" i="7"/>
  <c r="AH45" i="7"/>
  <c r="AP11" i="7"/>
  <c r="AD17" i="7"/>
  <c r="AB17" i="7"/>
  <c r="Q17" i="7"/>
  <c r="AF11" i="7"/>
  <c r="M11" i="7"/>
  <c r="AY11" i="7"/>
  <c r="AC45" i="7"/>
  <c r="AJ21" i="7"/>
  <c r="AJ22" i="7"/>
  <c r="I21" i="7"/>
  <c r="U21" i="7"/>
  <c r="S17" i="7"/>
  <c r="AU17" i="7"/>
  <c r="AI11" i="7"/>
  <c r="AL11" i="7"/>
  <c r="H45" i="7"/>
  <c r="Q45" i="7"/>
  <c r="AH22" i="7"/>
  <c r="AO11" i="7"/>
  <c r="AM11" i="7"/>
  <c r="O11" i="7"/>
  <c r="AB14" i="7"/>
  <c r="AN37" i="7"/>
  <c r="AM25" i="7"/>
  <c r="J11" i="7"/>
  <c r="P11" i="7"/>
  <c r="AR11" i="7"/>
  <c r="G22" i="7"/>
  <c r="AG11" i="7"/>
  <c r="H11" i="7"/>
  <c r="AJ11" i="7"/>
  <c r="AX46" i="7"/>
  <c r="U29" i="7"/>
  <c r="S13" i="7"/>
  <c r="AF8" i="7"/>
  <c r="X30" i="7"/>
  <c r="L14" i="7"/>
  <c r="AR45" i="7"/>
  <c r="AO45" i="7"/>
  <c r="K45" i="7"/>
  <c r="H30" i="7"/>
  <c r="H8" i="7"/>
  <c r="AJ30" i="7"/>
  <c r="AP14" i="7"/>
  <c r="AQ45" i="7"/>
  <c r="AF45" i="7"/>
  <c r="AG45" i="7"/>
  <c r="AR8" i="7"/>
  <c r="U14" i="7"/>
  <c r="AO14" i="7"/>
  <c r="AA45" i="7"/>
  <c r="AE45" i="7"/>
  <c r="I45" i="7"/>
  <c r="L30" i="7"/>
  <c r="AB8" i="7"/>
  <c r="AO8" i="7"/>
  <c r="AX8" i="7"/>
  <c r="AY14" i="7"/>
  <c r="J14" i="7"/>
  <c r="AY45" i="7"/>
  <c r="L45" i="7"/>
  <c r="AS45" i="7"/>
  <c r="I29" i="7"/>
  <c r="M14" i="7"/>
  <c r="AW14" i="7"/>
  <c r="L8" i="7"/>
  <c r="AJ14" i="7"/>
  <c r="AJ45" i="7"/>
  <c r="AP45" i="7"/>
  <c r="AM45" i="7"/>
  <c r="AK45" i="7"/>
  <c r="K25" i="7"/>
  <c r="AU14" i="7"/>
  <c r="AF14" i="7"/>
  <c r="X14" i="7"/>
  <c r="H14" i="7"/>
  <c r="AD14" i="7"/>
  <c r="I41" i="7"/>
  <c r="AH14" i="7"/>
  <c r="AV13" i="7"/>
  <c r="V13" i="7"/>
  <c r="AV8" i="7"/>
  <c r="X8" i="7"/>
  <c r="AD8" i="7"/>
  <c r="T8" i="7"/>
  <c r="R8" i="7"/>
  <c r="AG37" i="7"/>
  <c r="AG8" i="7"/>
  <c r="S8" i="7"/>
  <c r="L53" i="7"/>
  <c r="T53" i="7"/>
  <c r="AB53" i="7"/>
  <c r="AQ53" i="7"/>
  <c r="AY53" i="7"/>
  <c r="H53" i="7"/>
  <c r="AU53" i="7"/>
  <c r="Y53" i="7"/>
  <c r="M53" i="7"/>
  <c r="U53" i="7"/>
  <c r="AC53" i="7"/>
  <c r="AJ53" i="7"/>
  <c r="AR53" i="7"/>
  <c r="G53" i="7"/>
  <c r="AE53" i="7"/>
  <c r="AF53" i="7"/>
  <c r="N53" i="7"/>
  <c r="V53" i="7"/>
  <c r="AD53" i="7"/>
  <c r="AK53" i="7"/>
  <c r="AS53" i="7"/>
  <c r="O53" i="7"/>
  <c r="AL53" i="7"/>
  <c r="AT53" i="7"/>
  <c r="X53" i="7"/>
  <c r="AG53" i="7"/>
  <c r="W53" i="7"/>
  <c r="AM53" i="7"/>
  <c r="Q53" i="7"/>
  <c r="AV53" i="7"/>
  <c r="J53" i="7"/>
  <c r="R53" i="7"/>
  <c r="AH53" i="7"/>
  <c r="AO53" i="7"/>
  <c r="AW53" i="7"/>
  <c r="P53" i="7"/>
  <c r="I53" i="7"/>
  <c r="K53" i="7"/>
  <c r="S53" i="7"/>
  <c r="AA53" i="7"/>
  <c r="AI53" i="7"/>
  <c r="AP53" i="7"/>
  <c r="AX53" i="7"/>
  <c r="AH46" i="7"/>
  <c r="AD37" i="7"/>
  <c r="AI49" i="7"/>
  <c r="H56" i="7"/>
  <c r="P56" i="7"/>
  <c r="X56" i="7"/>
  <c r="AF56" i="7"/>
  <c r="AM56" i="7"/>
  <c r="AU56" i="7"/>
  <c r="AB56" i="7"/>
  <c r="AJ56" i="7"/>
  <c r="I56" i="7"/>
  <c r="Q56" i="7"/>
  <c r="Y56" i="7"/>
  <c r="AG56" i="7"/>
  <c r="AV56" i="7"/>
  <c r="AA56" i="7"/>
  <c r="AQ56" i="7"/>
  <c r="AR56" i="7"/>
  <c r="J56" i="7"/>
  <c r="R56" i="7"/>
  <c r="Z56" i="7"/>
  <c r="AH56" i="7"/>
  <c r="AO56" i="7"/>
  <c r="AW56" i="7"/>
  <c r="S56" i="7"/>
  <c r="AI56" i="7"/>
  <c r="AP56" i="7"/>
  <c r="AX56" i="7"/>
  <c r="G56" i="7"/>
  <c r="K56" i="7"/>
  <c r="AY56" i="7"/>
  <c r="AC56" i="7"/>
  <c r="L56" i="7"/>
  <c r="V56" i="7"/>
  <c r="AD56" i="7"/>
  <c r="AK56" i="7"/>
  <c r="AS56" i="7"/>
  <c r="T56" i="7"/>
  <c r="U56" i="7"/>
  <c r="O56" i="7"/>
  <c r="W56" i="7"/>
  <c r="AE56" i="7"/>
  <c r="AL56" i="7"/>
  <c r="AT56" i="7"/>
  <c r="AJ8" i="7"/>
  <c r="AL8" i="7"/>
  <c r="AP8" i="7"/>
  <c r="Y46" i="7"/>
  <c r="G49" i="7"/>
  <c r="AA49" i="7"/>
  <c r="AB49" i="7"/>
  <c r="AT8" i="7"/>
  <c r="Y8" i="7"/>
  <c r="AC8" i="7"/>
  <c r="AA8" i="7"/>
  <c r="AH8" i="7"/>
  <c r="Q8" i="7"/>
  <c r="AE8" i="7"/>
  <c r="U8" i="7"/>
  <c r="G8" i="7"/>
  <c r="J8" i="7"/>
  <c r="W46" i="7"/>
  <c r="AA37" i="7"/>
  <c r="AV25" i="7"/>
  <c r="S49" i="7"/>
  <c r="J55" i="7"/>
  <c r="R55" i="7"/>
  <c r="Z55" i="7"/>
  <c r="AH55" i="7"/>
  <c r="AO55" i="7"/>
  <c r="AW55" i="7"/>
  <c r="AR55" i="7"/>
  <c r="AD55" i="7"/>
  <c r="AE55" i="7"/>
  <c r="K55" i="7"/>
  <c r="S55" i="7"/>
  <c r="AA55" i="7"/>
  <c r="AI55" i="7"/>
  <c r="AP55" i="7"/>
  <c r="AX55" i="7"/>
  <c r="AS55" i="7"/>
  <c r="AT55" i="7"/>
  <c r="L55" i="7"/>
  <c r="T55" i="7"/>
  <c r="AB55" i="7"/>
  <c r="AQ55" i="7"/>
  <c r="AY55" i="7"/>
  <c r="U55" i="7"/>
  <c r="AC55" i="7"/>
  <c r="AJ55" i="7"/>
  <c r="G55" i="7"/>
  <c r="AK55" i="7"/>
  <c r="AL55" i="7"/>
  <c r="O55" i="7"/>
  <c r="H55" i="7"/>
  <c r="P55" i="7"/>
  <c r="X55" i="7"/>
  <c r="AF55" i="7"/>
  <c r="AM55" i="7"/>
  <c r="AU55" i="7"/>
  <c r="V55" i="7"/>
  <c r="W55" i="7"/>
  <c r="I55" i="7"/>
  <c r="Q55" i="7"/>
  <c r="Y55" i="7"/>
  <c r="AG55" i="7"/>
  <c r="AV55" i="7"/>
  <c r="W8" i="7"/>
  <c r="AW8" i="7"/>
  <c r="AF37" i="7"/>
  <c r="AH49" i="7"/>
  <c r="AU8" i="7"/>
  <c r="AY8" i="7"/>
  <c r="AM8" i="7"/>
  <c r="AS8" i="7"/>
  <c r="AQ8" i="7"/>
  <c r="K8" i="7"/>
  <c r="AL25" i="7"/>
  <c r="AV9" i="7"/>
  <c r="AU46" i="7"/>
  <c r="AJ13" i="7"/>
  <c r="AM46" i="7"/>
  <c r="AI14" i="7"/>
  <c r="J9" i="7"/>
  <c r="AJ46" i="7"/>
  <c r="U46" i="7"/>
  <c r="Z46" i="7"/>
  <c r="AH13" i="7"/>
  <c r="Q9" i="7"/>
  <c r="AK46" i="7"/>
  <c r="G14" i="7"/>
  <c r="AQ46" i="7"/>
  <c r="AD46" i="7"/>
  <c r="AA9" i="7"/>
  <c r="AP17" i="7"/>
  <c r="R17" i="7"/>
  <c r="X17" i="7"/>
  <c r="M17" i="7"/>
  <c r="U30" i="7"/>
  <c r="AR14" i="7"/>
  <c r="AA14" i="7"/>
  <c r="AG14" i="7"/>
  <c r="AE14" i="7"/>
  <c r="S46" i="7"/>
  <c r="AY46" i="7"/>
  <c r="X46" i="7"/>
  <c r="V46" i="7"/>
  <c r="AM13" i="7"/>
  <c r="L13" i="7"/>
  <c r="K29" i="7"/>
  <c r="AI25" i="7"/>
  <c r="U25" i="7"/>
  <c r="T9" i="7"/>
  <c r="U9" i="7"/>
  <c r="AS46" i="7"/>
  <c r="AX9" i="7"/>
  <c r="AI46" i="7"/>
  <c r="U13" i="7"/>
  <c r="AI9" i="7"/>
  <c r="AT14" i="7"/>
  <c r="AF46" i="7"/>
  <c r="T13" i="7"/>
  <c r="AJ25" i="7"/>
  <c r="X9" i="7"/>
  <c r="AI17" i="7"/>
  <c r="J17" i="7"/>
  <c r="H17" i="7"/>
  <c r="K30" i="7"/>
  <c r="AC14" i="7"/>
  <c r="S14" i="7"/>
  <c r="Y14" i="7"/>
  <c r="W14" i="7"/>
  <c r="AB46" i="7"/>
  <c r="J46" i="7"/>
  <c r="AV46" i="7"/>
  <c r="AT46" i="7"/>
  <c r="Q46" i="7"/>
  <c r="X13" i="7"/>
  <c r="AX13" i="7"/>
  <c r="AJ29" i="7"/>
  <c r="AX25" i="7"/>
  <c r="AH25" i="7"/>
  <c r="AP46" i="7"/>
  <c r="K13" i="7"/>
  <c r="R46" i="7"/>
  <c r="J13" i="7"/>
  <c r="I9" i="7"/>
  <c r="AV14" i="7"/>
  <c r="H46" i="7"/>
  <c r="I13" i="7"/>
  <c r="AA25" i="7"/>
  <c r="AM9" i="7"/>
  <c r="S9" i="7"/>
  <c r="K9" i="7"/>
  <c r="H9" i="7"/>
  <c r="AA17" i="7"/>
  <c r="AV17" i="7"/>
  <c r="AT17" i="7"/>
  <c r="J30" i="7"/>
  <c r="AQ14" i="7"/>
  <c r="K14" i="7"/>
  <c r="Q14" i="7"/>
  <c r="T46" i="7"/>
  <c r="AW46" i="7"/>
  <c r="AN46" i="7"/>
  <c r="AL46" i="7"/>
  <c r="I46" i="7"/>
  <c r="H13" i="7"/>
  <c r="AI13" i="7"/>
  <c r="L46" i="7"/>
  <c r="I25" i="7"/>
  <c r="L9" i="7"/>
  <c r="AH9" i="7"/>
  <c r="AL9" i="7"/>
  <c r="K46" i="7"/>
  <c r="AO46" i="7"/>
  <c r="AG46" i="7"/>
  <c r="AE46" i="7"/>
  <c r="Q13" i="7"/>
  <c r="AL13" i="7"/>
  <c r="AR46" i="7"/>
  <c r="L39" i="7"/>
  <c r="T39" i="7"/>
  <c r="AB39" i="7"/>
  <c r="W39" i="7"/>
  <c r="AH39" i="7"/>
  <c r="AI39" i="7"/>
  <c r="H39" i="7"/>
  <c r="AA39" i="7"/>
  <c r="R39" i="7"/>
  <c r="AJ39" i="7"/>
  <c r="J39" i="7"/>
  <c r="S39" i="7"/>
  <c r="G39" i="7"/>
  <c r="K39" i="7"/>
  <c r="U39" i="7"/>
  <c r="AU39" i="7"/>
  <c r="U19" i="7"/>
  <c r="AJ19" i="7"/>
  <c r="AL19" i="7"/>
  <c r="H19" i="7"/>
  <c r="AM19" i="7"/>
  <c r="I19" i="7"/>
  <c r="Q19" i="7"/>
  <c r="AV19" i="7"/>
  <c r="J19" i="7"/>
  <c r="AH19" i="7"/>
  <c r="AI19" i="7"/>
  <c r="AA19" i="7"/>
  <c r="S19" i="7"/>
  <c r="K19" i="7"/>
  <c r="L19" i="7"/>
  <c r="AX19" i="7"/>
  <c r="S23" i="7"/>
  <c r="AI23" i="7"/>
  <c r="AJ23" i="7"/>
  <c r="AH23" i="7"/>
  <c r="J40" i="7"/>
  <c r="AH40" i="7"/>
  <c r="H40" i="7"/>
  <c r="L40" i="7"/>
  <c r="AI40" i="7"/>
  <c r="K40" i="7"/>
  <c r="S40" i="7"/>
  <c r="AA40" i="7"/>
  <c r="T40" i="7"/>
  <c r="AJ40" i="7"/>
  <c r="U40" i="7"/>
  <c r="N42" i="7"/>
  <c r="AY42" i="7"/>
  <c r="K36" i="7"/>
  <c r="S36" i="7"/>
  <c r="AA36" i="7"/>
  <c r="AI36" i="7"/>
  <c r="AH36" i="7"/>
  <c r="H36" i="7"/>
  <c r="L36" i="7"/>
  <c r="AJ36" i="7"/>
  <c r="J36" i="7"/>
  <c r="U36" i="7"/>
  <c r="H27" i="7"/>
  <c r="K27" i="7"/>
  <c r="S27" i="7"/>
  <c r="AA27" i="7"/>
  <c r="AI27" i="7"/>
  <c r="L27" i="7"/>
  <c r="U27" i="7"/>
  <c r="AH27" i="7"/>
  <c r="AJ27" i="7"/>
  <c r="J27" i="7"/>
  <c r="L31" i="7"/>
  <c r="H31" i="7"/>
  <c r="I31" i="7"/>
  <c r="AJ31" i="7"/>
  <c r="J31" i="7"/>
  <c r="K31" i="7"/>
  <c r="U31" i="7"/>
  <c r="L48" i="7"/>
  <c r="T48" i="7"/>
  <c r="AB48" i="7"/>
  <c r="U48" i="7"/>
  <c r="AJ48" i="7"/>
  <c r="V48" i="7"/>
  <c r="Z48" i="7"/>
  <c r="H48" i="7"/>
  <c r="X48" i="7"/>
  <c r="AM48" i="7"/>
  <c r="I48" i="7"/>
  <c r="Q48" i="7"/>
  <c r="AV48" i="7"/>
  <c r="J48" i="7"/>
  <c r="AH48" i="7"/>
  <c r="AI48" i="7"/>
  <c r="K48" i="7"/>
  <c r="AA48" i="7"/>
  <c r="S48" i="7"/>
  <c r="J50" i="7"/>
  <c r="R50" i="7"/>
  <c r="AH50" i="7"/>
  <c r="AO50" i="7"/>
  <c r="AW50" i="7"/>
  <c r="K50" i="7"/>
  <c r="S50" i="7"/>
  <c r="AA50" i="7"/>
  <c r="AI50" i="7"/>
  <c r="AP50" i="7"/>
  <c r="AX50" i="7"/>
  <c r="L50" i="7"/>
  <c r="AB50" i="7"/>
  <c r="AQ50" i="7"/>
  <c r="AY50" i="7"/>
  <c r="U50" i="7"/>
  <c r="AJ50" i="7"/>
  <c r="AR50" i="7"/>
  <c r="AM50" i="7"/>
  <c r="AS50" i="7"/>
  <c r="AL50" i="7"/>
  <c r="AT50" i="7"/>
  <c r="H50" i="7"/>
  <c r="X50" i="7"/>
  <c r="AU50" i="7"/>
  <c r="AV50" i="7"/>
  <c r="G50" i="7"/>
  <c r="Q50" i="7"/>
  <c r="I50" i="7"/>
  <c r="Y50" i="7"/>
  <c r="K44" i="7"/>
  <c r="AA44" i="7"/>
  <c r="H44" i="7"/>
  <c r="AB44" i="7"/>
  <c r="AJ44" i="7"/>
  <c r="T44" i="7"/>
  <c r="Q47" i="7"/>
  <c r="Y47" i="7"/>
  <c r="AG47" i="7"/>
  <c r="AN47" i="7"/>
  <c r="AV47" i="7"/>
  <c r="J47" i="7"/>
  <c r="R47" i="7"/>
  <c r="AH47" i="7"/>
  <c r="AO47" i="7"/>
  <c r="AW47" i="7"/>
  <c r="K47" i="7"/>
  <c r="S47" i="7"/>
  <c r="AA47" i="7"/>
  <c r="AI47" i="7"/>
  <c r="AP47" i="7"/>
  <c r="AX47" i="7"/>
  <c r="L47" i="7"/>
  <c r="T47" i="7"/>
  <c r="AB47" i="7"/>
  <c r="AQ47" i="7"/>
  <c r="AY47" i="7"/>
  <c r="U47" i="7"/>
  <c r="AC47" i="7"/>
  <c r="AJ47" i="7"/>
  <c r="G47" i="7"/>
  <c r="V47" i="7"/>
  <c r="AD47" i="7"/>
  <c r="AK47" i="7"/>
  <c r="AE47" i="7"/>
  <c r="O47" i="7"/>
  <c r="W47" i="7"/>
  <c r="AT47" i="7"/>
  <c r="X47" i="7"/>
  <c r="AU47" i="7"/>
  <c r="AM47" i="7"/>
  <c r="AF47" i="7"/>
  <c r="H47" i="7"/>
  <c r="P47" i="7"/>
  <c r="G5" i="7"/>
  <c r="H5" i="7"/>
  <c r="P5" i="7"/>
  <c r="X5" i="7"/>
  <c r="AF5" i="7"/>
  <c r="AM5" i="7"/>
  <c r="AU5" i="7"/>
  <c r="Q5" i="7"/>
  <c r="Y5" i="7"/>
  <c r="AG5" i="7"/>
  <c r="AN5" i="7"/>
  <c r="AV5" i="7"/>
  <c r="J5" i="7"/>
  <c r="R5" i="7"/>
  <c r="AH5" i="7"/>
  <c r="AO5" i="7"/>
  <c r="AW5" i="7"/>
  <c r="K5" i="7"/>
  <c r="S5" i="7"/>
  <c r="AA5" i="7"/>
  <c r="AI5" i="7"/>
  <c r="AP5" i="7"/>
  <c r="AX5" i="7"/>
  <c r="U5" i="7"/>
  <c r="AJ5" i="7"/>
  <c r="L5" i="7"/>
  <c r="T5" i="7"/>
  <c r="AB5" i="7"/>
  <c r="AQ5" i="7"/>
  <c r="AY5" i="7"/>
  <c r="M5" i="7"/>
  <c r="AC5" i="7"/>
  <c r="AR5" i="7"/>
  <c r="AK5" i="7"/>
  <c r="O5" i="7"/>
  <c r="AL5" i="7"/>
  <c r="AS5" i="7"/>
  <c r="AE5" i="7"/>
  <c r="W5" i="7"/>
  <c r="AT5" i="7"/>
  <c r="AD5" i="7"/>
  <c r="H35" i="7"/>
  <c r="X35" i="7"/>
  <c r="AU35" i="7"/>
  <c r="K35" i="7"/>
  <c r="S35" i="7"/>
  <c r="AA35" i="7"/>
  <c r="AI35" i="7"/>
  <c r="AN35" i="7"/>
  <c r="G35" i="7"/>
  <c r="W35" i="7"/>
  <c r="AH35" i="7"/>
  <c r="AY35" i="7"/>
  <c r="AD35" i="7"/>
  <c r="AB35" i="7"/>
  <c r="AJ35" i="7"/>
  <c r="R35" i="7"/>
  <c r="J35" i="7"/>
  <c r="AE35" i="7"/>
  <c r="L35" i="7"/>
  <c r="U35" i="7"/>
  <c r="AB16" i="7"/>
  <c r="AQ16" i="7"/>
  <c r="M16" i="7"/>
  <c r="U16" i="7"/>
  <c r="AC16" i="7"/>
  <c r="AJ16" i="7"/>
  <c r="AR16" i="7"/>
  <c r="AD16" i="7"/>
  <c r="AS16" i="7"/>
  <c r="O16" i="7"/>
  <c r="W16" i="7"/>
  <c r="AE16" i="7"/>
  <c r="AL16" i="7"/>
  <c r="H16" i="7"/>
  <c r="P16" i="7"/>
  <c r="X16" i="7"/>
  <c r="AF16" i="7"/>
  <c r="AM16" i="7"/>
  <c r="I16" i="7"/>
  <c r="AG16" i="7"/>
  <c r="AV16" i="7"/>
  <c r="K16" i="7"/>
  <c r="AP16" i="7"/>
  <c r="AA16" i="7"/>
  <c r="AH16" i="7"/>
  <c r="AW16" i="7"/>
  <c r="G16" i="7"/>
  <c r="R16" i="7"/>
  <c r="AI16" i="7"/>
  <c r="AX16" i="7"/>
  <c r="S16" i="7"/>
  <c r="J16" i="7"/>
  <c r="AO16" i="7"/>
  <c r="J18" i="7"/>
  <c r="R18" i="7"/>
  <c r="AH18" i="7"/>
  <c r="AO18" i="7"/>
  <c r="AW18" i="7"/>
  <c r="K18" i="7"/>
  <c r="S18" i="7"/>
  <c r="AA18" i="7"/>
  <c r="AI18" i="7"/>
  <c r="AP18" i="7"/>
  <c r="AX18" i="7"/>
  <c r="L18" i="7"/>
  <c r="AB18" i="7"/>
  <c r="AQ18" i="7"/>
  <c r="AY18" i="7"/>
  <c r="M18" i="7"/>
  <c r="U18" i="7"/>
  <c r="AC18" i="7"/>
  <c r="AJ18" i="7"/>
  <c r="AR18" i="7"/>
  <c r="AD18" i="7"/>
  <c r="AK18" i="7"/>
  <c r="AS18" i="7"/>
  <c r="O18" i="7"/>
  <c r="AE18" i="7"/>
  <c r="AL18" i="7"/>
  <c r="AT18" i="7"/>
  <c r="AM18" i="7"/>
  <c r="H18" i="7"/>
  <c r="X18" i="7"/>
  <c r="AU18" i="7"/>
  <c r="Y18" i="7"/>
  <c r="AV18" i="7"/>
  <c r="P18" i="7"/>
  <c r="AF18" i="7"/>
  <c r="Q18" i="7"/>
  <c r="AG18" i="7"/>
  <c r="G18" i="7"/>
  <c r="AA43" i="7"/>
  <c r="AP43" i="7"/>
  <c r="AO43" i="7"/>
  <c r="AQ43" i="7"/>
  <c r="AR43" i="7"/>
  <c r="AS43" i="7"/>
  <c r="H12" i="7"/>
  <c r="P12" i="7"/>
  <c r="X12" i="7"/>
  <c r="AF12" i="7"/>
  <c r="AM12" i="7"/>
  <c r="AU12" i="7"/>
  <c r="Q12" i="7"/>
  <c r="AG12" i="7"/>
  <c r="AV12" i="7"/>
  <c r="J12" i="7"/>
  <c r="AH12" i="7"/>
  <c r="AO12" i="7"/>
  <c r="AW12" i="7"/>
  <c r="K12" i="7"/>
  <c r="S12" i="7"/>
  <c r="AA12" i="7"/>
  <c r="AI12" i="7"/>
  <c r="AP12" i="7"/>
  <c r="AX12" i="7"/>
  <c r="L12" i="7"/>
  <c r="T12" i="7"/>
  <c r="AB12" i="7"/>
  <c r="AQ12" i="7"/>
  <c r="AY12" i="7"/>
  <c r="M12" i="7"/>
  <c r="U12" i="7"/>
  <c r="AC12" i="7"/>
  <c r="AJ12" i="7"/>
  <c r="AR12" i="7"/>
  <c r="AD12" i="7"/>
  <c r="AE12" i="7"/>
  <c r="G12" i="7"/>
  <c r="O12" i="7"/>
  <c r="AK12" i="7"/>
  <c r="V12" i="7"/>
  <c r="AL12" i="7"/>
  <c r="W12" i="7"/>
  <c r="AS12" i="7"/>
  <c r="M24" i="7"/>
  <c r="U24" i="7"/>
  <c r="AJ24" i="7"/>
  <c r="AR24" i="7"/>
  <c r="O24" i="7"/>
  <c r="W24" i="7"/>
  <c r="AL24" i="7"/>
  <c r="J24" i="7"/>
  <c r="R24" i="7"/>
  <c r="AH24" i="7"/>
  <c r="AO24" i="7"/>
  <c r="AW24" i="7"/>
  <c r="L24" i="7"/>
  <c r="Y24" i="7"/>
  <c r="AG24" i="7"/>
  <c r="AS24" i="7"/>
  <c r="AI24" i="7"/>
  <c r="P24" i="7"/>
  <c r="AA24" i="7"/>
  <c r="Q24" i="7"/>
  <c r="AB24" i="7"/>
  <c r="AK24" i="7"/>
  <c r="AV24" i="7"/>
  <c r="S24" i="7"/>
  <c r="AM24" i="7"/>
  <c r="AX24" i="7"/>
  <c r="H24" i="7"/>
  <c r="AN24" i="7"/>
  <c r="AY24" i="7"/>
  <c r="G24" i="7"/>
  <c r="AP24" i="7"/>
  <c r="AQ24" i="7"/>
  <c r="X24" i="7"/>
  <c r="K24" i="7"/>
  <c r="AF24" i="7"/>
  <c r="M26" i="7"/>
  <c r="U26" i="7"/>
  <c r="AJ26" i="7"/>
  <c r="H26" i="7"/>
  <c r="AF26" i="7"/>
  <c r="K26" i="7"/>
  <c r="L26" i="7"/>
  <c r="W26" i="7"/>
  <c r="AG26" i="7"/>
  <c r="AH26" i="7"/>
  <c r="AI26" i="7"/>
  <c r="AA26" i="7"/>
  <c r="AB26" i="7"/>
  <c r="J26" i="7"/>
  <c r="S26" i="7"/>
  <c r="G26" i="7"/>
  <c r="H20" i="7"/>
  <c r="X20" i="7"/>
  <c r="AF20" i="7"/>
  <c r="Y20" i="7"/>
  <c r="AG20" i="7"/>
  <c r="J20" i="7"/>
  <c r="R20" i="7"/>
  <c r="AH20" i="7"/>
  <c r="AO20" i="7"/>
  <c r="AW20" i="7"/>
  <c r="K20" i="7"/>
  <c r="S20" i="7"/>
  <c r="AA20" i="7"/>
  <c r="AI20" i="7"/>
  <c r="AP20" i="7"/>
  <c r="L20" i="7"/>
  <c r="T20" i="7"/>
  <c r="AB20" i="7"/>
  <c r="AQ20" i="7"/>
  <c r="AY20" i="7"/>
  <c r="U20" i="7"/>
  <c r="AJ20" i="7"/>
  <c r="G20" i="7"/>
  <c r="I15" i="7"/>
  <c r="Q15" i="7"/>
  <c r="AV15" i="7"/>
  <c r="J15" i="7"/>
  <c r="AH15" i="7"/>
  <c r="K15" i="7"/>
  <c r="S15" i="7"/>
  <c r="AA15" i="7"/>
  <c r="AI15" i="7"/>
  <c r="L15" i="7"/>
  <c r="U15" i="7"/>
  <c r="AJ15" i="7"/>
  <c r="H15" i="7"/>
  <c r="X15" i="7"/>
  <c r="O32" i="7"/>
  <c r="W32" i="7"/>
  <c r="AE32" i="7"/>
  <c r="AL32" i="7"/>
  <c r="J32" i="7"/>
  <c r="R32" i="7"/>
  <c r="AH32" i="7"/>
  <c r="AO32" i="7"/>
  <c r="AW32" i="7"/>
  <c r="K32" i="7"/>
  <c r="U32" i="7"/>
  <c r="AD32" i="7"/>
  <c r="AX32" i="7"/>
  <c r="L32" i="7"/>
  <c r="V32" i="7"/>
  <c r="AF32" i="7"/>
  <c r="AP32" i="7"/>
  <c r="AY32" i="7"/>
  <c r="M32" i="7"/>
  <c r="X32" i="7"/>
  <c r="AG32" i="7"/>
  <c r="AQ32" i="7"/>
  <c r="AI32" i="7"/>
  <c r="AR32" i="7"/>
  <c r="S32" i="7"/>
  <c r="AK32" i="7"/>
  <c r="P32" i="7"/>
  <c r="AS32" i="7"/>
  <c r="Q32" i="7"/>
  <c r="AA32" i="7"/>
  <c r="AJ32" i="7"/>
  <c r="G32" i="7"/>
  <c r="H32" i="7"/>
  <c r="AU32" i="7"/>
  <c r="AB32" i="7"/>
  <c r="AC32" i="7"/>
  <c r="T32" i="7"/>
  <c r="AV32" i="7"/>
  <c r="AM32" i="7"/>
  <c r="AJ34" i="7"/>
  <c r="AR34" i="7"/>
  <c r="H34" i="7"/>
  <c r="AD34" i="7"/>
  <c r="W34" i="7"/>
  <c r="AE34" i="7"/>
  <c r="AO34" i="7"/>
  <c r="AS34" i="7"/>
  <c r="AP34" i="7"/>
  <c r="AY34" i="7"/>
  <c r="S34" i="7"/>
  <c r="AA34" i="7"/>
  <c r="AQ34" i="7"/>
  <c r="L34" i="7"/>
  <c r="K28" i="7"/>
  <c r="J28" i="7"/>
  <c r="L28" i="7"/>
  <c r="G28" i="7"/>
  <c r="U28" i="7"/>
  <c r="AJ28" i="7"/>
  <c r="X28" i="7"/>
  <c r="AU28" i="7"/>
  <c r="H28" i="7"/>
  <c r="R2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F4C75104-4DE2-4437-985C-D36ED3C44D5A}">
      <text>
        <r>
          <rPr>
            <b/>
            <sz val="9"/>
            <color indexed="81"/>
            <rFont val="Tahoma"/>
            <charset val="1"/>
          </rPr>
          <t>Administrator:</t>
        </r>
        <r>
          <rPr>
            <sz val="9"/>
            <color indexed="81"/>
            <rFont val="Tahoma"/>
            <charset val="1"/>
          </rPr>
          <t xml:space="preserve">
If Cell J1 or K1 do not update, double click the cell and hit enter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tc={31CADD62-A1FC-450A-BE66-619C0D45B060}</author>
  </authors>
  <commentList>
    <comment ref="AN58" authorId="0" shapeId="0" xr:uid="{31CADD62-A1FC-450A-BE66-619C0D45B060}">
      <text>
        <t>[Threaded comment]
Your version of Excel allows you to read this threaded comment; however, any edits to it will get removed if the file is opened in a newer version of Excel. Learn more: https://go.microsoft.com/fwlink/?linkid=870924
Comment:
    SR &amp; J Enterprises LLC should have the LLC noted. It is missing in Vendor Name and in Source Plant Locations Information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tc={0840160E-76DD-4A26-AC4E-A0A5A458F495}</author>
  </authors>
  <commentList>
    <comment ref="AN55" authorId="0" shapeId="0" xr:uid="{0840160E-76DD-4A26-AC4E-A0A5A458F495}">
      <text>
        <t>[Threaded comment]
Your version of Excel allows you to read this threaded comment; however, any edits to it will get removed if the file is opened in a newer version of Excel. Learn more: https://go.microsoft.com/fwlink/?linkid=870924
Comment:
    SR &amp; J Enterprises LLC should have the LLC noted. It is missing in Vendor Name and in Source Plant Locations Information</t>
      </text>
    </comment>
  </commentList>
</comments>
</file>

<file path=xl/sharedStrings.xml><?xml version="1.0" encoding="utf-8"?>
<sst xmlns="http://schemas.openxmlformats.org/spreadsheetml/2006/main" count="983" uniqueCount="207">
  <si>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</si>
  <si>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</si>
  <si>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</si>
  <si>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</si>
  <si>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</si>
  <si>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</si>
  <si>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</si>
  <si>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</si>
  <si>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</si>
  <si>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</si>
  <si>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</si>
  <si>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</si>
  <si>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</si>
  <si>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</si>
  <si>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</si>
  <si>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</si>
  <si>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</si>
  <si>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</si>
  <si>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</si>
  <si>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</si>
  <si>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</si>
  <si>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</si>
  <si>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</si>
  <si>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</si>
  <si>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</si>
  <si>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</si>
  <si>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</si>
  <si>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</si>
  <si>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</si>
  <si>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</si>
  <si>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</si>
  <si>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</si>
  <si>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</si>
  <si>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</si>
  <si>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</si>
  <si>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</si>
  <si>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</si>
  <si>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</si>
  <si>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</si>
  <si>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</si>
  <si>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Vendors Sources/Plants Source Locations information:</t>
  </si>
  <si>
    <t xml:space="preserve">Vendors Storage information: </t>
  </si>
  <si>
    <t>Spreading Surcharge/Tailgating</t>
  </si>
  <si>
    <t>Haul, First Ton-Mile 
(Contract Items 1-41)</t>
  </si>
  <si>
    <t>Haul, Additional Ton-Mile 
(Contract Items 1-41)</t>
  </si>
  <si>
    <t>Haul, First Ton-Mile 
(Contract Items 42-45)</t>
  </si>
  <si>
    <t>Haul, Additional Ton-Mile (Contract Items 42-45)</t>
  </si>
  <si>
    <t>Mile</t>
  </si>
  <si>
    <t>Allegany Aggregates Inc</t>
  </si>
  <si>
    <t>*194302</t>
  </si>
  <si>
    <t>Short Gap Quarry
10676 Waxler Rd
Keyser, WV 26726
Bedrock Quarry
21235 National Pike, NE
Flintstone, MD 21530</t>
  </si>
  <si>
    <t>Appalachian Aggregates LLC</t>
  </si>
  <si>
    <t>*100174</t>
  </si>
  <si>
    <t>Appalchian Aggregates LLC
21071 Midland Trail West
Lewisburg, WV 24901</t>
  </si>
  <si>
    <t>Appalachian Aggregates LLC
1700 North Sandbranch Rd
Mt. Hope, WV 25880</t>
  </si>
  <si>
    <t>Appalchian Aggregates LLC
Pounding Mill Quarry
121 Quarry Rd
Pounding Mill, VA 24637
Bluefield Quarry
171 St. Clairs Crossing
Bluefield, VA 24605
Mercer Quarry
1111 Blake Hollow Rd
Princeton, WV 24740</t>
  </si>
  <si>
    <t>Atlas Towing Company</t>
  </si>
  <si>
    <t>*199690</t>
  </si>
  <si>
    <t>Mulzer Crushed Stone-New Amsterdam
Charlestown &amp; Cape Sandy Quarries
Carmeuse Americas-Wolf Creek &amp; Maysville Quarries</t>
  </si>
  <si>
    <t>1334 Staunton Turnpike
Parkersburg, WV 26104</t>
  </si>
  <si>
    <t>Belmont Aggregates</t>
  </si>
  <si>
    <t>*177074</t>
  </si>
  <si>
    <t>First Energy-Pleasants Power Plant
2 Power Station Blvd.
Willow Island, WV 26134</t>
  </si>
  <si>
    <t>Doss Enterprises LC</t>
  </si>
  <si>
    <t>VS0000004446</t>
  </si>
  <si>
    <t>Shiloh Sales Yard
190 Midstream Way
Jane Lew, WV 26378</t>
  </si>
  <si>
    <t>Shiloh Quarry
90 Quarry Way
Parsons, WV 26287</t>
  </si>
  <si>
    <t>East River Aggregates Inc.</t>
  </si>
  <si>
    <t>VC0000096990</t>
  </si>
  <si>
    <t>East River Aggregates Inc.
388 Blake Hollow Road
Princeton, WV 24739</t>
  </si>
  <si>
    <t>Fairfax Materials</t>
  </si>
  <si>
    <t>*199783</t>
  </si>
  <si>
    <t>Scherr Quarry
704 Old Scherr Rd
New Creek, WV 26743
Ours Quarry
1996 Morgantown Rd
Petersburg, WV 26847</t>
  </si>
  <si>
    <t>Greer Industries Inc.</t>
  </si>
  <si>
    <t>*176284</t>
  </si>
  <si>
    <t>Greer Limestone Co
5630 Earl L. Core Rd.
Morgantown, WV 26308
Deckers Creek Limestone Co
5358 Earl L. Core Rd.
Morgantown, WV 26508
Buckeye Limestone Co
442 Blaney Hollow Rd
Morgantown, WV 26508</t>
  </si>
  <si>
    <t>Greer Lime Company
1088 Germany Valley Limestone Road
Riverton, WV 26814</t>
  </si>
  <si>
    <t>Hardman Trucking Inc</t>
  </si>
  <si>
    <t>*202987</t>
  </si>
  <si>
    <t>Appalachian Aggregates
Kelly Mountain Quarry
5908 Chenowith Creek Road
Elkins, WV
JF Allen Company
Mashey Gap Quarry
5254 Chenowhith Creek Road
Elkins, WV</t>
  </si>
  <si>
    <t>Hog Lick Aggregates LLC</t>
  </si>
  <si>
    <t>VS0000018015</t>
  </si>
  <si>
    <t>Hog Lick Aggregates
340 Hog Lick Hollow Rd.
Fairmont, WV 26554</t>
  </si>
  <si>
    <t>Inwood Quarry</t>
  </si>
  <si>
    <t>*200933</t>
  </si>
  <si>
    <t>J F Allen Company</t>
  </si>
  <si>
    <t>*200095</t>
  </si>
  <si>
    <t>J F Allen Company
Aggregates
3105 Harrison Ave
Elkins, WV 26201</t>
  </si>
  <si>
    <t>J F Allen Company
Mashey Gap
5254 Chenoweth Creek Road
Elkins, WV 26201</t>
  </si>
  <si>
    <t>J. R. Hoschar Contracting Inc</t>
  </si>
  <si>
    <t>*205787</t>
  </si>
  <si>
    <t>J. R. Hoschar Contracting Inc
Construction Site
4530 Evansview Rd
Evans, WV 25241</t>
  </si>
  <si>
    <t>Keystone Lime Co Inc</t>
  </si>
  <si>
    <t>*160002</t>
  </si>
  <si>
    <t>Lusher Trucking Co Inc</t>
  </si>
  <si>
    <t>*203219</t>
  </si>
  <si>
    <t>Lusher Trucking Co
10694 State Route 2
Olive Hill, KY 41164</t>
  </si>
  <si>
    <t>Martin Marietta</t>
  </si>
  <si>
    <t>*214130</t>
  </si>
  <si>
    <t>Martin Marietta Burning Springs Mine, 
Muzler Stone, 
Martin Marietta Petersburg S &amp; G</t>
  </si>
  <si>
    <t>Burning Springs Mine
619 Sand Hill Way
Petroleum, WV 26161</t>
  </si>
  <si>
    <t>Charleston Yard
1100 Pennsylvania Ave.
Charleston, WV 25302</t>
  </si>
  <si>
    <t>Institute Yard
363 Lower Plant Road
Institute, WV 25112</t>
  </si>
  <si>
    <t>Parkersburg Yard
99 Kanawha Street
Parkersburg, WV 26101</t>
  </si>
  <si>
    <t>New Martinsville Yard
195 Wetzel Street
New Martinsville, WV 26155</t>
  </si>
  <si>
    <t>Meadows Stone &amp; Paving Inc</t>
  </si>
  <si>
    <t>*205613</t>
  </si>
  <si>
    <t>Meadows Stone &amp; Paving Inc Quarry
3401 Point Mountain Road
Valley Head, WV 26294</t>
  </si>
  <si>
    <t>Meadows Stone &amp; Paving Inc.
Old B&amp;O Railroad Yard
Gassaway, WV 26624</t>
  </si>
  <si>
    <t>RBS Inc</t>
  </si>
  <si>
    <t>*201143</t>
  </si>
  <si>
    <t>Greystone Quarry
2790 Unus Rd
Lewisburg, WV 24901</t>
  </si>
  <si>
    <t>Rocky Gap Quarry</t>
  </si>
  <si>
    <t>VS0000018523</t>
  </si>
  <si>
    <t>Rocky Gap Quarry LLC
707 Quarry Rd
Rocky Gap, VA 24366</t>
  </si>
  <si>
    <t>VS0000022583</t>
  </si>
  <si>
    <t>Clarksburg Sales Yard
72 Perry Hollow Rd
Clarksburg, WV 26301</t>
  </si>
  <si>
    <t>VC0000001547</t>
  </si>
  <si>
    <t>Shamblin Stone Inc.</t>
  </si>
  <si>
    <t>*203913</t>
  </si>
  <si>
    <t>Shamblin Stone Inc-St. Albans Yard
9 Orders Drive
Winfield, WV 25213</t>
  </si>
  <si>
    <t>Shamblin Stone Inc-Scary Yard
658 Winfield Rd
St. Albans, WV 25177</t>
  </si>
  <si>
    <t>Shamblin Stone Inc.-Marmet Yard
11005 MacCorkle Ave.
Marmet, WV 25315</t>
  </si>
  <si>
    <t>Shamblin Stone Inc.-Hugheston Yard
206 Stephens Street
Hugheston, WV 25110</t>
  </si>
  <si>
    <t>Shriver Trucking Co Inc</t>
  </si>
  <si>
    <t>*208466</t>
  </si>
  <si>
    <t>J F Allen
5254 Chenoweth Creek Rd.
Elkins, WV 26241</t>
  </si>
  <si>
    <t>J F Allen
3105 Harrison Ave
Elkins, WV 26241</t>
  </si>
  <si>
    <t>Appalachian Aggregates
5908 Chenoweth Creek Rd.
Elkins, WV 26241</t>
  </si>
  <si>
    <t>Appalachian Aggregates
400 Stamping Creek Rd.
Hillsboro, WV 24946</t>
  </si>
  <si>
    <t>Ace Aggregates
9989 Mountaineer Highway
Parsons, WV 26287</t>
  </si>
  <si>
    <t>*189272</t>
  </si>
  <si>
    <t>Laurel Aggregates of Delaware
2480 Springhill Furnace RD
Lake Lynn, PA 15451</t>
  </si>
  <si>
    <t>Appalachian Aggregates LLC
5908 Chenoweth Creek Rd
Elkins, WV 26241</t>
  </si>
  <si>
    <t>S R &amp; J Enterprises,LLC
DBA: Double T Homes
2496 Hancock Rd
Berkeley Springs, WV 25411</t>
  </si>
  <si>
    <t>Cranesville Quarry
897 Reckhart Mill Road
Terra Alta, WV 26764</t>
  </si>
  <si>
    <t>Doss Enterprises LC-Shiloh Quarry</t>
  </si>
  <si>
    <t>Appalachian Aggregates LLC
400 Stamping Creek Rd
Hillsboro, WV 24946</t>
  </si>
  <si>
    <t>Inwood Quarry
9171 Winchester Ave
Inwood, WV 25428
304-229-5522</t>
  </si>
  <si>
    <t>Rose Holdings-Ace Aggregates</t>
  </si>
  <si>
    <t xml:space="preserve">Mulzer Crushed Stone-Cape Sandy Quarry
19925 S. Alton-Fredonia Rd.
Leavenworth, IN 47137
812-739-2929
Mulzer Crushed Stone-New Amsterdam Quarry
9610 River Rd. Southwest
Mauckport, IN 47142
812-732-1002
Mulzer Crushed Stone-Charlestown Quarry
15602 Charlestown-Bethlehem Rd.
Charlestown, IN 47111
812-256-3346
Mountain Materials-Brushy Creek Stone
11080 State Hwy 986
Olive Hill, KY 41164
606-286-0166
Mountain Materials-Valley Stone
12432 US 60
Olive Hill, KY 41164
606-286-1317
</t>
  </si>
  <si>
    <t>Letart Sand &amp; Gravel-Gallipolis Ferry
10298 Huntington Rd.
Gallipolis Ferry, WV 25515
304-675-7516
Shelly Materials-Portland
54301 McDade Rd.
Portland, OH 45770
740-843-5293
Carmeuse Lime
Maysville, KY 41056
606-564-9600</t>
  </si>
  <si>
    <t xml:space="preserve">S R &amp; J Enterprises, LLC-Double T Homes
</t>
  </si>
  <si>
    <t>Vantacore Partners LP
Laurel Aggregates of Delaware</t>
  </si>
  <si>
    <t>Ace Aggregates LLC
Philippi Quarry
9989 Mountaineer Hwy
Parsons, WV 26287</t>
  </si>
  <si>
    <t>Shamblin Stone-Duar Yard
70 Duar Ave.
Duar, WV 25064</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</si>
  <si>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</si>
  <si>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</si>
  <si>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</si>
  <si>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</si>
  <si>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</si>
  <si>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</si>
  <si>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</si>
  <si>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</si>
  <si>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</si>
  <si>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</si>
  <si>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</si>
  <si>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</si>
  <si>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 xml:space="preserve">Stone Delivery to Non-Established Locations </t>
  </si>
  <si>
    <t>Q</t>
  </si>
  <si>
    <t>As Constructed Quantity</t>
  </si>
  <si>
    <t>Non-Established</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</si>
  <si>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</si>
  <si>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</si>
  <si>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</si>
  <si>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</si>
  <si>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</si>
  <si>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Do Not Enter anything here</t>
  </si>
  <si>
    <t>ton miles additional</t>
  </si>
  <si>
    <t>Estimate Mileage here&gt;&gt;&gt;</t>
  </si>
  <si>
    <r>
      <t xml:space="preserve">* On Bid Eval ADJUSTED worksheet enter the estimated mileage on Row </t>
    </r>
    <r>
      <rPr>
        <sz val="11"/>
        <color rgb="FFFF0000"/>
        <rFont val="Calibri"/>
        <family val="2"/>
        <scheme val="minor"/>
      </rPr>
      <t>G54:AZ54</t>
    </r>
  </si>
  <si>
    <t>DOT24*41</t>
  </si>
  <si>
    <t>DOT24*42</t>
  </si>
  <si>
    <t>DOT24*44</t>
  </si>
  <si>
    <t>DOT24*45</t>
  </si>
  <si>
    <t>DOT24*47 PENDING</t>
  </si>
  <si>
    <t>DOT24*48</t>
  </si>
  <si>
    <t>DOT24*49</t>
  </si>
  <si>
    <t>DOT24*50</t>
  </si>
  <si>
    <t>DOT24*51</t>
  </si>
  <si>
    <t>DOT24*52</t>
  </si>
  <si>
    <t>DOT24*61</t>
  </si>
  <si>
    <t>DOT24*55</t>
  </si>
  <si>
    <t>DOT24*56</t>
  </si>
  <si>
    <t>DOT24*57</t>
  </si>
  <si>
    <t>DOT24*58</t>
  </si>
  <si>
    <t>DOT24*63</t>
  </si>
  <si>
    <t>DOT24*67</t>
  </si>
  <si>
    <t>DOT24*71</t>
  </si>
  <si>
    <t>DOT24*64</t>
  </si>
  <si>
    <t>DOT24*65</t>
  </si>
  <si>
    <t>DOT24*66</t>
  </si>
  <si>
    <t>DOT24*69</t>
  </si>
  <si>
    <t>DOT24*70</t>
  </si>
  <si>
    <t>DOT24*72</t>
  </si>
  <si>
    <t>DOT24*73</t>
  </si>
  <si>
    <t>DOT24*75</t>
  </si>
  <si>
    <t>DOT24*74</t>
  </si>
  <si>
    <t>DOT24*81</t>
  </si>
  <si>
    <t>DOT24*80</t>
  </si>
  <si>
    <t>DOT24*79</t>
  </si>
  <si>
    <t>DOT24*78</t>
  </si>
  <si>
    <t>DOT24*77</t>
  </si>
  <si>
    <t>DOT24*82 PENDING</t>
  </si>
  <si>
    <t>DOT24*59</t>
  </si>
  <si>
    <t>DOT24*76</t>
  </si>
  <si>
    <t>DOT24*97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</si>
</sst>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x14ac:knownFonts="1">
    <font>
      <sz val="11"/>
      <color theme="1"/>
      <name val="Calibri"/>
      <family val="2"/>
      <scheme val="minor"/>
    </font>
    <font>
      <sz val="11"/>
      <name val="Times New Roman"/>
      <family val="1"/>
    </font>
    <font>
      <b/>
      <sz val="11"/>
      <name val="Times New Roman"/>
      <family val="1"/>
    </font>
    <font>
      <sz val="10"/>
      <name val="Arial"/>
      <family val="2"/>
    </font>
    <font>
      <sz val="11"/>
      <name val="Arial"/>
      <family val="2"/>
    </font>
    <font>
      <b/>
      <sz val="11"/>
      <name val="Arial"/>
      <family val="2"/>
    </font>
    <font>
      <b/>
      <sz val="12"/>
      <name val="Times New Roman"/>
      <family val="1"/>
    </font>
    <font>
      <b/>
      <sz val="11"/>
      <color rgb="FFFF0000"/>
      <name val="Times New Roman"/>
      <family val="1"/>
    </font>
    <font>
      <sz val="11"/>
      <color rgb="FFFF0000"/>
      <name val="Calibri"/>
      <family val="2"/>
      <scheme val="minor"/>
    </font>
    <font>
      <b/>
      <sz val="11"/>
      <color theme="1"/>
      <name val="Calibri"/>
      <family val="2"/>
      <scheme val="minor"/>
    </font>
    <font>
      <sz val="9"/>
      <color indexed="81"/>
      <name val="Tahoma"/>
      <charset val="1"/>
    </font>
    <font>
      <b/>
      <sz val="9"/>
      <color indexed="81"/>
      <name val="Tahoma"/>
      <charset val="1"/>
    </font>
    <font>
      <b/>
      <sz val="10"/>
      <name val="Arial"/>
      <family val="2"/>
    </font>
    <font>
      <sz val="11"/>
      <name val="Calibri"/>
      <family val="2"/>
      <scheme val="minor"/>
    </font>
    <font>
      <sz val="11"/>
      <color rgb="FF000000"/>
      <name val="Times New Roman"/>
      <family val="1"/>
    </font>
    <font>
      <b/>
      <sz val="10"/>
      <color rgb="FFFF0000"/>
      <name val="Arial"/>
      <family val="2"/>
    </font>
  </fonts>
  <fills count="11">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mediumGray"/>
    </fill>
    <fill>
      <patternFill patternType="solid">
        <fgColor rgb="FFFFFF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3" fillId="0" borderId="0"/>
    <xf numFmtId="44" fontId="3" fillId="0" borderId="0" applyFont="0" applyFill="0" applyBorder="0" applyAlignment="0" applyProtection="0"/>
  </cellStyleXfs>
  <cellXfs count="125">
    <xf numFmtId="0" fontId="0" fillId="0" borderId="0" xfId="0"/>
    <xf numFmtId="0" fontId="3" fillId="0" borderId="0" xfId="1"/>
    <xf numFmtId="0" fontId="2" fillId="0" borderId="0" xfId="1" applyFont="1" applyAlignment="1">
      <alignment horizontal="left" vertical="center"/>
    </xf>
    <xf numFmtId="0" fontId="2" fillId="0" borderId="0" xfId="1" applyFont="1" applyAlignment="1">
      <alignment horizontal="left" vertical="center" wrapText="1"/>
    </xf>
    <xf numFmtId="0" fontId="2" fillId="0" borderId="5" xfId="1" applyFont="1" applyBorder="1" applyAlignment="1">
      <alignment horizontal="center" wrapText="1"/>
    </xf>
    <xf numFmtId="0" fontId="2" fillId="0" borderId="6" xfId="1" applyFont="1" applyBorder="1" applyAlignment="1">
      <alignment horizontal="center"/>
    </xf>
    <xf numFmtId="0" fontId="4" fillId="0" borderId="1" xfId="1" applyFont="1" applyBorder="1" applyAlignment="1">
      <alignment horizontal="center"/>
    </xf>
    <xf numFmtId="0" fontId="4" fillId="0" borderId="2" xfId="1" applyFont="1" applyBorder="1" applyAlignment="1">
      <alignment vertical="center"/>
    </xf>
    <xf numFmtId="0" fontId="3" fillId="0" borderId="4" xfId="1" applyBorder="1"/>
    <xf numFmtId="0" fontId="4" fillId="0" borderId="1" xfId="1" applyFont="1" applyBorder="1" applyAlignment="1">
      <alignment horizontal="left"/>
    </xf>
    <xf numFmtId="0" fontId="4" fillId="0" borderId="4" xfId="1" applyFont="1" applyBorder="1" applyAlignment="1">
      <alignment vertical="center"/>
    </xf>
    <xf numFmtId="4" fontId="4" fillId="0" borderId="1" xfId="1" applyNumberFormat="1" applyFont="1" applyBorder="1" applyAlignment="1">
      <alignment horizontal="left"/>
    </xf>
    <xf numFmtId="0" fontId="3" fillId="0" borderId="0" xfId="1" applyAlignment="1">
      <alignment horizontal="center"/>
    </xf>
    <xf numFmtId="0" fontId="4" fillId="0" borderId="7" xfId="1" applyFont="1" applyBorder="1" applyAlignment="1">
      <alignment vertical="center"/>
    </xf>
    <xf numFmtId="0" fontId="4" fillId="0" borderId="3" xfId="1"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2" fillId="0" borderId="8" xfId="1" applyFont="1" applyBorder="1" applyAlignment="1">
      <alignment horizontal="center" wrapText="1"/>
    </xf>
    <xf numFmtId="0" fontId="4" fillId="0" borderId="2" xfId="1" applyFont="1" applyBorder="1" applyAlignment="1">
      <alignment horizontal="center"/>
    </xf>
    <xf numFmtId="0" fontId="6" fillId="0" borderId="9" xfId="1" applyFont="1" applyBorder="1" applyAlignment="1">
      <alignment horizontal="center" vertical="center" wrapText="1"/>
    </xf>
    <xf numFmtId="0" fontId="1" fillId="0" borderId="10" xfId="1" applyFont="1" applyBorder="1" applyAlignment="1">
      <alignment horizontal="center" vertical="center" wrapText="1"/>
    </xf>
    <xf numFmtId="0" fontId="2" fillId="0" borderId="11" xfId="1" applyFont="1" applyBorder="1" applyAlignment="1">
      <alignment horizontal="center"/>
    </xf>
    <xf numFmtId="164" fontId="4" fillId="0" borderId="12" xfId="2" applyNumberFormat="1" applyFont="1" applyBorder="1" applyAlignment="1">
      <alignment horizontal="center"/>
    </xf>
    <xf numFmtId="164" fontId="4" fillId="0" borderId="12" xfId="2" applyNumberFormat="1" applyFont="1" applyBorder="1" applyAlignment="1">
      <alignment horizontal="center" vertical="center"/>
    </xf>
    <xf numFmtId="164" fontId="5" fillId="0" borderId="12" xfId="2" applyNumberFormat="1" applyFont="1" applyBorder="1" applyAlignment="1">
      <alignment horizontal="center"/>
    </xf>
    <xf numFmtId="0" fontId="4" fillId="0" borderId="14" xfId="1" applyFont="1" applyBorder="1" applyAlignment="1">
      <alignment horizontal="left"/>
    </xf>
    <xf numFmtId="0" fontId="4" fillId="0" borderId="15" xfId="1" applyFont="1" applyBorder="1" applyAlignment="1">
      <alignment vertical="center"/>
    </xf>
    <xf numFmtId="0" fontId="3" fillId="0" borderId="15" xfId="1" applyBorder="1"/>
    <xf numFmtId="0" fontId="4" fillId="0" borderId="16" xfId="1" applyFont="1" applyBorder="1" applyAlignment="1">
      <alignment horizontal="center"/>
    </xf>
    <xf numFmtId="0" fontId="4" fillId="0" borderId="5" xfId="1" applyFont="1" applyBorder="1" applyAlignment="1">
      <alignment horizontal="left"/>
    </xf>
    <xf numFmtId="164" fontId="4" fillId="0" borderId="11" xfId="2" applyNumberFormat="1" applyFont="1" applyBorder="1" applyAlignment="1">
      <alignment horizontal="center"/>
    </xf>
    <xf numFmtId="0" fontId="4" fillId="0" borderId="19" xfId="1" applyFont="1" applyBorder="1" applyAlignment="1">
      <alignment horizontal="center"/>
    </xf>
    <xf numFmtId="0" fontId="4" fillId="4" borderId="2" xfId="0" applyFont="1" applyFill="1" applyBorder="1" applyAlignment="1">
      <alignment vertical="center"/>
    </xf>
    <xf numFmtId="0" fontId="4" fillId="0" borderId="20" xfId="1" applyFont="1" applyBorder="1" applyAlignment="1">
      <alignment horizontal="left"/>
    </xf>
    <xf numFmtId="0" fontId="4" fillId="0" borderId="4" xfId="1" applyFont="1" applyBorder="1" applyAlignment="1">
      <alignment horizontal="left"/>
    </xf>
    <xf numFmtId="164" fontId="4" fillId="0" borderId="17" xfId="2" applyNumberFormat="1" applyFont="1" applyBorder="1" applyAlignment="1">
      <alignment horizontal="center"/>
    </xf>
    <xf numFmtId="49" fontId="3" fillId="2" borderId="12" xfId="1" applyNumberFormat="1" applyFill="1" applyBorder="1" applyAlignment="1">
      <alignment wrapText="1"/>
    </xf>
    <xf numFmtId="49" fontId="3" fillId="2" borderId="27" xfId="1" applyNumberFormat="1" applyFill="1" applyBorder="1" applyAlignment="1">
      <alignment wrapText="1"/>
    </xf>
    <xf numFmtId="0" fontId="6" fillId="0" borderId="9" xfId="1" applyFont="1" applyBorder="1" applyAlignment="1">
      <alignment horizontal="center" vertical="center"/>
    </xf>
    <xf numFmtId="0" fontId="4" fillId="0" borderId="14" xfId="1" applyFont="1" applyBorder="1" applyAlignment="1">
      <alignment horizontal="center"/>
    </xf>
    <xf numFmtId="0" fontId="4" fillId="4" borderId="16" xfId="0" applyFont="1" applyFill="1" applyBorder="1" applyAlignment="1">
      <alignment vertical="center"/>
    </xf>
    <xf numFmtId="49" fontId="3" fillId="2" borderId="12" xfId="1" applyNumberFormat="1" applyFill="1" applyBorder="1" applyAlignment="1">
      <alignment vertical="top" wrapText="1"/>
    </xf>
    <xf numFmtId="49" fontId="3" fillId="2" borderId="18" xfId="1" applyNumberFormat="1" applyFill="1" applyBorder="1" applyAlignment="1">
      <alignment vertical="top" wrapText="1"/>
    </xf>
    <xf numFmtId="49" fontId="3" fillId="2" borderId="26" xfId="1" applyNumberFormat="1" applyFill="1" applyBorder="1" applyAlignment="1">
      <alignment vertical="top" wrapText="1"/>
    </xf>
    <xf numFmtId="49" fontId="3" fillId="3" borderId="13" xfId="1" applyNumberFormat="1" applyFill="1" applyBorder="1" applyAlignment="1">
      <alignment vertical="top" wrapText="1"/>
    </xf>
    <xf numFmtId="49" fontId="3" fillId="3" borderId="30" xfId="1" applyNumberFormat="1" applyFill="1" applyBorder="1" applyAlignment="1">
      <alignment vertical="top" wrapText="1"/>
    </xf>
    <xf numFmtId="49" fontId="3" fillId="3" borderId="21" xfId="1" applyNumberFormat="1" applyFill="1" applyBorder="1" applyAlignment="1">
      <alignment vertical="top" wrapText="1"/>
    </xf>
    <xf numFmtId="17" fontId="0" fillId="0" borderId="0" xfId="0" applyNumberFormat="1"/>
    <xf numFmtId="0" fontId="0" fillId="5" borderId="0" xfId="0" applyFill="1"/>
    <xf numFmtId="14" fontId="0" fillId="0" borderId="0" xfId="0" applyNumberFormat="1"/>
    <xf numFmtId="0" fontId="0" fillId="6" borderId="0" xfId="0" applyFill="1"/>
    <xf numFmtId="0" fontId="9" fillId="0" borderId="0" xfId="0" applyFont="1"/>
    <xf numFmtId="0" fontId="0" fillId="7" borderId="1" xfId="0" applyFill="1" applyBorder="1"/>
    <xf numFmtId="0" fontId="0" fillId="0" borderId="1" xfId="0" applyBorder="1"/>
    <xf numFmtId="0" fontId="0" fillId="6" borderId="1" xfId="0" applyFill="1" applyBorder="1"/>
    <xf numFmtId="0" fontId="0" fillId="5" borderId="1" xfId="0" applyFill="1" applyBorder="1"/>
    <xf numFmtId="0" fontId="0" fillId="8" borderId="1" xfId="0" applyFill="1" applyBorder="1"/>
    <xf numFmtId="0" fontId="8" fillId="0" borderId="1" xfId="0" applyFont="1" applyBorder="1"/>
    <xf numFmtId="0" fontId="9" fillId="8" borderId="0" xfId="0" applyFont="1" applyFill="1" applyAlignment="1">
      <alignment horizontal="center"/>
    </xf>
    <xf numFmtId="0" fontId="9" fillId="7" borderId="0" xfId="0" applyFont="1" applyFill="1" applyAlignment="1">
      <alignment horizontal="center"/>
    </xf>
    <xf numFmtId="0" fontId="8" fillId="0" borderId="0" xfId="0" applyFont="1" applyAlignment="1">
      <alignment horizontal="center"/>
    </xf>
    <xf numFmtId="0" fontId="0" fillId="0" borderId="1" xfId="0" applyBorder="1" applyAlignment="1">
      <alignment horizontal="center"/>
    </xf>
    <xf numFmtId="0" fontId="0" fillId="0" borderId="31" xfId="0" applyBorder="1" applyAlignment="1">
      <alignment horizontal="centerContinuous"/>
    </xf>
    <xf numFmtId="0" fontId="0" fillId="0" borderId="32" xfId="0" applyBorder="1" applyAlignment="1">
      <alignment horizontal="centerContinuous"/>
    </xf>
    <xf numFmtId="0" fontId="0" fillId="0" borderId="33" xfId="0" applyBorder="1" applyAlignment="1">
      <alignment horizontal="centerContinuous"/>
    </xf>
    <xf numFmtId="0" fontId="0" fillId="0" borderId="34" xfId="0" applyBorder="1"/>
    <xf numFmtId="0" fontId="0" fillId="0" borderId="7"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0" fillId="0" borderId="40" xfId="0" applyBorder="1"/>
    <xf numFmtId="0" fontId="0" fillId="9" borderId="1" xfId="0" applyFill="1" applyBorder="1" applyAlignment="1">
      <alignment horizontal="center"/>
    </xf>
    <xf numFmtId="0" fontId="0" fillId="9" borderId="1" xfId="0" applyFill="1" applyBorder="1"/>
    <xf numFmtId="0" fontId="4" fillId="0" borderId="2" xfId="1" applyFont="1" applyBorder="1" applyAlignment="1">
      <alignment horizontal="left"/>
    </xf>
    <xf numFmtId="4" fontId="4" fillId="0" borderId="2" xfId="1" applyNumberFormat="1" applyFont="1" applyBorder="1" applyAlignment="1">
      <alignment horizontal="left"/>
    </xf>
    <xf numFmtId="0" fontId="4" fillId="0" borderId="8" xfId="1" applyFont="1" applyBorder="1" applyAlignment="1">
      <alignment horizontal="left"/>
    </xf>
    <xf numFmtId="0" fontId="2" fillId="0" borderId="2" xfId="1" applyFont="1" applyBorder="1" applyAlignment="1">
      <alignment horizontal="center"/>
    </xf>
    <xf numFmtId="0" fontId="4" fillId="0" borderId="41" xfId="1" applyFont="1" applyBorder="1" applyAlignment="1">
      <alignment vertical="center"/>
    </xf>
    <xf numFmtId="0" fontId="4" fillId="0" borderId="41" xfId="1" applyFont="1" applyBorder="1" applyAlignment="1">
      <alignment horizontal="left"/>
    </xf>
    <xf numFmtId="4" fontId="4" fillId="0" borderId="41" xfId="1" applyNumberFormat="1" applyFont="1" applyBorder="1" applyAlignment="1">
      <alignment horizontal="left"/>
    </xf>
    <xf numFmtId="0" fontId="2" fillId="0" borderId="1" xfId="1" applyFont="1" applyBorder="1"/>
    <xf numFmtId="0" fontId="2" fillId="0" borderId="6" xfId="1" applyFont="1" applyBorder="1"/>
    <xf numFmtId="0" fontId="4" fillId="0" borderId="0" xfId="1" applyFont="1" applyAlignment="1">
      <alignment horizontal="center"/>
    </xf>
    <xf numFmtId="0" fontId="2" fillId="0" borderId="41" xfId="1" applyFont="1" applyBorder="1" applyAlignment="1">
      <alignment horizontal="center"/>
    </xf>
    <xf numFmtId="0" fontId="4" fillId="0" borderId="3" xfId="1" applyFont="1" applyBorder="1" applyAlignment="1">
      <alignment horizontal="left"/>
    </xf>
    <xf numFmtId="0" fontId="2" fillId="6" borderId="0" xfId="0" applyFont="1" applyFill="1" applyAlignment="1">
      <alignment vertical="center"/>
    </xf>
    <xf numFmtId="0" fontId="5" fillId="6" borderId="4" xfId="1" applyFont="1" applyFill="1" applyBorder="1" applyAlignment="1">
      <alignment vertical="center"/>
    </xf>
    <xf numFmtId="0" fontId="1" fillId="0" borderId="0" xfId="1" applyFont="1" applyAlignment="1">
      <alignment horizontal="center" vertical="center"/>
    </xf>
    <xf numFmtId="2" fontId="13" fillId="6" borderId="22" xfId="0" applyNumberFormat="1" applyFont="1" applyFill="1" applyBorder="1" applyAlignment="1">
      <alignment horizontal="center" vertical="center"/>
    </xf>
    <xf numFmtId="2" fontId="13" fillId="6" borderId="27" xfId="0" applyNumberFormat="1" applyFont="1" applyFill="1" applyBorder="1" applyAlignment="1">
      <alignment horizontal="center" vertical="center"/>
    </xf>
    <xf numFmtId="0" fontId="4" fillId="0" borderId="0" xfId="1" applyFont="1" applyAlignment="1">
      <alignment vertical="center"/>
    </xf>
    <xf numFmtId="0" fontId="4" fillId="0" borderId="0" xfId="1" applyFont="1" applyAlignment="1">
      <alignment horizontal="left"/>
    </xf>
    <xf numFmtId="0" fontId="2" fillId="0" borderId="0" xfId="0" applyFont="1" applyAlignment="1">
      <alignment vertical="center"/>
    </xf>
    <xf numFmtId="0" fontId="5" fillId="0" borderId="4" xfId="1" applyFont="1" applyBorder="1" applyAlignment="1">
      <alignment vertical="center"/>
    </xf>
    <xf numFmtId="2" fontId="4" fillId="0" borderId="11" xfId="2" applyNumberFormat="1" applyFont="1" applyBorder="1" applyAlignment="1">
      <alignment horizontal="center"/>
    </xf>
    <xf numFmtId="0" fontId="12" fillId="0" borderId="0" xfId="1" applyFont="1" applyAlignment="1">
      <alignment horizontal="centerContinuous"/>
    </xf>
    <xf numFmtId="164" fontId="4" fillId="0" borderId="11" xfId="2" applyNumberFormat="1" applyFont="1" applyFill="1" applyBorder="1" applyAlignment="1">
      <alignment horizontal="center"/>
    </xf>
    <xf numFmtId="164" fontId="4" fillId="0" borderId="12" xfId="2" applyNumberFormat="1" applyFont="1" applyFill="1" applyBorder="1" applyAlignment="1">
      <alignment horizontal="center"/>
    </xf>
    <xf numFmtId="0" fontId="4" fillId="0" borderId="16" xfId="0" applyFont="1" applyBorder="1" applyAlignment="1">
      <alignment vertical="center"/>
    </xf>
    <xf numFmtId="164" fontId="4" fillId="0" borderId="17" xfId="2" applyNumberFormat="1" applyFont="1" applyFill="1" applyBorder="1" applyAlignment="1">
      <alignment horizontal="center"/>
    </xf>
    <xf numFmtId="164" fontId="5" fillId="0" borderId="17" xfId="2" applyNumberFormat="1" applyFont="1" applyFill="1" applyBorder="1" applyAlignment="1">
      <alignment horizontal="center"/>
    </xf>
    <xf numFmtId="0" fontId="14" fillId="0" borderId="0" xfId="0" applyFont="1"/>
    <xf numFmtId="0" fontId="7" fillId="6" borderId="20" xfId="0" applyFont="1" applyFill="1" applyBorder="1" applyAlignment="1">
      <alignment horizontal="center" vertical="top"/>
    </xf>
    <xf numFmtId="0" fontId="1" fillId="10" borderId="42" xfId="0" applyFont="1" applyFill="1" applyBorder="1" applyAlignment="1">
      <alignment horizontal="left" vertical="top" wrapText="1"/>
    </xf>
    <xf numFmtId="0" fontId="15" fillId="6" borderId="0" xfId="1" applyFont="1" applyFill="1"/>
    <xf numFmtId="0" fontId="2" fillId="0" borderId="0" xfId="1" applyFont="1" applyAlignment="1">
      <alignment horizontal="right" vertical="center" wrapText="1"/>
    </xf>
    <xf numFmtId="0" fontId="2" fillId="0" borderId="1" xfId="1" applyFont="1" applyBorder="1" applyAlignment="1">
      <alignment horizontal="center"/>
    </xf>
    <xf numFmtId="0" fontId="2" fillId="2" borderId="24"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3"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9" xfId="1" applyFont="1" applyFill="1" applyBorder="1" applyAlignment="1">
      <alignment horizontal="center" vertical="center"/>
    </xf>
    <xf numFmtId="0" fontId="2" fillId="3" borderId="30" xfId="1" applyFont="1" applyFill="1" applyBorder="1" applyAlignment="1">
      <alignment horizontal="center"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41" xfId="0" applyFont="1" applyBorder="1" applyAlignment="1">
      <alignment vertical="center"/>
    </xf>
    <xf numFmtId="0" fontId="4" fillId="0" borderId="2" xfId="1" applyFont="1" applyBorder="1" applyAlignment="1">
      <alignment vertical="center"/>
    </xf>
    <xf numFmtId="0" fontId="4" fillId="0" borderId="41" xfId="1" applyFont="1" applyBorder="1" applyAlignment="1">
      <alignment vertical="center"/>
    </xf>
    <xf numFmtId="0" fontId="4" fillId="0" borderId="2" xfId="1" applyFont="1" applyBorder="1" applyAlignment="1">
      <alignment horizontal="left"/>
    </xf>
    <xf numFmtId="0" fontId="4" fillId="0" borderId="4" xfId="1" applyFont="1" applyBorder="1" applyAlignment="1">
      <alignment horizontal="left"/>
    </xf>
    <xf numFmtId="0" fontId="4" fillId="0" borderId="41" xfId="1" applyFont="1" applyBorder="1" applyAlignment="1">
      <alignment horizontal="left"/>
    </xf>
  </cellXfs>
  <cellStyles count="3">
    <cellStyle name="Currency 2" xfId="2" xr:uid="{4030DA54-B884-4E75-9799-4C6649746735}"/>
    <cellStyle name="Normal" xfId="0" builtinId="0"/>
    <cellStyle name="Normal 2" xfId="1" xr:uid="{31AC4011-FB0E-49BB-ADB0-BEC056EB0EAB}"/>
  </cellStyles>
  <dxfs count="1">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7264E4C1-97A2-49F6-B7FB-7D7A8BD1EE5A}"/>
            </a:ext>
          </a:extLst>
        </xdr:cNvPr>
        <xdr:cNvCxnSpPr/>
      </xdr:nvCxnSpPr>
      <xdr:spPr>
        <a:xfrm rot="10800000">
          <a:off x="5172075" y="2247900"/>
          <a:ext cx="1066795" cy="895350"/>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4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July 2024, Ip</v>
          </cell>
          <cell r="D5">
            <v>2.4369000000000001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persons/person.xml><?xml version="1.0" encoding="utf-8"?>
<personList xmlns="http://schemas.microsoft.com/office/spreadsheetml/2018/threadedcomments" xmlns:x="http://schemas.openxmlformats.org/spreadsheetml/2006/main">
  <person displayName="Vance, Tamra R" id="{C9F4FDAE-9DDB-4C3C-A51E-312F43D35D66}" userId="S::E118684@wv.gov::d3606365-80a4-4fe3-8cd7-fd89f786255e"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N58" dT="2023-08-10T12:58:43.23" personId="{C9F4FDAE-9DDB-4C3C-A51E-312F43D35D66}" id="{31CADD62-A1FC-450A-BE66-619C0D45B060}">
    <text>SR &amp; J Enterprises LLC should have the LLC noted. It is missing in Vendor Name and in Source Plant Locations Information</text>
  </threadedComment>
</ThreadedComments>
</file>

<file path=xl/threadedComments/threadedComment2.xml><?xml version="1.0" encoding="utf-8"?>
<ThreadedComments xmlns="http://schemas.microsoft.com/office/spreadsheetml/2018/threadedcomments" xmlns:x="http://schemas.openxmlformats.org/spreadsheetml/2006/main">
  <threadedComment ref="AN55" dT="2023-08-10T12:58:43.23" personId="{C9F4FDAE-9DDB-4C3C-A51E-312F43D35D66}" id="{0840160E-76DD-4A26-AC4E-A0A5A458F495}">
    <text>SR &amp; J Enterprises LLC should have the LLC noted. It is missing in Vendor Name and in Source Plant Locations Information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C0AA-A5FF-4012-B280-E4F018865BFB}">
  <dimension ref="A1:Q62"/>
  <sheetViews>
    <sheetView tabSelected="1" workbookViewId="0">
      <selection activeCell="J2" sqref="J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146</v>
      </c>
      <c r="F1" s="47">
        <v>45108</v>
      </c>
      <c r="G1" s="48">
        <v>2.5697000000000001</v>
      </c>
      <c r="I1" t="s">
        <v>147</v>
      </c>
      <c r="J1" s="49" t="str">
        <f>'[1]Basic Price Adjustment'!$A5</f>
        <v xml:space="preserve"> Price Index July 2024, Ip</v>
      </c>
      <c r="K1" s="50">
        <f>'[1]Basic Price Adjustment'!$D5</f>
        <v>2.4369000000000001</v>
      </c>
    </row>
    <row r="2" spans="1:17" x14ac:dyDescent="0.25">
      <c r="C2" s="51" t="s">
        <v>148</v>
      </c>
    </row>
    <row r="3" spans="1:17" x14ac:dyDescent="0.25">
      <c r="A3" s="52" t="s">
        <v>149</v>
      </c>
      <c r="B3" s="53" t="s">
        <v>150</v>
      </c>
      <c r="C3" s="53"/>
    </row>
    <row r="4" spans="1:17" x14ac:dyDescent="0.25">
      <c r="A4" s="54" t="s">
        <v>151</v>
      </c>
      <c r="B4" s="53" t="s">
        <v>152</v>
      </c>
      <c r="C4" s="53"/>
    </row>
    <row r="5" spans="1:17" x14ac:dyDescent="0.25">
      <c r="A5" s="55" t="s">
        <v>153</v>
      </c>
      <c r="B5" s="53" t="s">
        <v>154</v>
      </c>
      <c r="C5" s="53"/>
    </row>
    <row r="6" spans="1:17" x14ac:dyDescent="0.25">
      <c r="A6" s="56" t="s">
        <v>155</v>
      </c>
      <c r="B6" s="53" t="s">
        <v>156</v>
      </c>
      <c r="C6" s="53"/>
      <c r="E6" t="s">
        <v>157</v>
      </c>
      <c r="F6" s="53" t="s">
        <v>158</v>
      </c>
      <c r="G6" s="53"/>
      <c r="H6" s="53"/>
      <c r="I6" s="53"/>
      <c r="J6" s="53"/>
      <c r="K6" s="56">
        <v>0.49</v>
      </c>
    </row>
    <row r="7" spans="1:17" x14ac:dyDescent="0.25">
      <c r="A7" s="57" t="s">
        <v>159</v>
      </c>
      <c r="B7" s="57" t="s">
        <v>160</v>
      </c>
      <c r="C7" s="57"/>
    </row>
    <row r="9" spans="1:17" x14ac:dyDescent="0.25">
      <c r="D9" t="s">
        <v>161</v>
      </c>
    </row>
    <row r="11" spans="1:17" ht="29.25" x14ac:dyDescent="0.25">
      <c r="A11" s="4" t="s">
        <v>23</v>
      </c>
      <c r="B11" s="78" t="s">
        <v>24</v>
      </c>
      <c r="C11" s="85"/>
      <c r="D11" s="82" t="s">
        <v>37</v>
      </c>
      <c r="E11" s="83"/>
      <c r="F11" s="58" t="s">
        <v>155</v>
      </c>
      <c r="G11" s="59" t="s">
        <v>149</v>
      </c>
      <c r="H11" s="60" t="s">
        <v>159</v>
      </c>
      <c r="I11" t="s">
        <v>162</v>
      </c>
    </row>
    <row r="12" spans="1:17" x14ac:dyDescent="0.25">
      <c r="A12" s="6">
        <v>1</v>
      </c>
      <c r="B12" s="16" t="s">
        <v>0</v>
      </c>
      <c r="C12" s="79"/>
      <c r="D12" s="9" t="s">
        <v>27</v>
      </c>
      <c r="E12" s="75"/>
      <c r="F12" s="18">
        <v>0.49</v>
      </c>
      <c r="G12" s="18">
        <f>ROUND((($K$1/$G$1)-1)*$G$1*F12,2)</f>
        <v>-7.0000000000000007E-2</v>
      </c>
      <c r="H12" s="61">
        <v>1</v>
      </c>
    </row>
    <row r="13" spans="1:17" ht="15.75" thickBot="1" x14ac:dyDescent="0.3">
      <c r="A13" s="6">
        <v>2</v>
      </c>
      <c r="B13" s="16" t="s">
        <v>0</v>
      </c>
      <c r="C13" s="79"/>
      <c r="D13" s="75" t="s">
        <v>29</v>
      </c>
      <c r="E13" s="80"/>
      <c r="F13" s="18">
        <v>0.49</v>
      </c>
      <c r="G13" s="18">
        <f t="shared" ref="G13:G61" si="0">ROUND((($K$1/$G$1)-1)*$G$1*F13,2)</f>
        <v>-7.0000000000000007E-2</v>
      </c>
      <c r="H13" s="61">
        <v>0</v>
      </c>
    </row>
    <row r="14" spans="1:17" x14ac:dyDescent="0.25">
      <c r="A14" s="6">
        <v>3</v>
      </c>
      <c r="B14" s="16" t="s">
        <v>0</v>
      </c>
      <c r="C14" s="79"/>
      <c r="D14" s="75" t="s">
        <v>30</v>
      </c>
      <c r="E14" s="80"/>
      <c r="F14" s="18">
        <v>0.49</v>
      </c>
      <c r="G14" s="18">
        <f t="shared" si="0"/>
        <v>-7.0000000000000007E-2</v>
      </c>
      <c r="H14" s="61">
        <v>0</v>
      </c>
      <c r="J14" s="62" t="s">
        <v>163</v>
      </c>
      <c r="K14" s="63"/>
      <c r="L14" s="63"/>
      <c r="M14" s="63"/>
      <c r="N14" s="63"/>
      <c r="O14" s="63"/>
      <c r="P14" s="63"/>
      <c r="Q14" s="64"/>
    </row>
    <row r="15" spans="1:17" x14ac:dyDescent="0.25">
      <c r="A15" s="6">
        <v>4</v>
      </c>
      <c r="B15" s="16" t="s">
        <v>1</v>
      </c>
      <c r="C15" s="79"/>
      <c r="D15" s="75" t="s">
        <v>27</v>
      </c>
      <c r="E15" s="80"/>
      <c r="F15" s="18">
        <v>0.49</v>
      </c>
      <c r="G15" s="18">
        <f t="shared" si="0"/>
        <v>-7.0000000000000007E-2</v>
      </c>
      <c r="H15" s="61">
        <v>0</v>
      </c>
      <c r="J15" s="65" t="s">
        <v>164</v>
      </c>
      <c r="K15" s="66"/>
      <c r="L15" s="66"/>
      <c r="M15" s="66"/>
      <c r="N15" s="66"/>
      <c r="O15" s="66"/>
      <c r="P15" s="66"/>
      <c r="Q15" s="67"/>
    </row>
    <row r="16" spans="1:17" x14ac:dyDescent="0.25">
      <c r="A16" s="6">
        <v>5</v>
      </c>
      <c r="B16" s="16" t="s">
        <v>1</v>
      </c>
      <c r="C16" s="79"/>
      <c r="D16" s="75" t="s">
        <v>29</v>
      </c>
      <c r="E16" s="80"/>
      <c r="F16" s="18">
        <v>0.49</v>
      </c>
      <c r="G16" s="18">
        <f t="shared" si="0"/>
        <v>-7.0000000000000007E-2</v>
      </c>
      <c r="H16" s="61">
        <v>0</v>
      </c>
      <c r="J16" s="68" t="s">
        <v>165</v>
      </c>
      <c r="Q16" s="69"/>
    </row>
    <row r="17" spans="1:17" x14ac:dyDescent="0.25">
      <c r="A17" s="6">
        <v>6</v>
      </c>
      <c r="B17" s="16" t="s">
        <v>1</v>
      </c>
      <c r="C17" s="79"/>
      <c r="D17" s="75" t="s">
        <v>30</v>
      </c>
      <c r="E17" s="80"/>
      <c r="F17" s="18">
        <v>0.49</v>
      </c>
      <c r="G17" s="18">
        <f t="shared" si="0"/>
        <v>-7.0000000000000007E-2</v>
      </c>
      <c r="H17" s="61">
        <v>0</v>
      </c>
      <c r="J17" s="68" t="s">
        <v>170</v>
      </c>
      <c r="Q17" s="69"/>
    </row>
    <row r="18" spans="1:17" ht="15.75" thickBot="1" x14ac:dyDescent="0.3">
      <c r="A18" s="6">
        <v>7</v>
      </c>
      <c r="B18" s="16" t="s">
        <v>2</v>
      </c>
      <c r="C18" s="79"/>
      <c r="D18" s="75" t="s">
        <v>29</v>
      </c>
      <c r="E18" s="80"/>
      <c r="F18" s="18">
        <v>0.49</v>
      </c>
      <c r="G18" s="18">
        <f t="shared" si="0"/>
        <v>-7.0000000000000007E-2</v>
      </c>
      <c r="H18" s="61">
        <v>0</v>
      </c>
      <c r="J18" s="70" t="s">
        <v>166</v>
      </c>
      <c r="K18" s="71"/>
      <c r="L18" s="71"/>
      <c r="M18" s="71"/>
      <c r="N18" s="71"/>
      <c r="O18" s="71"/>
      <c r="P18" s="71"/>
      <c r="Q18" s="72"/>
    </row>
    <row r="19" spans="1:17" x14ac:dyDescent="0.25">
      <c r="A19" s="6">
        <v>8</v>
      </c>
      <c r="B19" s="15" t="s">
        <v>3</v>
      </c>
      <c r="C19" s="10"/>
      <c r="D19" s="75" t="s">
        <v>27</v>
      </c>
      <c r="E19" s="80"/>
      <c r="F19" s="18">
        <v>0.49</v>
      </c>
      <c r="G19" s="18">
        <f t="shared" si="0"/>
        <v>-7.0000000000000007E-2</v>
      </c>
      <c r="H19" s="61">
        <v>0</v>
      </c>
    </row>
    <row r="20" spans="1:17" x14ac:dyDescent="0.25">
      <c r="A20" s="6">
        <v>9</v>
      </c>
      <c r="B20" s="15" t="s">
        <v>3</v>
      </c>
      <c r="C20" s="10"/>
      <c r="D20" s="75" t="s">
        <v>29</v>
      </c>
      <c r="E20" s="80"/>
      <c r="F20" s="18">
        <v>0.49</v>
      </c>
      <c r="G20" s="18">
        <f t="shared" si="0"/>
        <v>-7.0000000000000007E-2</v>
      </c>
      <c r="H20" s="61">
        <v>0</v>
      </c>
    </row>
    <row r="21" spans="1:17" x14ac:dyDescent="0.25">
      <c r="A21" s="6">
        <v>10</v>
      </c>
      <c r="B21" s="15" t="s">
        <v>4</v>
      </c>
      <c r="C21" s="10"/>
      <c r="D21" s="75" t="s">
        <v>27</v>
      </c>
      <c r="E21" s="80"/>
      <c r="F21" s="18">
        <v>0.49</v>
      </c>
      <c r="G21" s="18">
        <f t="shared" si="0"/>
        <v>-7.0000000000000007E-2</v>
      </c>
      <c r="H21" s="61">
        <v>0</v>
      </c>
    </row>
    <row r="22" spans="1:17" x14ac:dyDescent="0.25">
      <c r="A22" s="6">
        <v>11</v>
      </c>
      <c r="B22" s="15" t="s">
        <v>4</v>
      </c>
      <c r="C22" s="10"/>
      <c r="D22" s="75" t="s">
        <v>29</v>
      </c>
      <c r="E22" s="80"/>
      <c r="F22" s="18">
        <v>0.49</v>
      </c>
      <c r="G22" s="18">
        <f t="shared" si="0"/>
        <v>-7.0000000000000007E-2</v>
      </c>
      <c r="H22" s="61">
        <v>0</v>
      </c>
    </row>
    <row r="23" spans="1:17" x14ac:dyDescent="0.25">
      <c r="A23" s="6">
        <v>12</v>
      </c>
      <c r="B23" s="15" t="s">
        <v>5</v>
      </c>
      <c r="C23" s="10"/>
      <c r="D23" s="75" t="s">
        <v>29</v>
      </c>
      <c r="E23" s="80"/>
      <c r="F23" s="18">
        <v>0.49</v>
      </c>
      <c r="G23" s="18">
        <f t="shared" si="0"/>
        <v>-7.0000000000000007E-2</v>
      </c>
      <c r="H23" s="61">
        <v>0</v>
      </c>
    </row>
    <row r="24" spans="1:17" x14ac:dyDescent="0.25">
      <c r="A24" s="6">
        <v>13</v>
      </c>
      <c r="B24" s="15" t="s">
        <v>6</v>
      </c>
      <c r="C24" s="10"/>
      <c r="D24" s="75" t="s">
        <v>29</v>
      </c>
      <c r="E24" s="80"/>
      <c r="F24" s="18">
        <v>0.49</v>
      </c>
      <c r="G24" s="18">
        <f t="shared" si="0"/>
        <v>-7.0000000000000007E-2</v>
      </c>
      <c r="H24" s="61">
        <v>0</v>
      </c>
    </row>
    <row r="25" spans="1:17" x14ac:dyDescent="0.25">
      <c r="A25" s="6">
        <v>14</v>
      </c>
      <c r="B25" s="15" t="s">
        <v>7</v>
      </c>
      <c r="C25" s="10"/>
      <c r="D25" s="75" t="s">
        <v>27</v>
      </c>
      <c r="E25" s="80"/>
      <c r="F25" s="18">
        <v>0.49</v>
      </c>
      <c r="G25" s="18">
        <f t="shared" si="0"/>
        <v>-7.0000000000000007E-2</v>
      </c>
      <c r="H25" s="61">
        <v>0</v>
      </c>
    </row>
    <row r="26" spans="1:17" x14ac:dyDescent="0.25">
      <c r="A26" s="6">
        <v>15</v>
      </c>
      <c r="B26" s="15" t="s">
        <v>7</v>
      </c>
      <c r="C26" s="10"/>
      <c r="D26" s="75" t="s">
        <v>29</v>
      </c>
      <c r="E26" s="80"/>
      <c r="F26" s="18">
        <v>0.49</v>
      </c>
      <c r="G26" s="18">
        <f t="shared" si="0"/>
        <v>-7.0000000000000007E-2</v>
      </c>
      <c r="H26" s="61">
        <v>0</v>
      </c>
    </row>
    <row r="27" spans="1:17" x14ac:dyDescent="0.25">
      <c r="A27" s="6">
        <v>16</v>
      </c>
      <c r="B27" s="15" t="s">
        <v>8</v>
      </c>
      <c r="C27" s="10"/>
      <c r="D27" s="75" t="s">
        <v>27</v>
      </c>
      <c r="E27" s="80"/>
      <c r="F27" s="18">
        <v>0.49</v>
      </c>
      <c r="G27" s="18">
        <f t="shared" si="0"/>
        <v>-7.0000000000000007E-2</v>
      </c>
      <c r="H27" s="61">
        <v>0</v>
      </c>
    </row>
    <row r="28" spans="1:17" x14ac:dyDescent="0.25">
      <c r="A28" s="6">
        <v>17</v>
      </c>
      <c r="B28" s="15" t="s">
        <v>8</v>
      </c>
      <c r="C28" s="10"/>
      <c r="D28" s="75" t="s">
        <v>29</v>
      </c>
      <c r="E28" s="80"/>
      <c r="F28" s="18">
        <v>0.49</v>
      </c>
      <c r="G28" s="18">
        <f t="shared" si="0"/>
        <v>-7.0000000000000007E-2</v>
      </c>
      <c r="H28" s="61">
        <v>0</v>
      </c>
    </row>
    <row r="29" spans="1:17" x14ac:dyDescent="0.25">
      <c r="A29" s="6">
        <v>18</v>
      </c>
      <c r="B29" s="15" t="s">
        <v>9</v>
      </c>
      <c r="C29" s="10"/>
      <c r="D29" s="75" t="s">
        <v>27</v>
      </c>
      <c r="E29" s="80"/>
      <c r="F29" s="18">
        <v>0.49</v>
      </c>
      <c r="G29" s="18">
        <f t="shared" si="0"/>
        <v>-7.0000000000000007E-2</v>
      </c>
      <c r="H29" s="61">
        <v>0</v>
      </c>
    </row>
    <row r="30" spans="1:17" x14ac:dyDescent="0.25">
      <c r="A30" s="6">
        <v>19</v>
      </c>
      <c r="B30" s="15" t="s">
        <v>9</v>
      </c>
      <c r="C30" s="10"/>
      <c r="D30" s="75" t="s">
        <v>29</v>
      </c>
      <c r="E30" s="80"/>
      <c r="F30" s="18">
        <v>0.49</v>
      </c>
      <c r="G30" s="18">
        <f t="shared" si="0"/>
        <v>-7.0000000000000007E-2</v>
      </c>
      <c r="H30" s="61">
        <v>0</v>
      </c>
    </row>
    <row r="31" spans="1:17" x14ac:dyDescent="0.25">
      <c r="A31" s="6">
        <v>20</v>
      </c>
      <c r="B31" s="15" t="s">
        <v>10</v>
      </c>
      <c r="C31" s="10"/>
      <c r="D31" s="75" t="s">
        <v>27</v>
      </c>
      <c r="E31" s="80"/>
      <c r="F31" s="18">
        <v>0.49</v>
      </c>
      <c r="G31" s="18">
        <f t="shared" si="0"/>
        <v>-7.0000000000000007E-2</v>
      </c>
      <c r="H31" s="61">
        <v>0</v>
      </c>
    </row>
    <row r="32" spans="1:17" x14ac:dyDescent="0.25">
      <c r="A32" s="6">
        <v>21</v>
      </c>
      <c r="B32" s="15" t="s">
        <v>10</v>
      </c>
      <c r="C32" s="10"/>
      <c r="D32" s="75" t="s">
        <v>29</v>
      </c>
      <c r="E32" s="80"/>
      <c r="F32" s="18">
        <v>0.49</v>
      </c>
      <c r="G32" s="18">
        <f t="shared" si="0"/>
        <v>-7.0000000000000007E-2</v>
      </c>
      <c r="H32" s="61">
        <v>0</v>
      </c>
    </row>
    <row r="33" spans="1:8" x14ac:dyDescent="0.25">
      <c r="A33" s="6">
        <v>22</v>
      </c>
      <c r="B33" s="15" t="s">
        <v>31</v>
      </c>
      <c r="C33" s="10"/>
      <c r="D33" s="75" t="s">
        <v>27</v>
      </c>
      <c r="E33" s="80"/>
      <c r="F33" s="18">
        <v>0.49</v>
      </c>
      <c r="G33" s="18">
        <f t="shared" si="0"/>
        <v>-7.0000000000000007E-2</v>
      </c>
      <c r="H33" s="61">
        <v>0</v>
      </c>
    </row>
    <row r="34" spans="1:8" x14ac:dyDescent="0.25">
      <c r="A34" s="6">
        <v>23</v>
      </c>
      <c r="B34" s="15" t="s">
        <v>31</v>
      </c>
      <c r="C34" s="10"/>
      <c r="D34" s="75" t="s">
        <v>29</v>
      </c>
      <c r="E34" s="80"/>
      <c r="F34" s="18">
        <v>0.49</v>
      </c>
      <c r="G34" s="18">
        <f t="shared" si="0"/>
        <v>-7.0000000000000007E-2</v>
      </c>
      <c r="H34" s="61">
        <v>0</v>
      </c>
    </row>
    <row r="35" spans="1:8" x14ac:dyDescent="0.25">
      <c r="A35" s="6">
        <v>24</v>
      </c>
      <c r="B35" s="15" t="s">
        <v>11</v>
      </c>
      <c r="C35" s="10"/>
      <c r="D35" s="75" t="s">
        <v>27</v>
      </c>
      <c r="E35" s="80"/>
      <c r="F35" s="18">
        <v>0.49</v>
      </c>
      <c r="G35" s="18">
        <f t="shared" si="0"/>
        <v>-7.0000000000000007E-2</v>
      </c>
      <c r="H35" s="61">
        <v>0</v>
      </c>
    </row>
    <row r="36" spans="1:8" x14ac:dyDescent="0.25">
      <c r="A36" s="6">
        <v>25</v>
      </c>
      <c r="B36" s="15" t="s">
        <v>11</v>
      </c>
      <c r="C36" s="10"/>
      <c r="D36" s="75" t="s">
        <v>29</v>
      </c>
      <c r="E36" s="80"/>
      <c r="F36" s="18">
        <v>0.49</v>
      </c>
      <c r="G36" s="18">
        <f t="shared" si="0"/>
        <v>-7.0000000000000007E-2</v>
      </c>
      <c r="H36" s="61">
        <v>0</v>
      </c>
    </row>
    <row r="37" spans="1:8" x14ac:dyDescent="0.25">
      <c r="A37" s="6">
        <v>26</v>
      </c>
      <c r="B37" s="15" t="s">
        <v>32</v>
      </c>
      <c r="C37" s="10"/>
      <c r="D37" s="75" t="s">
        <v>27</v>
      </c>
      <c r="E37" s="80"/>
      <c r="F37" s="18">
        <v>0.49</v>
      </c>
      <c r="G37" s="18">
        <f t="shared" si="0"/>
        <v>-7.0000000000000007E-2</v>
      </c>
      <c r="H37" s="61">
        <v>0</v>
      </c>
    </row>
    <row r="38" spans="1:8" x14ac:dyDescent="0.25">
      <c r="A38" s="6">
        <v>27</v>
      </c>
      <c r="B38" s="15" t="s">
        <v>32</v>
      </c>
      <c r="C38" s="10"/>
      <c r="D38" s="75" t="s">
        <v>29</v>
      </c>
      <c r="E38" s="80"/>
      <c r="F38" s="18">
        <v>0.49</v>
      </c>
      <c r="G38" s="18">
        <f t="shared" si="0"/>
        <v>-7.0000000000000007E-2</v>
      </c>
      <c r="H38" s="61">
        <v>0</v>
      </c>
    </row>
    <row r="39" spans="1:8" x14ac:dyDescent="0.25">
      <c r="A39" s="6">
        <v>28</v>
      </c>
      <c r="B39" s="16" t="s">
        <v>12</v>
      </c>
      <c r="C39" s="79"/>
      <c r="D39" s="75" t="s">
        <v>27</v>
      </c>
      <c r="E39" s="80"/>
      <c r="F39" s="18">
        <v>0.49</v>
      </c>
      <c r="G39" s="18">
        <f t="shared" si="0"/>
        <v>-7.0000000000000007E-2</v>
      </c>
      <c r="H39" s="61">
        <v>0</v>
      </c>
    </row>
    <row r="40" spans="1:8" x14ac:dyDescent="0.25">
      <c r="A40" s="6">
        <v>29</v>
      </c>
      <c r="B40" s="16" t="s">
        <v>12</v>
      </c>
      <c r="C40" s="79"/>
      <c r="D40" s="75" t="s">
        <v>29</v>
      </c>
      <c r="E40" s="80"/>
      <c r="F40" s="18">
        <v>0.49</v>
      </c>
      <c r="G40" s="18">
        <f t="shared" si="0"/>
        <v>-7.0000000000000007E-2</v>
      </c>
      <c r="H40" s="61">
        <v>0</v>
      </c>
    </row>
    <row r="41" spans="1:8" x14ac:dyDescent="0.25">
      <c r="A41" s="6">
        <v>30</v>
      </c>
      <c r="B41" s="16" t="s">
        <v>13</v>
      </c>
      <c r="C41" s="79"/>
      <c r="D41" s="75" t="s">
        <v>29</v>
      </c>
      <c r="E41" s="80"/>
      <c r="F41" s="18">
        <v>0.49</v>
      </c>
      <c r="G41" s="18">
        <f t="shared" si="0"/>
        <v>-7.0000000000000007E-2</v>
      </c>
      <c r="H41" s="61">
        <v>0</v>
      </c>
    </row>
    <row r="42" spans="1:8" x14ac:dyDescent="0.25">
      <c r="A42" s="6">
        <v>31</v>
      </c>
      <c r="B42" s="15" t="s">
        <v>14</v>
      </c>
      <c r="C42" s="10"/>
      <c r="D42" s="75" t="s">
        <v>27</v>
      </c>
      <c r="E42" s="80"/>
      <c r="F42" s="18">
        <v>0.49</v>
      </c>
      <c r="G42" s="18">
        <f t="shared" si="0"/>
        <v>-7.0000000000000007E-2</v>
      </c>
      <c r="H42" s="61">
        <v>0</v>
      </c>
    </row>
    <row r="43" spans="1:8" x14ac:dyDescent="0.25">
      <c r="A43" s="6">
        <v>32</v>
      </c>
      <c r="B43" s="15" t="s">
        <v>14</v>
      </c>
      <c r="C43" s="10"/>
      <c r="D43" s="75" t="s">
        <v>29</v>
      </c>
      <c r="E43" s="80"/>
      <c r="F43" s="18">
        <v>0.49</v>
      </c>
      <c r="G43" s="18">
        <f t="shared" si="0"/>
        <v>-7.0000000000000007E-2</v>
      </c>
      <c r="H43" s="61">
        <v>0</v>
      </c>
    </row>
    <row r="44" spans="1:8" x14ac:dyDescent="0.25">
      <c r="A44" s="6">
        <v>33</v>
      </c>
      <c r="B44" s="15" t="s">
        <v>15</v>
      </c>
      <c r="C44" s="10"/>
      <c r="D44" s="75" t="s">
        <v>29</v>
      </c>
      <c r="E44" s="80"/>
      <c r="F44" s="18">
        <v>0.49</v>
      </c>
      <c r="G44" s="18">
        <f t="shared" si="0"/>
        <v>-7.0000000000000007E-2</v>
      </c>
      <c r="H44" s="61">
        <v>0</v>
      </c>
    </row>
    <row r="45" spans="1:8" x14ac:dyDescent="0.25">
      <c r="A45" s="6">
        <v>34</v>
      </c>
      <c r="B45" s="16" t="s">
        <v>33</v>
      </c>
      <c r="C45" s="79"/>
      <c r="D45" s="75" t="s">
        <v>30</v>
      </c>
      <c r="E45" s="80"/>
      <c r="F45" s="18">
        <v>0.49</v>
      </c>
      <c r="G45" s="18">
        <f t="shared" si="0"/>
        <v>-7.0000000000000007E-2</v>
      </c>
      <c r="H45" s="61">
        <v>0</v>
      </c>
    </row>
    <row r="46" spans="1:8" x14ac:dyDescent="0.25">
      <c r="A46" s="6">
        <v>35</v>
      </c>
      <c r="B46" s="15" t="s">
        <v>34</v>
      </c>
      <c r="C46" s="10"/>
      <c r="D46" s="75" t="s">
        <v>27</v>
      </c>
      <c r="E46" s="80"/>
      <c r="F46" s="18">
        <v>0.49</v>
      </c>
      <c r="G46" s="18">
        <f t="shared" si="0"/>
        <v>-7.0000000000000007E-2</v>
      </c>
      <c r="H46" s="61">
        <v>0</v>
      </c>
    </row>
    <row r="47" spans="1:8" x14ac:dyDescent="0.25">
      <c r="A47" s="6">
        <v>36</v>
      </c>
      <c r="B47" s="15" t="s">
        <v>34</v>
      </c>
      <c r="C47" s="10"/>
      <c r="D47" s="75" t="s">
        <v>29</v>
      </c>
      <c r="E47" s="80"/>
      <c r="F47" s="18">
        <v>0.49</v>
      </c>
      <c r="G47" s="18">
        <f t="shared" si="0"/>
        <v>-7.0000000000000007E-2</v>
      </c>
      <c r="H47" s="61">
        <v>0</v>
      </c>
    </row>
    <row r="48" spans="1:8" x14ac:dyDescent="0.25">
      <c r="A48" s="6">
        <v>37</v>
      </c>
      <c r="B48" s="15" t="s">
        <v>35</v>
      </c>
      <c r="C48" s="13"/>
      <c r="D48" s="76" t="s">
        <v>29</v>
      </c>
      <c r="E48" s="81"/>
      <c r="F48" s="18">
        <v>0.49</v>
      </c>
      <c r="G48" s="18">
        <f t="shared" si="0"/>
        <v>-7.0000000000000007E-2</v>
      </c>
      <c r="H48" s="61">
        <v>0</v>
      </c>
    </row>
    <row r="49" spans="1:10" x14ac:dyDescent="0.25">
      <c r="A49" s="6">
        <v>38</v>
      </c>
      <c r="B49" s="16" t="s">
        <v>22</v>
      </c>
      <c r="C49" s="10"/>
      <c r="D49" s="75" t="s">
        <v>36</v>
      </c>
      <c r="E49" s="80"/>
      <c r="F49" s="18">
        <v>0.49</v>
      </c>
      <c r="G49" s="18">
        <f t="shared" si="0"/>
        <v>-7.0000000000000007E-2</v>
      </c>
      <c r="H49" s="61">
        <v>0</v>
      </c>
    </row>
    <row r="50" spans="1:10" x14ac:dyDescent="0.25">
      <c r="A50" s="6">
        <v>39</v>
      </c>
      <c r="B50" s="16" t="s">
        <v>18</v>
      </c>
      <c r="C50" s="79"/>
      <c r="D50" s="75" t="s">
        <v>29</v>
      </c>
      <c r="E50" s="80"/>
      <c r="F50" s="18">
        <v>0.49</v>
      </c>
      <c r="G50" s="18">
        <f t="shared" si="0"/>
        <v>-7.0000000000000007E-2</v>
      </c>
      <c r="H50" s="61">
        <v>0</v>
      </c>
    </row>
    <row r="51" spans="1:10" x14ac:dyDescent="0.25">
      <c r="A51" s="6">
        <v>40</v>
      </c>
      <c r="B51" s="15" t="s">
        <v>19</v>
      </c>
      <c r="C51" s="10"/>
      <c r="D51" s="75" t="s">
        <v>29</v>
      </c>
      <c r="E51" s="80"/>
      <c r="F51" s="18">
        <v>0.49</v>
      </c>
      <c r="G51" s="18">
        <f t="shared" si="0"/>
        <v>-7.0000000000000007E-2</v>
      </c>
      <c r="H51" s="61">
        <v>0</v>
      </c>
    </row>
    <row r="52" spans="1:10" x14ac:dyDescent="0.25">
      <c r="A52" s="6">
        <v>41</v>
      </c>
      <c r="B52" s="16" t="s">
        <v>20</v>
      </c>
      <c r="C52" s="79"/>
      <c r="D52" s="75" t="s">
        <v>29</v>
      </c>
      <c r="E52" s="80"/>
      <c r="F52" s="18">
        <v>0.49</v>
      </c>
      <c r="G52" s="18">
        <f t="shared" si="0"/>
        <v>-7.0000000000000007E-2</v>
      </c>
      <c r="H52" s="61">
        <v>0</v>
      </c>
    </row>
    <row r="53" spans="1:10" x14ac:dyDescent="0.25">
      <c r="A53" s="6">
        <v>42</v>
      </c>
      <c r="B53" s="16" t="s">
        <v>16</v>
      </c>
      <c r="C53" s="10"/>
      <c r="D53" s="75" t="s">
        <v>29</v>
      </c>
      <c r="E53" s="80"/>
      <c r="F53" s="18">
        <v>0.49</v>
      </c>
      <c r="G53" s="18">
        <f t="shared" si="0"/>
        <v>-7.0000000000000007E-2</v>
      </c>
      <c r="H53" s="61">
        <v>0</v>
      </c>
    </row>
    <row r="54" spans="1:10" x14ac:dyDescent="0.25">
      <c r="A54" s="6">
        <v>43</v>
      </c>
      <c r="B54" s="16" t="s">
        <v>17</v>
      </c>
      <c r="C54" s="79"/>
      <c r="D54" s="75" t="s">
        <v>27</v>
      </c>
      <c r="E54" s="80"/>
      <c r="F54" s="18">
        <v>0.49</v>
      </c>
      <c r="G54" s="18">
        <f t="shared" si="0"/>
        <v>-7.0000000000000007E-2</v>
      </c>
      <c r="H54" s="61">
        <v>1</v>
      </c>
    </row>
    <row r="55" spans="1:10" x14ac:dyDescent="0.25">
      <c r="A55" s="6">
        <v>44</v>
      </c>
      <c r="B55" s="16" t="s">
        <v>17</v>
      </c>
      <c r="C55" s="79"/>
      <c r="D55" s="75" t="s">
        <v>29</v>
      </c>
      <c r="E55" s="80"/>
      <c r="F55" s="18">
        <v>0.49</v>
      </c>
      <c r="G55" s="18">
        <f t="shared" si="0"/>
        <v>-7.0000000000000007E-2</v>
      </c>
      <c r="H55" s="61">
        <v>0</v>
      </c>
    </row>
    <row r="56" spans="1:10" x14ac:dyDescent="0.25">
      <c r="A56" s="6">
        <v>45</v>
      </c>
      <c r="B56" s="75" t="s">
        <v>21</v>
      </c>
      <c r="C56" s="79"/>
      <c r="D56" s="77" t="s">
        <v>29</v>
      </c>
      <c r="E56" s="80"/>
      <c r="F56" s="18">
        <v>0.49</v>
      </c>
      <c r="G56" s="18">
        <f t="shared" si="0"/>
        <v>-7.0000000000000007E-2</v>
      </c>
      <c r="H56" s="61">
        <v>0</v>
      </c>
    </row>
    <row r="57" spans="1:10" x14ac:dyDescent="0.25">
      <c r="A57" s="6">
        <v>46</v>
      </c>
      <c r="B57" s="16" t="s">
        <v>42</v>
      </c>
      <c r="C57" s="10"/>
      <c r="D57" s="8"/>
      <c r="E57" s="34"/>
      <c r="F57" s="18">
        <v>0.03</v>
      </c>
      <c r="G57" s="18">
        <f t="shared" si="0"/>
        <v>0</v>
      </c>
      <c r="H57" s="61">
        <v>0</v>
      </c>
    </row>
    <row r="58" spans="1:10" x14ac:dyDescent="0.25">
      <c r="A58" s="6">
        <v>47</v>
      </c>
      <c r="B58" s="16" t="s">
        <v>43</v>
      </c>
      <c r="C58" s="10"/>
      <c r="D58" s="8"/>
      <c r="E58" s="33"/>
      <c r="F58" s="18">
        <v>0.02</v>
      </c>
      <c r="G58" s="18">
        <f t="shared" si="0"/>
        <v>0</v>
      </c>
      <c r="H58" s="73">
        <v>1</v>
      </c>
      <c r="J58" t="s">
        <v>167</v>
      </c>
    </row>
    <row r="59" spans="1:10" x14ac:dyDescent="0.25">
      <c r="A59" s="6">
        <v>48</v>
      </c>
      <c r="B59" s="32" t="s">
        <v>44</v>
      </c>
      <c r="C59" s="10"/>
      <c r="D59" s="8"/>
      <c r="E59" s="9"/>
      <c r="F59" s="18">
        <v>0.02</v>
      </c>
      <c r="G59" s="18">
        <f t="shared" si="0"/>
        <v>0</v>
      </c>
      <c r="H59" s="74"/>
    </row>
    <row r="60" spans="1:10" x14ac:dyDescent="0.25">
      <c r="A60" s="6">
        <v>49</v>
      </c>
      <c r="B60" s="32" t="s">
        <v>45</v>
      </c>
      <c r="C60" s="10"/>
      <c r="D60" s="8"/>
      <c r="E60" s="9"/>
      <c r="F60" s="18">
        <v>0.02</v>
      </c>
      <c r="G60" s="18">
        <f t="shared" si="0"/>
        <v>0</v>
      </c>
      <c r="H60" s="73">
        <v>1</v>
      </c>
    </row>
    <row r="61" spans="1:10" ht="15.75" thickBot="1" x14ac:dyDescent="0.3">
      <c r="A61" s="39">
        <v>50</v>
      </c>
      <c r="B61" s="40" t="s">
        <v>46</v>
      </c>
      <c r="C61" s="26"/>
      <c r="D61" s="27"/>
      <c r="E61" s="25"/>
      <c r="F61" s="18">
        <v>0.02</v>
      </c>
      <c r="G61" s="18">
        <f t="shared" si="0"/>
        <v>0</v>
      </c>
      <c r="H61" s="74"/>
    </row>
    <row r="62" spans="1:10" ht="15.75" thickTop="1" x14ac:dyDescent="0.25"/>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002CC-2B10-4712-94CC-37974D8100D2}">
  <dimension ref="A1:AY60"/>
  <sheetViews>
    <sheetView zoomScale="96" zoomScaleNormal="96" workbookViewId="0">
      <pane xSplit="6" topLeftCell="G1" activePane="topRight" state="frozen"/>
      <selection pane="topRight" activeCell="E1" sqref="E1"/>
    </sheetView>
  </sheetViews>
  <sheetFormatPr defaultRowHeight="12.75" x14ac:dyDescent="0.2"/>
  <cols>
    <col min="1" max="1" width="9.140625" style="12" customWidth="1"/>
    <col min="2" max="2" width="8.28515625" style="12" customWidth="1"/>
    <col min="3" max="3" width="18.85546875" style="12" customWidth="1"/>
    <col min="4" max="4" width="5" style="1" customWidth="1"/>
    <col min="5" max="5" width="15.7109375" style="1" customWidth="1"/>
    <col min="6" max="6" width="11.140625" style="12" customWidth="1"/>
    <col min="7" max="51" width="20.7109375" style="1" customWidth="1"/>
    <col min="52" max="200" width="9.140625" style="1"/>
    <col min="201" max="201" width="0" style="1" hidden="1" customWidth="1"/>
    <col min="202" max="202" width="9.140625" style="1"/>
    <col min="203" max="203" width="8.28515625" style="1" customWidth="1"/>
    <col min="204" max="204" width="14.5703125" style="1" customWidth="1"/>
    <col min="205" max="205" width="10.140625" style="1" customWidth="1"/>
    <col min="206" max="206" width="15.7109375" style="1" customWidth="1"/>
    <col min="207" max="207" width="11.140625" style="1" customWidth="1"/>
    <col min="208" max="208" width="14.28515625" style="1" customWidth="1"/>
    <col min="209" max="456" width="9.140625" style="1"/>
    <col min="457" max="457" width="0" style="1" hidden="1" customWidth="1"/>
    <col min="458" max="458" width="9.140625" style="1"/>
    <col min="459" max="459" width="8.28515625" style="1" customWidth="1"/>
    <col min="460" max="460" width="14.5703125" style="1" customWidth="1"/>
    <col min="461" max="461" width="10.140625" style="1" customWidth="1"/>
    <col min="462" max="462" width="15.7109375" style="1" customWidth="1"/>
    <col min="463" max="463" width="11.140625" style="1" customWidth="1"/>
    <col min="464" max="464" width="14.28515625" style="1" customWidth="1"/>
    <col min="465" max="712" width="9.140625" style="1"/>
    <col min="713" max="713" width="0" style="1" hidden="1" customWidth="1"/>
    <col min="714" max="714" width="9.140625" style="1"/>
    <col min="715" max="715" width="8.28515625" style="1" customWidth="1"/>
    <col min="716" max="716" width="14.5703125" style="1" customWidth="1"/>
    <col min="717" max="717" width="10.140625" style="1" customWidth="1"/>
    <col min="718" max="718" width="15.7109375" style="1" customWidth="1"/>
    <col min="719" max="719" width="11.140625" style="1" customWidth="1"/>
    <col min="720" max="720" width="14.28515625" style="1" customWidth="1"/>
    <col min="721" max="968" width="9.140625" style="1"/>
    <col min="969" max="969" width="0" style="1" hidden="1" customWidth="1"/>
    <col min="970" max="970" width="9.140625" style="1"/>
    <col min="971" max="971" width="8.28515625" style="1" customWidth="1"/>
    <col min="972" max="972" width="14.5703125" style="1" customWidth="1"/>
    <col min="973" max="973" width="10.140625" style="1" customWidth="1"/>
    <col min="974" max="974" width="15.7109375" style="1" customWidth="1"/>
    <col min="975" max="975" width="11.140625" style="1" customWidth="1"/>
    <col min="976" max="976" width="14.28515625" style="1" customWidth="1"/>
    <col min="977" max="1224" width="9.140625" style="1"/>
    <col min="1225" max="1225" width="0" style="1" hidden="1" customWidth="1"/>
    <col min="1226" max="1226" width="9.140625" style="1"/>
    <col min="1227" max="1227" width="8.28515625" style="1" customWidth="1"/>
    <col min="1228" max="1228" width="14.5703125" style="1" customWidth="1"/>
    <col min="1229" max="1229" width="10.140625" style="1" customWidth="1"/>
    <col min="1230" max="1230" width="15.7109375" style="1" customWidth="1"/>
    <col min="1231" max="1231" width="11.140625" style="1" customWidth="1"/>
    <col min="1232" max="1232" width="14.28515625" style="1" customWidth="1"/>
    <col min="1233" max="1480" width="9.140625" style="1"/>
    <col min="1481" max="1481" width="0" style="1" hidden="1" customWidth="1"/>
    <col min="1482" max="1482" width="9.140625" style="1"/>
    <col min="1483" max="1483" width="8.28515625" style="1" customWidth="1"/>
    <col min="1484" max="1484" width="14.5703125" style="1" customWidth="1"/>
    <col min="1485" max="1485" width="10.140625" style="1" customWidth="1"/>
    <col min="1486" max="1486" width="15.7109375" style="1" customWidth="1"/>
    <col min="1487" max="1487" width="11.140625" style="1" customWidth="1"/>
    <col min="1488" max="1488" width="14.28515625" style="1" customWidth="1"/>
    <col min="1489" max="1736" width="9.140625" style="1"/>
    <col min="1737" max="1737" width="0" style="1" hidden="1" customWidth="1"/>
    <col min="1738" max="1738" width="9.140625" style="1"/>
    <col min="1739" max="1739" width="8.28515625" style="1" customWidth="1"/>
    <col min="1740" max="1740" width="14.5703125" style="1" customWidth="1"/>
    <col min="1741" max="1741" width="10.140625" style="1" customWidth="1"/>
    <col min="1742" max="1742" width="15.7109375" style="1" customWidth="1"/>
    <col min="1743" max="1743" width="11.140625" style="1" customWidth="1"/>
    <col min="1744" max="1744" width="14.28515625" style="1" customWidth="1"/>
    <col min="1745" max="1992" width="9.140625" style="1"/>
    <col min="1993" max="1993" width="0" style="1" hidden="1" customWidth="1"/>
    <col min="1994" max="1994" width="9.140625" style="1"/>
    <col min="1995" max="1995" width="8.28515625" style="1" customWidth="1"/>
    <col min="1996" max="1996" width="14.5703125" style="1" customWidth="1"/>
    <col min="1997" max="1997" width="10.140625" style="1" customWidth="1"/>
    <col min="1998" max="1998" width="15.7109375" style="1" customWidth="1"/>
    <col min="1999" max="1999" width="11.140625" style="1" customWidth="1"/>
    <col min="2000" max="2000" width="14.28515625" style="1" customWidth="1"/>
    <col min="2001" max="2248" width="9.140625" style="1"/>
    <col min="2249" max="2249" width="0" style="1" hidden="1" customWidth="1"/>
    <col min="2250" max="2250" width="9.140625" style="1"/>
    <col min="2251" max="2251" width="8.28515625" style="1" customWidth="1"/>
    <col min="2252" max="2252" width="14.5703125" style="1" customWidth="1"/>
    <col min="2253" max="2253" width="10.140625" style="1" customWidth="1"/>
    <col min="2254" max="2254" width="15.7109375" style="1" customWidth="1"/>
    <col min="2255" max="2255" width="11.140625" style="1" customWidth="1"/>
    <col min="2256" max="2256" width="14.28515625" style="1" customWidth="1"/>
    <col min="2257" max="2504" width="9.140625" style="1"/>
    <col min="2505" max="2505" width="0" style="1" hidden="1" customWidth="1"/>
    <col min="2506" max="2506" width="9.140625" style="1"/>
    <col min="2507" max="2507" width="8.28515625" style="1" customWidth="1"/>
    <col min="2508" max="2508" width="14.5703125" style="1" customWidth="1"/>
    <col min="2509" max="2509" width="10.140625" style="1" customWidth="1"/>
    <col min="2510" max="2510" width="15.7109375" style="1" customWidth="1"/>
    <col min="2511" max="2511" width="11.140625" style="1" customWidth="1"/>
    <col min="2512" max="2512" width="14.28515625" style="1" customWidth="1"/>
    <col min="2513" max="2760" width="9.140625" style="1"/>
    <col min="2761" max="2761" width="0" style="1" hidden="1" customWidth="1"/>
    <col min="2762" max="2762" width="9.140625" style="1"/>
    <col min="2763" max="2763" width="8.28515625" style="1" customWidth="1"/>
    <col min="2764" max="2764" width="14.5703125" style="1" customWidth="1"/>
    <col min="2765" max="2765" width="10.140625" style="1" customWidth="1"/>
    <col min="2766" max="2766" width="15.7109375" style="1" customWidth="1"/>
    <col min="2767" max="2767" width="11.140625" style="1" customWidth="1"/>
    <col min="2768" max="2768" width="14.28515625" style="1" customWidth="1"/>
    <col min="2769" max="3016" width="9.140625" style="1"/>
    <col min="3017" max="3017" width="0" style="1" hidden="1" customWidth="1"/>
    <col min="3018" max="3018" width="9.140625" style="1"/>
    <col min="3019" max="3019" width="8.28515625" style="1" customWidth="1"/>
    <col min="3020" max="3020" width="14.5703125" style="1" customWidth="1"/>
    <col min="3021" max="3021" width="10.140625" style="1" customWidth="1"/>
    <col min="3022" max="3022" width="15.7109375" style="1" customWidth="1"/>
    <col min="3023" max="3023" width="11.140625" style="1" customWidth="1"/>
    <col min="3024" max="3024" width="14.28515625" style="1" customWidth="1"/>
    <col min="3025" max="3272" width="9.140625" style="1"/>
    <col min="3273" max="3273" width="0" style="1" hidden="1" customWidth="1"/>
    <col min="3274" max="3274" width="9.140625" style="1"/>
    <col min="3275" max="3275" width="8.28515625" style="1" customWidth="1"/>
    <col min="3276" max="3276" width="14.5703125" style="1" customWidth="1"/>
    <col min="3277" max="3277" width="10.140625" style="1" customWidth="1"/>
    <col min="3278" max="3278" width="15.7109375" style="1" customWidth="1"/>
    <col min="3279" max="3279" width="11.140625" style="1" customWidth="1"/>
    <col min="3280" max="3280" width="14.28515625" style="1" customWidth="1"/>
    <col min="3281" max="3528" width="9.140625" style="1"/>
    <col min="3529" max="3529" width="0" style="1" hidden="1" customWidth="1"/>
    <col min="3530" max="3530" width="9.140625" style="1"/>
    <col min="3531" max="3531" width="8.28515625" style="1" customWidth="1"/>
    <col min="3532" max="3532" width="14.5703125" style="1" customWidth="1"/>
    <col min="3533" max="3533" width="10.140625" style="1" customWidth="1"/>
    <col min="3534" max="3534" width="15.7109375" style="1" customWidth="1"/>
    <col min="3535" max="3535" width="11.140625" style="1" customWidth="1"/>
    <col min="3536" max="3536" width="14.28515625" style="1" customWidth="1"/>
    <col min="3537" max="3784" width="9.140625" style="1"/>
    <col min="3785" max="3785" width="0" style="1" hidden="1" customWidth="1"/>
    <col min="3786" max="3786" width="9.140625" style="1"/>
    <col min="3787" max="3787" width="8.28515625" style="1" customWidth="1"/>
    <col min="3788" max="3788" width="14.5703125" style="1" customWidth="1"/>
    <col min="3789" max="3789" width="10.140625" style="1" customWidth="1"/>
    <col min="3790" max="3790" width="15.7109375" style="1" customWidth="1"/>
    <col min="3791" max="3791" width="11.140625" style="1" customWidth="1"/>
    <col min="3792" max="3792" width="14.28515625" style="1" customWidth="1"/>
    <col min="3793" max="4040" width="9.140625" style="1"/>
    <col min="4041" max="4041" width="0" style="1" hidden="1" customWidth="1"/>
    <col min="4042" max="4042" width="9.140625" style="1"/>
    <col min="4043" max="4043" width="8.28515625" style="1" customWidth="1"/>
    <col min="4044" max="4044" width="14.5703125" style="1" customWidth="1"/>
    <col min="4045" max="4045" width="10.140625" style="1" customWidth="1"/>
    <col min="4046" max="4046" width="15.7109375" style="1" customWidth="1"/>
    <col min="4047" max="4047" width="11.140625" style="1" customWidth="1"/>
    <col min="4048" max="4048" width="14.28515625" style="1" customWidth="1"/>
    <col min="4049" max="4296" width="9.140625" style="1"/>
    <col min="4297" max="4297" width="0" style="1" hidden="1" customWidth="1"/>
    <col min="4298" max="4298" width="9.140625" style="1"/>
    <col min="4299" max="4299" width="8.28515625" style="1" customWidth="1"/>
    <col min="4300" max="4300" width="14.5703125" style="1" customWidth="1"/>
    <col min="4301" max="4301" width="10.140625" style="1" customWidth="1"/>
    <col min="4302" max="4302" width="15.7109375" style="1" customWidth="1"/>
    <col min="4303" max="4303" width="11.140625" style="1" customWidth="1"/>
    <col min="4304" max="4304" width="14.28515625" style="1" customWidth="1"/>
    <col min="4305" max="4552" width="9.140625" style="1"/>
    <col min="4553" max="4553" width="0" style="1" hidden="1" customWidth="1"/>
    <col min="4554" max="4554" width="9.140625" style="1"/>
    <col min="4555" max="4555" width="8.28515625" style="1" customWidth="1"/>
    <col min="4556" max="4556" width="14.5703125" style="1" customWidth="1"/>
    <col min="4557" max="4557" width="10.140625" style="1" customWidth="1"/>
    <col min="4558" max="4558" width="15.7109375" style="1" customWidth="1"/>
    <col min="4559" max="4559" width="11.140625" style="1" customWidth="1"/>
    <col min="4560" max="4560" width="14.28515625" style="1" customWidth="1"/>
    <col min="4561" max="4808" width="9.140625" style="1"/>
    <col min="4809" max="4809" width="0" style="1" hidden="1" customWidth="1"/>
    <col min="4810" max="4810" width="9.140625" style="1"/>
    <col min="4811" max="4811" width="8.28515625" style="1" customWidth="1"/>
    <col min="4812" max="4812" width="14.5703125" style="1" customWidth="1"/>
    <col min="4813" max="4813" width="10.140625" style="1" customWidth="1"/>
    <col min="4814" max="4814" width="15.7109375" style="1" customWidth="1"/>
    <col min="4815" max="4815" width="11.140625" style="1" customWidth="1"/>
    <col min="4816" max="4816" width="14.28515625" style="1" customWidth="1"/>
    <col min="4817" max="5064" width="9.140625" style="1"/>
    <col min="5065" max="5065" width="0" style="1" hidden="1" customWidth="1"/>
    <col min="5066" max="5066" width="9.140625" style="1"/>
    <col min="5067" max="5067" width="8.28515625" style="1" customWidth="1"/>
    <col min="5068" max="5068" width="14.5703125" style="1" customWidth="1"/>
    <col min="5069" max="5069" width="10.140625" style="1" customWidth="1"/>
    <col min="5070" max="5070" width="15.7109375" style="1" customWidth="1"/>
    <col min="5071" max="5071" width="11.140625" style="1" customWidth="1"/>
    <col min="5072" max="5072" width="14.28515625" style="1" customWidth="1"/>
    <col min="5073" max="5320" width="9.140625" style="1"/>
    <col min="5321" max="5321" width="0" style="1" hidden="1" customWidth="1"/>
    <col min="5322" max="5322" width="9.140625" style="1"/>
    <col min="5323" max="5323" width="8.28515625" style="1" customWidth="1"/>
    <col min="5324" max="5324" width="14.5703125" style="1" customWidth="1"/>
    <col min="5325" max="5325" width="10.140625" style="1" customWidth="1"/>
    <col min="5326" max="5326" width="15.7109375" style="1" customWidth="1"/>
    <col min="5327" max="5327" width="11.140625" style="1" customWidth="1"/>
    <col min="5328" max="5328" width="14.28515625" style="1" customWidth="1"/>
    <col min="5329" max="5576" width="9.140625" style="1"/>
    <col min="5577" max="5577" width="0" style="1" hidden="1" customWidth="1"/>
    <col min="5578" max="5578" width="9.140625" style="1"/>
    <col min="5579" max="5579" width="8.28515625" style="1" customWidth="1"/>
    <col min="5580" max="5580" width="14.5703125" style="1" customWidth="1"/>
    <col min="5581" max="5581" width="10.140625" style="1" customWidth="1"/>
    <col min="5582" max="5582" width="15.7109375" style="1" customWidth="1"/>
    <col min="5583" max="5583" width="11.140625" style="1" customWidth="1"/>
    <col min="5584" max="5584" width="14.28515625" style="1" customWidth="1"/>
    <col min="5585" max="5832" width="9.140625" style="1"/>
    <col min="5833" max="5833" width="0" style="1" hidden="1" customWidth="1"/>
    <col min="5834" max="5834" width="9.140625" style="1"/>
    <col min="5835" max="5835" width="8.28515625" style="1" customWidth="1"/>
    <col min="5836" max="5836" width="14.5703125" style="1" customWidth="1"/>
    <col min="5837" max="5837" width="10.140625" style="1" customWidth="1"/>
    <col min="5838" max="5838" width="15.7109375" style="1" customWidth="1"/>
    <col min="5839" max="5839" width="11.140625" style="1" customWidth="1"/>
    <col min="5840" max="5840" width="14.28515625" style="1" customWidth="1"/>
    <col min="5841" max="6088" width="9.140625" style="1"/>
    <col min="6089" max="6089" width="0" style="1" hidden="1" customWidth="1"/>
    <col min="6090" max="6090" width="9.140625" style="1"/>
    <col min="6091" max="6091" width="8.28515625" style="1" customWidth="1"/>
    <col min="6092" max="6092" width="14.5703125" style="1" customWidth="1"/>
    <col min="6093" max="6093" width="10.140625" style="1" customWidth="1"/>
    <col min="6094" max="6094" width="15.7109375" style="1" customWidth="1"/>
    <col min="6095" max="6095" width="11.140625" style="1" customWidth="1"/>
    <col min="6096" max="6096" width="14.28515625" style="1" customWidth="1"/>
    <col min="6097" max="6344" width="9.140625" style="1"/>
    <col min="6345" max="6345" width="0" style="1" hidden="1" customWidth="1"/>
    <col min="6346" max="6346" width="9.140625" style="1"/>
    <col min="6347" max="6347" width="8.28515625" style="1" customWidth="1"/>
    <col min="6348" max="6348" width="14.5703125" style="1" customWidth="1"/>
    <col min="6349" max="6349" width="10.140625" style="1" customWidth="1"/>
    <col min="6350" max="6350" width="15.7109375" style="1" customWidth="1"/>
    <col min="6351" max="6351" width="11.140625" style="1" customWidth="1"/>
    <col min="6352" max="6352" width="14.28515625" style="1" customWidth="1"/>
    <col min="6353" max="6600" width="9.140625" style="1"/>
    <col min="6601" max="6601" width="0" style="1" hidden="1" customWidth="1"/>
    <col min="6602" max="6602" width="9.140625" style="1"/>
    <col min="6603" max="6603" width="8.28515625" style="1" customWidth="1"/>
    <col min="6604" max="6604" width="14.5703125" style="1" customWidth="1"/>
    <col min="6605" max="6605" width="10.140625" style="1" customWidth="1"/>
    <col min="6606" max="6606" width="15.7109375" style="1" customWidth="1"/>
    <col min="6607" max="6607" width="11.140625" style="1" customWidth="1"/>
    <col min="6608" max="6608" width="14.28515625" style="1" customWidth="1"/>
    <col min="6609" max="6856" width="9.140625" style="1"/>
    <col min="6857" max="6857" width="0" style="1" hidden="1" customWidth="1"/>
    <col min="6858" max="6858" width="9.140625" style="1"/>
    <col min="6859" max="6859" width="8.28515625" style="1" customWidth="1"/>
    <col min="6860" max="6860" width="14.5703125" style="1" customWidth="1"/>
    <col min="6861" max="6861" width="10.140625" style="1" customWidth="1"/>
    <col min="6862" max="6862" width="15.7109375" style="1" customWidth="1"/>
    <col min="6863" max="6863" width="11.140625" style="1" customWidth="1"/>
    <col min="6864" max="6864" width="14.28515625" style="1" customWidth="1"/>
    <col min="6865" max="7112" width="9.140625" style="1"/>
    <col min="7113" max="7113" width="0" style="1" hidden="1" customWidth="1"/>
    <col min="7114" max="7114" width="9.140625" style="1"/>
    <col min="7115" max="7115" width="8.28515625" style="1" customWidth="1"/>
    <col min="7116" max="7116" width="14.5703125" style="1" customWidth="1"/>
    <col min="7117" max="7117" width="10.140625" style="1" customWidth="1"/>
    <col min="7118" max="7118" width="15.7109375" style="1" customWidth="1"/>
    <col min="7119" max="7119" width="11.140625" style="1" customWidth="1"/>
    <col min="7120" max="7120" width="14.28515625" style="1" customWidth="1"/>
    <col min="7121" max="7368" width="9.140625" style="1"/>
    <col min="7369" max="7369" width="0" style="1" hidden="1" customWidth="1"/>
    <col min="7370" max="7370" width="9.140625" style="1"/>
    <col min="7371" max="7371" width="8.28515625" style="1" customWidth="1"/>
    <col min="7372" max="7372" width="14.5703125" style="1" customWidth="1"/>
    <col min="7373" max="7373" width="10.140625" style="1" customWidth="1"/>
    <col min="7374" max="7374" width="15.7109375" style="1" customWidth="1"/>
    <col min="7375" max="7375" width="11.140625" style="1" customWidth="1"/>
    <col min="7376" max="7376" width="14.28515625" style="1" customWidth="1"/>
    <col min="7377" max="7624" width="9.140625" style="1"/>
    <col min="7625" max="7625" width="0" style="1" hidden="1" customWidth="1"/>
    <col min="7626" max="7626" width="9.140625" style="1"/>
    <col min="7627" max="7627" width="8.28515625" style="1" customWidth="1"/>
    <col min="7628" max="7628" width="14.5703125" style="1" customWidth="1"/>
    <col min="7629" max="7629" width="10.140625" style="1" customWidth="1"/>
    <col min="7630" max="7630" width="15.7109375" style="1" customWidth="1"/>
    <col min="7631" max="7631" width="11.140625" style="1" customWidth="1"/>
    <col min="7632" max="7632" width="14.28515625" style="1" customWidth="1"/>
    <col min="7633" max="7880" width="9.140625" style="1"/>
    <col min="7881" max="7881" width="0" style="1" hidden="1" customWidth="1"/>
    <col min="7882" max="7882" width="9.140625" style="1"/>
    <col min="7883" max="7883" width="8.28515625" style="1" customWidth="1"/>
    <col min="7884" max="7884" width="14.5703125" style="1" customWidth="1"/>
    <col min="7885" max="7885" width="10.140625" style="1" customWidth="1"/>
    <col min="7886" max="7886" width="15.7109375" style="1" customWidth="1"/>
    <col min="7887" max="7887" width="11.140625" style="1" customWidth="1"/>
    <col min="7888" max="7888" width="14.28515625" style="1" customWidth="1"/>
    <col min="7889" max="8136" width="9.140625" style="1"/>
    <col min="8137" max="8137" width="0" style="1" hidden="1" customWidth="1"/>
    <col min="8138" max="8138" width="9.140625" style="1"/>
    <col min="8139" max="8139" width="8.28515625" style="1" customWidth="1"/>
    <col min="8140" max="8140" width="14.5703125" style="1" customWidth="1"/>
    <col min="8141" max="8141" width="10.140625" style="1" customWidth="1"/>
    <col min="8142" max="8142" width="15.7109375" style="1" customWidth="1"/>
    <col min="8143" max="8143" width="11.140625" style="1" customWidth="1"/>
    <col min="8144" max="8144" width="14.28515625" style="1" customWidth="1"/>
    <col min="8145" max="8392" width="9.140625" style="1"/>
    <col min="8393" max="8393" width="0" style="1" hidden="1" customWidth="1"/>
    <col min="8394" max="8394" width="9.140625" style="1"/>
    <col min="8395" max="8395" width="8.28515625" style="1" customWidth="1"/>
    <col min="8396" max="8396" width="14.5703125" style="1" customWidth="1"/>
    <col min="8397" max="8397" width="10.140625" style="1" customWidth="1"/>
    <col min="8398" max="8398" width="15.7109375" style="1" customWidth="1"/>
    <col min="8399" max="8399" width="11.140625" style="1" customWidth="1"/>
    <col min="8400" max="8400" width="14.28515625" style="1" customWidth="1"/>
    <col min="8401" max="8648" width="9.140625" style="1"/>
    <col min="8649" max="8649" width="0" style="1" hidden="1" customWidth="1"/>
    <col min="8650" max="8650" width="9.140625" style="1"/>
    <col min="8651" max="8651" width="8.28515625" style="1" customWidth="1"/>
    <col min="8652" max="8652" width="14.5703125" style="1" customWidth="1"/>
    <col min="8653" max="8653" width="10.140625" style="1" customWidth="1"/>
    <col min="8654" max="8654" width="15.7109375" style="1" customWidth="1"/>
    <col min="8655" max="8655" width="11.140625" style="1" customWidth="1"/>
    <col min="8656" max="8656" width="14.28515625" style="1" customWidth="1"/>
    <col min="8657" max="8904" width="9.140625" style="1"/>
    <col min="8905" max="8905" width="0" style="1" hidden="1" customWidth="1"/>
    <col min="8906" max="8906" width="9.140625" style="1"/>
    <col min="8907" max="8907" width="8.28515625" style="1" customWidth="1"/>
    <col min="8908" max="8908" width="14.5703125" style="1" customWidth="1"/>
    <col min="8909" max="8909" width="10.140625" style="1" customWidth="1"/>
    <col min="8910" max="8910" width="15.7109375" style="1" customWidth="1"/>
    <col min="8911" max="8911" width="11.140625" style="1" customWidth="1"/>
    <col min="8912" max="8912" width="14.28515625" style="1" customWidth="1"/>
    <col min="8913" max="9160" width="9.140625" style="1"/>
    <col min="9161" max="9161" width="0" style="1" hidden="1" customWidth="1"/>
    <col min="9162" max="9162" width="9.140625" style="1"/>
    <col min="9163" max="9163" width="8.28515625" style="1" customWidth="1"/>
    <col min="9164" max="9164" width="14.5703125" style="1" customWidth="1"/>
    <col min="9165" max="9165" width="10.140625" style="1" customWidth="1"/>
    <col min="9166" max="9166" width="15.7109375" style="1" customWidth="1"/>
    <col min="9167" max="9167" width="11.140625" style="1" customWidth="1"/>
    <col min="9168" max="9168" width="14.28515625" style="1" customWidth="1"/>
    <col min="9169" max="9416" width="9.140625" style="1"/>
    <col min="9417" max="9417" width="0" style="1" hidden="1" customWidth="1"/>
    <col min="9418" max="9418" width="9.140625" style="1"/>
    <col min="9419" max="9419" width="8.28515625" style="1" customWidth="1"/>
    <col min="9420" max="9420" width="14.5703125" style="1" customWidth="1"/>
    <col min="9421" max="9421" width="10.140625" style="1" customWidth="1"/>
    <col min="9422" max="9422" width="15.7109375" style="1" customWidth="1"/>
    <col min="9423" max="9423" width="11.140625" style="1" customWidth="1"/>
    <col min="9424" max="9424" width="14.28515625" style="1" customWidth="1"/>
    <col min="9425" max="9672" width="9.140625" style="1"/>
    <col min="9673" max="9673" width="0" style="1" hidden="1" customWidth="1"/>
    <col min="9674" max="9674" width="9.140625" style="1"/>
    <col min="9675" max="9675" width="8.28515625" style="1" customWidth="1"/>
    <col min="9676" max="9676" width="14.5703125" style="1" customWidth="1"/>
    <col min="9677" max="9677" width="10.140625" style="1" customWidth="1"/>
    <col min="9678" max="9678" width="15.7109375" style="1" customWidth="1"/>
    <col min="9679" max="9679" width="11.140625" style="1" customWidth="1"/>
    <col min="9680" max="9680" width="14.28515625" style="1" customWidth="1"/>
    <col min="9681" max="9928" width="9.140625" style="1"/>
    <col min="9929" max="9929" width="0" style="1" hidden="1" customWidth="1"/>
    <col min="9930" max="9930" width="9.140625" style="1"/>
    <col min="9931" max="9931" width="8.28515625" style="1" customWidth="1"/>
    <col min="9932" max="9932" width="14.5703125" style="1" customWidth="1"/>
    <col min="9933" max="9933" width="10.140625" style="1" customWidth="1"/>
    <col min="9934" max="9934" width="15.7109375" style="1" customWidth="1"/>
    <col min="9935" max="9935" width="11.140625" style="1" customWidth="1"/>
    <col min="9936" max="9936" width="14.28515625" style="1" customWidth="1"/>
    <col min="9937" max="10184" width="9.140625" style="1"/>
    <col min="10185" max="10185" width="0" style="1" hidden="1" customWidth="1"/>
    <col min="10186" max="10186" width="9.140625" style="1"/>
    <col min="10187" max="10187" width="8.28515625" style="1" customWidth="1"/>
    <col min="10188" max="10188" width="14.5703125" style="1" customWidth="1"/>
    <col min="10189" max="10189" width="10.140625" style="1" customWidth="1"/>
    <col min="10190" max="10190" width="15.7109375" style="1" customWidth="1"/>
    <col min="10191" max="10191" width="11.140625" style="1" customWidth="1"/>
    <col min="10192" max="10192" width="14.28515625" style="1" customWidth="1"/>
    <col min="10193" max="10440" width="9.140625" style="1"/>
    <col min="10441" max="10441" width="0" style="1" hidden="1" customWidth="1"/>
    <col min="10442" max="10442" width="9.140625" style="1"/>
    <col min="10443" max="10443" width="8.28515625" style="1" customWidth="1"/>
    <col min="10444" max="10444" width="14.5703125" style="1" customWidth="1"/>
    <col min="10445" max="10445" width="10.140625" style="1" customWidth="1"/>
    <col min="10446" max="10446" width="15.7109375" style="1" customWidth="1"/>
    <col min="10447" max="10447" width="11.140625" style="1" customWidth="1"/>
    <col min="10448" max="10448" width="14.28515625" style="1" customWidth="1"/>
    <col min="10449" max="10696" width="9.140625" style="1"/>
    <col min="10697" max="10697" width="0" style="1" hidden="1" customWidth="1"/>
    <col min="10698" max="10698" width="9.140625" style="1"/>
    <col min="10699" max="10699" width="8.28515625" style="1" customWidth="1"/>
    <col min="10700" max="10700" width="14.5703125" style="1" customWidth="1"/>
    <col min="10701" max="10701" width="10.140625" style="1" customWidth="1"/>
    <col min="10702" max="10702" width="15.7109375" style="1" customWidth="1"/>
    <col min="10703" max="10703" width="11.140625" style="1" customWidth="1"/>
    <col min="10704" max="10704" width="14.28515625" style="1" customWidth="1"/>
    <col min="10705" max="10952" width="9.140625" style="1"/>
    <col min="10953" max="10953" width="0" style="1" hidden="1" customWidth="1"/>
    <col min="10954" max="10954" width="9.140625" style="1"/>
    <col min="10955" max="10955" width="8.28515625" style="1" customWidth="1"/>
    <col min="10956" max="10956" width="14.5703125" style="1" customWidth="1"/>
    <col min="10957" max="10957" width="10.140625" style="1" customWidth="1"/>
    <col min="10958" max="10958" width="15.7109375" style="1" customWidth="1"/>
    <col min="10959" max="10959" width="11.140625" style="1" customWidth="1"/>
    <col min="10960" max="10960" width="14.28515625" style="1" customWidth="1"/>
    <col min="10961" max="11208" width="9.140625" style="1"/>
    <col min="11209" max="11209" width="0" style="1" hidden="1" customWidth="1"/>
    <col min="11210" max="11210" width="9.140625" style="1"/>
    <col min="11211" max="11211" width="8.28515625" style="1" customWidth="1"/>
    <col min="11212" max="11212" width="14.5703125" style="1" customWidth="1"/>
    <col min="11213" max="11213" width="10.140625" style="1" customWidth="1"/>
    <col min="11214" max="11214" width="15.7109375" style="1" customWidth="1"/>
    <col min="11215" max="11215" width="11.140625" style="1" customWidth="1"/>
    <col min="11216" max="11216" width="14.28515625" style="1" customWidth="1"/>
    <col min="11217" max="11464" width="9.140625" style="1"/>
    <col min="11465" max="11465" width="0" style="1" hidden="1" customWidth="1"/>
    <col min="11466" max="11466" width="9.140625" style="1"/>
    <col min="11467" max="11467" width="8.28515625" style="1" customWidth="1"/>
    <col min="11468" max="11468" width="14.5703125" style="1" customWidth="1"/>
    <col min="11469" max="11469" width="10.140625" style="1" customWidth="1"/>
    <col min="11470" max="11470" width="15.7109375" style="1" customWidth="1"/>
    <col min="11471" max="11471" width="11.140625" style="1" customWidth="1"/>
    <col min="11472" max="11472" width="14.28515625" style="1" customWidth="1"/>
    <col min="11473" max="11720" width="9.140625" style="1"/>
    <col min="11721" max="11721" width="0" style="1" hidden="1" customWidth="1"/>
    <col min="11722" max="11722" width="9.140625" style="1"/>
    <col min="11723" max="11723" width="8.28515625" style="1" customWidth="1"/>
    <col min="11724" max="11724" width="14.5703125" style="1" customWidth="1"/>
    <col min="11725" max="11725" width="10.140625" style="1" customWidth="1"/>
    <col min="11726" max="11726" width="15.7109375" style="1" customWidth="1"/>
    <col min="11727" max="11727" width="11.140625" style="1" customWidth="1"/>
    <col min="11728" max="11728" width="14.28515625" style="1" customWidth="1"/>
    <col min="11729" max="11976" width="9.140625" style="1"/>
    <col min="11977" max="11977" width="0" style="1" hidden="1" customWidth="1"/>
    <col min="11978" max="11978" width="9.140625" style="1"/>
    <col min="11979" max="11979" width="8.28515625" style="1" customWidth="1"/>
    <col min="11980" max="11980" width="14.5703125" style="1" customWidth="1"/>
    <col min="11981" max="11981" width="10.140625" style="1" customWidth="1"/>
    <col min="11982" max="11982" width="15.7109375" style="1" customWidth="1"/>
    <col min="11983" max="11983" width="11.140625" style="1" customWidth="1"/>
    <col min="11984" max="11984" width="14.28515625" style="1" customWidth="1"/>
    <col min="11985" max="12232" width="9.140625" style="1"/>
    <col min="12233" max="12233" width="0" style="1" hidden="1" customWidth="1"/>
    <col min="12234" max="12234" width="9.140625" style="1"/>
    <col min="12235" max="12235" width="8.28515625" style="1" customWidth="1"/>
    <col min="12236" max="12236" width="14.5703125" style="1" customWidth="1"/>
    <col min="12237" max="12237" width="10.140625" style="1" customWidth="1"/>
    <col min="12238" max="12238" width="15.7109375" style="1" customWidth="1"/>
    <col min="12239" max="12239" width="11.140625" style="1" customWidth="1"/>
    <col min="12240" max="12240" width="14.28515625" style="1" customWidth="1"/>
    <col min="12241" max="12488" width="9.140625" style="1"/>
    <col min="12489" max="12489" width="0" style="1" hidden="1" customWidth="1"/>
    <col min="12490" max="12490" width="9.140625" style="1"/>
    <col min="12491" max="12491" width="8.28515625" style="1" customWidth="1"/>
    <col min="12492" max="12492" width="14.5703125" style="1" customWidth="1"/>
    <col min="12493" max="12493" width="10.140625" style="1" customWidth="1"/>
    <col min="12494" max="12494" width="15.7109375" style="1" customWidth="1"/>
    <col min="12495" max="12495" width="11.140625" style="1" customWidth="1"/>
    <col min="12496" max="12496" width="14.28515625" style="1" customWidth="1"/>
    <col min="12497" max="12744" width="9.140625" style="1"/>
    <col min="12745" max="12745" width="0" style="1" hidden="1" customWidth="1"/>
    <col min="12746" max="12746" width="9.140625" style="1"/>
    <col min="12747" max="12747" width="8.28515625" style="1" customWidth="1"/>
    <col min="12748" max="12748" width="14.5703125" style="1" customWidth="1"/>
    <col min="12749" max="12749" width="10.140625" style="1" customWidth="1"/>
    <col min="12750" max="12750" width="15.7109375" style="1" customWidth="1"/>
    <col min="12751" max="12751" width="11.140625" style="1" customWidth="1"/>
    <col min="12752" max="12752" width="14.28515625" style="1" customWidth="1"/>
    <col min="12753" max="13000" width="9.140625" style="1"/>
    <col min="13001" max="13001" width="0" style="1" hidden="1" customWidth="1"/>
    <col min="13002" max="13002" width="9.140625" style="1"/>
    <col min="13003" max="13003" width="8.28515625" style="1" customWidth="1"/>
    <col min="13004" max="13004" width="14.5703125" style="1" customWidth="1"/>
    <col min="13005" max="13005" width="10.140625" style="1" customWidth="1"/>
    <col min="13006" max="13006" width="15.7109375" style="1" customWidth="1"/>
    <col min="13007" max="13007" width="11.140625" style="1" customWidth="1"/>
    <col min="13008" max="13008" width="14.28515625" style="1" customWidth="1"/>
    <col min="13009" max="13256" width="9.140625" style="1"/>
    <col min="13257" max="13257" width="0" style="1" hidden="1" customWidth="1"/>
    <col min="13258" max="13258" width="9.140625" style="1"/>
    <col min="13259" max="13259" width="8.28515625" style="1" customWidth="1"/>
    <col min="13260" max="13260" width="14.5703125" style="1" customWidth="1"/>
    <col min="13261" max="13261" width="10.140625" style="1" customWidth="1"/>
    <col min="13262" max="13262" width="15.7109375" style="1" customWidth="1"/>
    <col min="13263" max="13263" width="11.140625" style="1" customWidth="1"/>
    <col min="13264" max="13264" width="14.28515625" style="1" customWidth="1"/>
    <col min="13265" max="13512" width="9.140625" style="1"/>
    <col min="13513" max="13513" width="0" style="1" hidden="1" customWidth="1"/>
    <col min="13514" max="13514" width="9.140625" style="1"/>
    <col min="13515" max="13515" width="8.28515625" style="1" customWidth="1"/>
    <col min="13516" max="13516" width="14.5703125" style="1" customWidth="1"/>
    <col min="13517" max="13517" width="10.140625" style="1" customWidth="1"/>
    <col min="13518" max="13518" width="15.7109375" style="1" customWidth="1"/>
    <col min="13519" max="13519" width="11.140625" style="1" customWidth="1"/>
    <col min="13520" max="13520" width="14.28515625" style="1" customWidth="1"/>
    <col min="13521" max="13768" width="9.140625" style="1"/>
    <col min="13769" max="13769" width="0" style="1" hidden="1" customWidth="1"/>
    <col min="13770" max="13770" width="9.140625" style="1"/>
    <col min="13771" max="13771" width="8.28515625" style="1" customWidth="1"/>
    <col min="13772" max="13772" width="14.5703125" style="1" customWidth="1"/>
    <col min="13773" max="13773" width="10.140625" style="1" customWidth="1"/>
    <col min="13774" max="13774" width="15.7109375" style="1" customWidth="1"/>
    <col min="13775" max="13775" width="11.140625" style="1" customWidth="1"/>
    <col min="13776" max="13776" width="14.28515625" style="1" customWidth="1"/>
    <col min="13777" max="14024" width="9.140625" style="1"/>
    <col min="14025" max="14025" width="0" style="1" hidden="1" customWidth="1"/>
    <col min="14026" max="14026" width="9.140625" style="1"/>
    <col min="14027" max="14027" width="8.28515625" style="1" customWidth="1"/>
    <col min="14028" max="14028" width="14.5703125" style="1" customWidth="1"/>
    <col min="14029" max="14029" width="10.140625" style="1" customWidth="1"/>
    <col min="14030" max="14030" width="15.7109375" style="1" customWidth="1"/>
    <col min="14031" max="14031" width="11.140625" style="1" customWidth="1"/>
    <col min="14032" max="14032" width="14.28515625" style="1" customWidth="1"/>
    <col min="14033" max="14280" width="9.140625" style="1"/>
    <col min="14281" max="14281" width="0" style="1" hidden="1" customWidth="1"/>
    <col min="14282" max="14282" width="9.140625" style="1"/>
    <col min="14283" max="14283" width="8.28515625" style="1" customWidth="1"/>
    <col min="14284" max="14284" width="14.5703125" style="1" customWidth="1"/>
    <col min="14285" max="14285" width="10.140625" style="1" customWidth="1"/>
    <col min="14286" max="14286" width="15.7109375" style="1" customWidth="1"/>
    <col min="14287" max="14287" width="11.140625" style="1" customWidth="1"/>
    <col min="14288" max="14288" width="14.28515625" style="1" customWidth="1"/>
    <col min="14289" max="14536" width="9.140625" style="1"/>
    <col min="14537" max="14537" width="0" style="1" hidden="1" customWidth="1"/>
    <col min="14538" max="14538" width="9.140625" style="1"/>
    <col min="14539" max="14539" width="8.28515625" style="1" customWidth="1"/>
    <col min="14540" max="14540" width="14.5703125" style="1" customWidth="1"/>
    <col min="14541" max="14541" width="10.140625" style="1" customWidth="1"/>
    <col min="14542" max="14542" width="15.7109375" style="1" customWidth="1"/>
    <col min="14543" max="14543" width="11.140625" style="1" customWidth="1"/>
    <col min="14544" max="14544" width="14.28515625" style="1" customWidth="1"/>
    <col min="14545" max="14792" width="9.140625" style="1"/>
    <col min="14793" max="14793" width="0" style="1" hidden="1" customWidth="1"/>
    <col min="14794" max="14794" width="9.140625" style="1"/>
    <col min="14795" max="14795" width="8.28515625" style="1" customWidth="1"/>
    <col min="14796" max="14796" width="14.5703125" style="1" customWidth="1"/>
    <col min="14797" max="14797" width="10.140625" style="1" customWidth="1"/>
    <col min="14798" max="14798" width="15.7109375" style="1" customWidth="1"/>
    <col min="14799" max="14799" width="11.140625" style="1" customWidth="1"/>
    <col min="14800" max="14800" width="14.28515625" style="1" customWidth="1"/>
    <col min="14801" max="15048" width="9.140625" style="1"/>
    <col min="15049" max="15049" width="0" style="1" hidden="1" customWidth="1"/>
    <col min="15050" max="15050" width="9.140625" style="1"/>
    <col min="15051" max="15051" width="8.28515625" style="1" customWidth="1"/>
    <col min="15052" max="15052" width="14.5703125" style="1" customWidth="1"/>
    <col min="15053" max="15053" width="10.140625" style="1" customWidth="1"/>
    <col min="15054" max="15054" width="15.7109375" style="1" customWidth="1"/>
    <col min="15055" max="15055" width="11.140625" style="1" customWidth="1"/>
    <col min="15056" max="15056" width="14.28515625" style="1" customWidth="1"/>
    <col min="15057" max="15304" width="9.140625" style="1"/>
    <col min="15305" max="15305" width="0" style="1" hidden="1" customWidth="1"/>
    <col min="15306" max="15306" width="9.140625" style="1"/>
    <col min="15307" max="15307" width="8.28515625" style="1" customWidth="1"/>
    <col min="15308" max="15308" width="14.5703125" style="1" customWidth="1"/>
    <col min="15309" max="15309" width="10.140625" style="1" customWidth="1"/>
    <col min="15310" max="15310" width="15.7109375" style="1" customWidth="1"/>
    <col min="15311" max="15311" width="11.140625" style="1" customWidth="1"/>
    <col min="15312" max="15312" width="14.28515625" style="1" customWidth="1"/>
    <col min="15313" max="15560" width="9.140625" style="1"/>
    <col min="15561" max="15561" width="0" style="1" hidden="1" customWidth="1"/>
    <col min="15562" max="15562" width="9.140625" style="1"/>
    <col min="15563" max="15563" width="8.28515625" style="1" customWidth="1"/>
    <col min="15564" max="15564" width="14.5703125" style="1" customWidth="1"/>
    <col min="15565" max="15565" width="10.140625" style="1" customWidth="1"/>
    <col min="15566" max="15566" width="15.7109375" style="1" customWidth="1"/>
    <col min="15567" max="15567" width="11.140625" style="1" customWidth="1"/>
    <col min="15568" max="15568" width="14.28515625" style="1" customWidth="1"/>
    <col min="15569" max="15816" width="9.140625" style="1"/>
    <col min="15817" max="15817" width="0" style="1" hidden="1" customWidth="1"/>
    <col min="15818" max="15818" width="9.140625" style="1"/>
    <col min="15819" max="15819" width="8.28515625" style="1" customWidth="1"/>
    <col min="15820" max="15820" width="14.5703125" style="1" customWidth="1"/>
    <col min="15821" max="15821" width="10.140625" style="1" customWidth="1"/>
    <col min="15822" max="15822" width="15.7109375" style="1" customWidth="1"/>
    <col min="15823" max="15823" width="11.140625" style="1" customWidth="1"/>
    <col min="15824" max="15824" width="14.28515625" style="1" customWidth="1"/>
    <col min="15825" max="16072" width="9.140625" style="1"/>
    <col min="16073" max="16073" width="0" style="1" hidden="1" customWidth="1"/>
    <col min="16074" max="16074" width="9.140625" style="1"/>
    <col min="16075" max="16075" width="8.28515625" style="1" customWidth="1"/>
    <col min="16076" max="16076" width="14.5703125" style="1" customWidth="1"/>
    <col min="16077" max="16077" width="10.140625" style="1" customWidth="1"/>
    <col min="16078" max="16078" width="15.7109375" style="1" customWidth="1"/>
    <col min="16079" max="16079" width="11.140625" style="1" customWidth="1"/>
    <col min="16080" max="16080" width="14.28515625" style="1" customWidth="1"/>
    <col min="16081" max="16384" width="9.140625" style="1"/>
  </cols>
  <sheetData>
    <row r="1" spans="1:51" ht="19.5" customHeight="1" thickBot="1" x14ac:dyDescent="0.3">
      <c r="A1" s="12">
        <f>SUM('Sheet1 '!H12:H52)</f>
        <v>1</v>
      </c>
      <c r="E1" s="97"/>
      <c r="F1"/>
      <c r="G1" s="103" t="s">
        <v>171</v>
      </c>
      <c r="H1" s="103" t="s">
        <v>172</v>
      </c>
      <c r="I1" s="103" t="s">
        <v>172</v>
      </c>
      <c r="J1" s="103" t="s">
        <v>172</v>
      </c>
      <c r="K1" s="103" t="s">
        <v>172</v>
      </c>
      <c r="L1" s="103" t="s">
        <v>172</v>
      </c>
      <c r="M1" s="103" t="s">
        <v>173</v>
      </c>
      <c r="N1" s="103" t="s">
        <v>174</v>
      </c>
      <c r="O1" s="104" t="s">
        <v>175</v>
      </c>
      <c r="P1" s="104" t="s">
        <v>175</v>
      </c>
      <c r="Q1" s="103" t="s">
        <v>176</v>
      </c>
      <c r="R1" s="103" t="s">
        <v>177</v>
      </c>
      <c r="S1" s="103" t="s">
        <v>178</v>
      </c>
      <c r="T1" s="103" t="s">
        <v>179</v>
      </c>
      <c r="U1" s="103" t="s">
        <v>180</v>
      </c>
      <c r="V1" s="105" t="s">
        <v>181</v>
      </c>
      <c r="W1" s="103" t="s">
        <v>182</v>
      </c>
      <c r="X1" s="103" t="s">
        <v>183</v>
      </c>
      <c r="Y1" s="103" t="s">
        <v>184</v>
      </c>
      <c r="Z1" s="103" t="s">
        <v>185</v>
      </c>
      <c r="AA1" s="1" t="s">
        <v>204</v>
      </c>
      <c r="AB1" s="103" t="s">
        <v>186</v>
      </c>
      <c r="AC1" s="103" t="s">
        <v>187</v>
      </c>
      <c r="AD1" s="103" t="s">
        <v>188</v>
      </c>
      <c r="AE1" s="103" t="s">
        <v>189</v>
      </c>
      <c r="AF1" s="103" t="s">
        <v>190</v>
      </c>
      <c r="AG1" s="105" t="s">
        <v>191</v>
      </c>
      <c r="AH1" s="103" t="s">
        <v>192</v>
      </c>
      <c r="AI1" s="103" t="s">
        <v>193</v>
      </c>
      <c r="AJ1" s="103" t="s">
        <v>194</v>
      </c>
      <c r="AK1" s="103" t="s">
        <v>195</v>
      </c>
      <c r="AL1" s="103" t="s">
        <v>196</v>
      </c>
      <c r="AM1" s="103" t="s">
        <v>197</v>
      </c>
      <c r="AN1" s="1" t="s">
        <v>205</v>
      </c>
      <c r="AO1" s="103" t="s">
        <v>198</v>
      </c>
      <c r="AP1" s="103" t="s">
        <v>199</v>
      </c>
      <c r="AQ1" s="103" t="s">
        <v>200</v>
      </c>
      <c r="AR1" s="103" t="s">
        <v>201</v>
      </c>
      <c r="AS1" s="103" t="s">
        <v>202</v>
      </c>
      <c r="AT1" s="106" t="s">
        <v>203</v>
      </c>
      <c r="AU1" s="106" t="s">
        <v>203</v>
      </c>
      <c r="AV1" s="106" t="s">
        <v>203</v>
      </c>
      <c r="AW1" s="106" t="s">
        <v>203</v>
      </c>
      <c r="AX1" s="106" t="s">
        <v>203</v>
      </c>
      <c r="AY1" s="1" t="s">
        <v>206</v>
      </c>
    </row>
    <row r="2" spans="1:51" ht="52.5" customHeight="1" x14ac:dyDescent="0.2">
      <c r="A2" s="89">
        <f>SUM('Sheet1 '!H53:H56)</f>
        <v>1</v>
      </c>
      <c r="B2" s="2"/>
      <c r="C2" s="2"/>
      <c r="D2" s="3"/>
      <c r="E2" s="107" t="s">
        <v>38</v>
      </c>
      <c r="F2" s="107"/>
      <c r="G2" s="19" t="s">
        <v>48</v>
      </c>
      <c r="H2" s="19" t="s">
        <v>51</v>
      </c>
      <c r="I2" s="19" t="s">
        <v>51</v>
      </c>
      <c r="J2" s="19" t="s">
        <v>51</v>
      </c>
      <c r="K2" s="19" t="s">
        <v>51</v>
      </c>
      <c r="L2" s="19" t="s">
        <v>51</v>
      </c>
      <c r="M2" s="19" t="s">
        <v>56</v>
      </c>
      <c r="N2" s="19" t="s">
        <v>60</v>
      </c>
      <c r="O2" s="19" t="s">
        <v>136</v>
      </c>
      <c r="P2" s="19" t="s">
        <v>63</v>
      </c>
      <c r="Q2" s="19" t="s">
        <v>67</v>
      </c>
      <c r="R2" s="19" t="s">
        <v>70</v>
      </c>
      <c r="S2" s="19" t="s">
        <v>73</v>
      </c>
      <c r="T2" s="19" t="s">
        <v>73</v>
      </c>
      <c r="U2" s="19" t="s">
        <v>77</v>
      </c>
      <c r="V2" s="19" t="s">
        <v>80</v>
      </c>
      <c r="W2" s="19" t="s">
        <v>83</v>
      </c>
      <c r="X2" s="19" t="s">
        <v>85</v>
      </c>
      <c r="Y2" s="19" t="s">
        <v>85</v>
      </c>
      <c r="Z2" s="19" t="s">
        <v>89</v>
      </c>
      <c r="AA2" s="19" t="s">
        <v>92</v>
      </c>
      <c r="AB2" s="19" t="s">
        <v>94</v>
      </c>
      <c r="AC2" s="19" t="s">
        <v>97</v>
      </c>
      <c r="AD2" s="19" t="s">
        <v>97</v>
      </c>
      <c r="AE2" s="19" t="s">
        <v>97</v>
      </c>
      <c r="AF2" s="19" t="s">
        <v>97</v>
      </c>
      <c r="AG2" s="19" t="s">
        <v>97</v>
      </c>
      <c r="AH2" s="19" t="s">
        <v>105</v>
      </c>
      <c r="AI2" s="19" t="s">
        <v>105</v>
      </c>
      <c r="AJ2" s="19" t="s">
        <v>109</v>
      </c>
      <c r="AK2" s="19" t="s">
        <v>112</v>
      </c>
      <c r="AL2" s="19" t="s">
        <v>139</v>
      </c>
      <c r="AM2" s="19" t="s">
        <v>139</v>
      </c>
      <c r="AN2" s="38" t="s">
        <v>142</v>
      </c>
      <c r="AO2" s="19" t="s">
        <v>118</v>
      </c>
      <c r="AP2" s="19" t="s">
        <v>118</v>
      </c>
      <c r="AQ2" s="19" t="s">
        <v>118</v>
      </c>
      <c r="AR2" s="19" t="s">
        <v>118</v>
      </c>
      <c r="AS2" s="19" t="s">
        <v>118</v>
      </c>
      <c r="AT2" s="19" t="s">
        <v>124</v>
      </c>
      <c r="AU2" s="19" t="s">
        <v>124</v>
      </c>
      <c r="AV2" s="19" t="s">
        <v>124</v>
      </c>
      <c r="AW2" s="19" t="s">
        <v>124</v>
      </c>
      <c r="AX2" s="19" t="s">
        <v>124</v>
      </c>
      <c r="AY2" s="19" t="s">
        <v>143</v>
      </c>
    </row>
    <row r="3" spans="1:51" ht="15" x14ac:dyDescent="0.2">
      <c r="A3" s="2"/>
      <c r="B3" s="2"/>
      <c r="C3" s="2"/>
      <c r="D3" s="3"/>
      <c r="E3" s="107" t="s">
        <v>39</v>
      </c>
      <c r="F3" s="107"/>
      <c r="G3" s="20" t="s">
        <v>49</v>
      </c>
      <c r="H3" s="20" t="s">
        <v>52</v>
      </c>
      <c r="I3" s="20" t="s">
        <v>52</v>
      </c>
      <c r="J3" s="20" t="s">
        <v>52</v>
      </c>
      <c r="K3" s="20" t="s">
        <v>52</v>
      </c>
      <c r="L3" s="20" t="s">
        <v>52</v>
      </c>
      <c r="M3" s="20" t="s">
        <v>57</v>
      </c>
      <c r="N3" s="20" t="s">
        <v>61</v>
      </c>
      <c r="O3" s="20" t="s">
        <v>64</v>
      </c>
      <c r="P3" s="20" t="s">
        <v>64</v>
      </c>
      <c r="Q3" s="20" t="s">
        <v>68</v>
      </c>
      <c r="R3" s="20" t="s">
        <v>71</v>
      </c>
      <c r="S3" s="20" t="s">
        <v>74</v>
      </c>
      <c r="T3" s="20" t="s">
        <v>74</v>
      </c>
      <c r="U3" s="20" t="s">
        <v>78</v>
      </c>
      <c r="V3" s="20" t="s">
        <v>81</v>
      </c>
      <c r="W3" s="20" t="s">
        <v>84</v>
      </c>
      <c r="X3" s="20" t="s">
        <v>86</v>
      </c>
      <c r="Y3" s="20" t="s">
        <v>86</v>
      </c>
      <c r="Z3" s="20" t="s">
        <v>90</v>
      </c>
      <c r="AA3" s="20" t="s">
        <v>93</v>
      </c>
      <c r="AB3" s="20" t="s">
        <v>95</v>
      </c>
      <c r="AC3" s="20" t="s">
        <v>98</v>
      </c>
      <c r="AD3" s="20" t="s">
        <v>98</v>
      </c>
      <c r="AE3" s="20" t="s">
        <v>98</v>
      </c>
      <c r="AF3" s="20" t="s">
        <v>98</v>
      </c>
      <c r="AG3" s="20" t="s">
        <v>98</v>
      </c>
      <c r="AH3" s="20" t="s">
        <v>106</v>
      </c>
      <c r="AI3" s="20" t="s">
        <v>106</v>
      </c>
      <c r="AJ3" s="20" t="s">
        <v>110</v>
      </c>
      <c r="AK3" s="20" t="s">
        <v>113</v>
      </c>
      <c r="AL3" s="20" t="s">
        <v>115</v>
      </c>
      <c r="AM3" s="20" t="s">
        <v>115</v>
      </c>
      <c r="AN3" s="20" t="s">
        <v>117</v>
      </c>
      <c r="AO3" s="20" t="s">
        <v>119</v>
      </c>
      <c r="AP3" s="20" t="s">
        <v>119</v>
      </c>
      <c r="AQ3" s="20" t="s">
        <v>119</v>
      </c>
      <c r="AR3" s="20" t="s">
        <v>119</v>
      </c>
      <c r="AS3" s="20" t="s">
        <v>119</v>
      </c>
      <c r="AT3" s="20" t="s">
        <v>125</v>
      </c>
      <c r="AU3" s="20" t="s">
        <v>125</v>
      </c>
      <c r="AV3" s="20" t="s">
        <v>125</v>
      </c>
      <c r="AW3" s="20" t="s">
        <v>125</v>
      </c>
      <c r="AX3" s="20" t="s">
        <v>125</v>
      </c>
      <c r="AY3" s="20" t="s">
        <v>131</v>
      </c>
    </row>
    <row r="4" spans="1:51" ht="29.25" customHeight="1" x14ac:dyDescent="0.2">
      <c r="A4" s="4" t="s">
        <v>23</v>
      </c>
      <c r="B4" s="108" t="s">
        <v>24</v>
      </c>
      <c r="C4" s="108"/>
      <c r="D4" s="108"/>
      <c r="E4" s="5" t="s">
        <v>37</v>
      </c>
      <c r="F4" s="17" t="s">
        <v>25</v>
      </c>
      <c r="G4" s="21" t="s">
        <v>26</v>
      </c>
      <c r="H4" s="21" t="s">
        <v>26</v>
      </c>
      <c r="I4" s="21" t="s">
        <v>26</v>
      </c>
      <c r="J4" s="21" t="s">
        <v>26</v>
      </c>
      <c r="K4" s="21" t="s">
        <v>26</v>
      </c>
      <c r="L4" s="21" t="s">
        <v>26</v>
      </c>
      <c r="M4" s="21" t="s">
        <v>26</v>
      </c>
      <c r="N4" s="21" t="s">
        <v>26</v>
      </c>
      <c r="O4" s="21" t="s">
        <v>26</v>
      </c>
      <c r="P4" s="21" t="s">
        <v>26</v>
      </c>
      <c r="Q4" s="21" t="s">
        <v>26</v>
      </c>
      <c r="R4" s="21" t="s">
        <v>26</v>
      </c>
      <c r="S4" s="21" t="s">
        <v>26</v>
      </c>
      <c r="T4" s="21" t="s">
        <v>26</v>
      </c>
      <c r="U4" s="21" t="s">
        <v>26</v>
      </c>
      <c r="V4" s="21" t="s">
        <v>26</v>
      </c>
      <c r="W4" s="21" t="s">
        <v>26</v>
      </c>
      <c r="X4" s="21" t="s">
        <v>26</v>
      </c>
      <c r="Y4" s="21" t="s">
        <v>26</v>
      </c>
      <c r="Z4" s="21" t="s">
        <v>26</v>
      </c>
      <c r="AA4" s="21" t="s">
        <v>26</v>
      </c>
      <c r="AB4" s="21" t="s">
        <v>26</v>
      </c>
      <c r="AC4" s="21" t="s">
        <v>26</v>
      </c>
      <c r="AD4" s="21" t="s">
        <v>26</v>
      </c>
      <c r="AE4" s="21" t="s">
        <v>26</v>
      </c>
      <c r="AF4" s="21" t="s">
        <v>26</v>
      </c>
      <c r="AG4" s="21" t="s">
        <v>26</v>
      </c>
      <c r="AH4" s="21" t="s">
        <v>26</v>
      </c>
      <c r="AI4" s="21" t="s">
        <v>26</v>
      </c>
      <c r="AJ4" s="21" t="s">
        <v>26</v>
      </c>
      <c r="AK4" s="21" t="s">
        <v>26</v>
      </c>
      <c r="AL4" s="21" t="s">
        <v>26</v>
      </c>
      <c r="AM4" s="21" t="s">
        <v>26</v>
      </c>
      <c r="AN4" s="21" t="s">
        <v>26</v>
      </c>
      <c r="AO4" s="21" t="s">
        <v>26</v>
      </c>
      <c r="AP4" s="21" t="s">
        <v>26</v>
      </c>
      <c r="AQ4" s="21" t="s">
        <v>26</v>
      </c>
      <c r="AR4" s="21" t="s">
        <v>26</v>
      </c>
      <c r="AS4" s="21" t="s">
        <v>26</v>
      </c>
      <c r="AT4" s="21" t="s">
        <v>26</v>
      </c>
      <c r="AU4" s="21" t="s">
        <v>26</v>
      </c>
      <c r="AV4" s="21" t="s">
        <v>26</v>
      </c>
      <c r="AW4" s="21" t="s">
        <v>26</v>
      </c>
      <c r="AX4" s="21" t="s">
        <v>26</v>
      </c>
      <c r="AY4" s="21" t="s">
        <v>26</v>
      </c>
    </row>
    <row r="5" spans="1:51" ht="14.25" x14ac:dyDescent="0.2">
      <c r="A5" s="6">
        <v>1</v>
      </c>
      <c r="B5" s="117" t="s">
        <v>0</v>
      </c>
      <c r="C5" s="118"/>
      <c r="D5" s="119"/>
      <c r="E5" s="9" t="s">
        <v>27</v>
      </c>
      <c r="F5" s="18" t="s">
        <v>28</v>
      </c>
      <c r="G5" s="22">
        <f>IF('Non-Est 2023 Base'!G5="","",('Non-Est 2023 Base'!G5+'Sheet1 '!$G12)*'Sheet1 '!$H12)</f>
        <v>15.43</v>
      </c>
      <c r="H5" s="22">
        <f>IF('Non-Est 2023 Base'!H5="","",('Non-Est 2023 Base'!H5+'Sheet1 '!$G12)*'Sheet1 '!$H12)</f>
        <v>10.43</v>
      </c>
      <c r="I5" s="22" t="str">
        <f>IF('Non-Est 2023 Base'!I5="","",('Non-Est 2023 Base'!I5+'Sheet1 '!$G12)*'Sheet1 '!$H12)</f>
        <v/>
      </c>
      <c r="J5" s="22">
        <f>IF('Non-Est 2023 Base'!J5="","",('Non-Est 2023 Base'!J5+'Sheet1 '!$G12)*'Sheet1 '!$H12)</f>
        <v>10.58</v>
      </c>
      <c r="K5" s="22">
        <f>IF('Non-Est 2023 Base'!K5="","",('Non-Est 2023 Base'!K5+'Sheet1 '!$G12)*'Sheet1 '!$H12)</f>
        <v>13.93</v>
      </c>
      <c r="L5" s="22">
        <f>IF('Non-Est 2023 Base'!L5="","",('Non-Est 2023 Base'!L5+'Sheet1 '!$G12)*'Sheet1 '!$H12)</f>
        <v>11.48</v>
      </c>
      <c r="M5" s="22">
        <f>IF('Non-Est 2023 Base'!M5="","",('Non-Est 2023 Base'!M5+'Sheet1 '!$G12)*'Sheet1 '!$H12)</f>
        <v>23.91</v>
      </c>
      <c r="N5" s="22" t="str">
        <f>IF('Non-Est 2023 Base'!N5="","",('Non-Est 2023 Base'!N5+'Sheet1 '!$G12)*'Sheet1 '!$H12)</f>
        <v/>
      </c>
      <c r="O5" s="22">
        <f>IF('Non-Est 2023 Base'!O5="","",('Non-Est 2023 Base'!O5+'Sheet1 '!$G12)*'Sheet1 '!$H12)</f>
        <v>20.18</v>
      </c>
      <c r="P5" s="22">
        <f>IF('Non-Est 2023 Base'!P5="","",('Non-Est 2023 Base'!P5+'Sheet1 '!$G12)*'Sheet1 '!$H12)</f>
        <v>10.68</v>
      </c>
      <c r="Q5" s="22">
        <f>IF('Non-Est 2023 Base'!Q5="","",('Non-Est 2023 Base'!Q5+'Sheet1 '!$G12)*'Sheet1 '!$H12)</f>
        <v>10.93</v>
      </c>
      <c r="R5" s="22">
        <f>IF('Non-Est 2023 Base'!R5="","",('Non-Est 2023 Base'!R5+'Sheet1 '!$G12)*'Sheet1 '!$H12)</f>
        <v>14.18</v>
      </c>
      <c r="S5" s="22">
        <f>IF('Non-Est 2023 Base'!S5="","",('Non-Est 2023 Base'!S5+'Sheet1 '!$G12)*'Sheet1 '!$H12)</f>
        <v>10.43</v>
      </c>
      <c r="T5" s="22">
        <f>IF('Non-Est 2023 Base'!T5="","",('Non-Est 2023 Base'!T5+'Sheet1 '!$G12)*'Sheet1 '!$H12)</f>
        <v>11.879999999999999</v>
      </c>
      <c r="U5" s="22">
        <f>IF('Non-Est 2023 Base'!U5="","",('Non-Est 2023 Base'!U5+'Sheet1 '!$G12)*'Sheet1 '!$H12)</f>
        <v>10.93</v>
      </c>
      <c r="V5" s="22" t="str">
        <f>IF('Non-Est 2023 Base'!V5="","",('Non-Est 2023 Base'!V5+'Sheet1 '!$G12)*'Sheet1 '!$H12)</f>
        <v/>
      </c>
      <c r="W5" s="22">
        <f>IF('Non-Est 2023 Base'!W5="","",('Non-Est 2023 Base'!W5+'Sheet1 '!$G12)*'Sheet1 '!$H12)</f>
        <v>14.08</v>
      </c>
      <c r="X5" s="22">
        <f>IF('Non-Est 2023 Base'!X5="","",('Non-Est 2023 Base'!X5+'Sheet1 '!$G12)*'Sheet1 '!$H12)</f>
        <v>15.93</v>
      </c>
      <c r="Y5" s="22">
        <f>IF('Non-Est 2023 Base'!Y5="","",('Non-Est 2023 Base'!Y5+'Sheet1 '!$G12)*'Sheet1 '!$H12)</f>
        <v>11.68</v>
      </c>
      <c r="Z5" s="22" t="str">
        <f>IF('Non-Est 2023 Base'!Z5="","",('Non-Est 2023 Base'!Z5+'Sheet1 '!$G12)*'Sheet1 '!$H12)</f>
        <v/>
      </c>
      <c r="AA5" s="22">
        <f>IF('Non-Est 2023 Base'!AA5="","",('Non-Est 2023 Base'!AA5+'Sheet1 '!$G12)*'Sheet1 '!$H12)</f>
        <v>10.43</v>
      </c>
      <c r="AB5" s="22">
        <f>IF('Non-Est 2023 Base'!AB5="","",('Non-Est 2023 Base'!AB5+'Sheet1 '!$G12)*'Sheet1 '!$H12)</f>
        <v>11.43</v>
      </c>
      <c r="AC5" s="22">
        <f>IF('Non-Est 2023 Base'!AC5="","",('Non-Est 2023 Base'!AC5+'Sheet1 '!$G12)*'Sheet1 '!$H12)</f>
        <v>21.38</v>
      </c>
      <c r="AD5" s="22">
        <f>IF('Non-Est 2023 Base'!AD5="","",('Non-Est 2023 Base'!AD5+'Sheet1 '!$G12)*'Sheet1 '!$H12)</f>
        <v>35.380000000000003</v>
      </c>
      <c r="AE5" s="22">
        <f>IF('Non-Est 2023 Base'!AE5="","",('Non-Est 2023 Base'!AE5+'Sheet1 '!$G12)*'Sheet1 '!$H12)</f>
        <v>27.88</v>
      </c>
      <c r="AF5" s="22">
        <f>IF('Non-Est 2023 Base'!AF5="","",('Non-Est 2023 Base'!AF5+'Sheet1 '!$G12)*'Sheet1 '!$H12)</f>
        <v>23.93</v>
      </c>
      <c r="AG5" s="22">
        <f>IF('Non-Est 2023 Base'!AG5="","",('Non-Est 2023 Base'!AG5+'Sheet1 '!$G12)*'Sheet1 '!$H12)</f>
        <v>27.73</v>
      </c>
      <c r="AH5" s="22">
        <f>IF('Non-Est 2023 Base'!AH5="","",('Non-Est 2023 Base'!AH5+'Sheet1 '!$G12)*'Sheet1 '!$H12)</f>
        <v>12.73</v>
      </c>
      <c r="AI5" s="22">
        <f>IF('Non-Est 2023 Base'!AI5="","",('Non-Est 2023 Base'!AI5+'Sheet1 '!$G12)*'Sheet1 '!$H12)</f>
        <v>30.93</v>
      </c>
      <c r="AJ5" s="22">
        <f>IF('Non-Est 2023 Base'!AJ5="","",('Non-Est 2023 Base'!AJ5+'Sheet1 '!$G12)*'Sheet1 '!$H12)</f>
        <v>9.02</v>
      </c>
      <c r="AK5" s="22">
        <f>IF('Non-Est 2023 Base'!AK5="","",('Non-Est 2023 Base'!AK5+'Sheet1 '!$G12)*'Sheet1 '!$H12)</f>
        <v>16.079999999999998</v>
      </c>
      <c r="AL5" s="22">
        <f>IF('Non-Est 2023 Base'!AL5="","",('Non-Est 2023 Base'!AL5+'Sheet1 '!$G12)*'Sheet1 '!$H12)</f>
        <v>18.93</v>
      </c>
      <c r="AM5" s="22">
        <f>IF('Non-Est 2023 Base'!AM5="","",('Non-Est 2023 Base'!AM5+'Sheet1 '!$G12)*'Sheet1 '!$H12)</f>
        <v>10.93</v>
      </c>
      <c r="AN5" s="22">
        <f>IF('Non-Est 2023 Base'!AN5="","",('Non-Est 2023 Base'!AN5+'Sheet1 '!$G12)*'Sheet1 '!$H12)</f>
        <v>13.12</v>
      </c>
      <c r="AO5" s="22">
        <f>IF('Non-Est 2023 Base'!AO5="","",('Non-Est 2023 Base'!AO5+'Sheet1 '!$G12)*'Sheet1 '!$H12)</f>
        <v>29.53</v>
      </c>
      <c r="AP5" s="22">
        <f>IF('Non-Est 2023 Base'!AP5="","",('Non-Est 2023 Base'!AP5+'Sheet1 '!$G12)*'Sheet1 '!$H12)</f>
        <v>29.53</v>
      </c>
      <c r="AQ5" s="22">
        <f>IF('Non-Est 2023 Base'!AQ5="","",('Non-Est 2023 Base'!AQ5+'Sheet1 '!$G12)*'Sheet1 '!$H12)</f>
        <v>29.83</v>
      </c>
      <c r="AR5" s="22">
        <f>IF('Non-Est 2023 Base'!AR5="","",('Non-Est 2023 Base'!AR5+'Sheet1 '!$G12)*'Sheet1 '!$H12)</f>
        <v>30.08</v>
      </c>
      <c r="AS5" s="22">
        <f>IF('Non-Est 2023 Base'!AS5="","",('Non-Est 2023 Base'!AS5+'Sheet1 '!$G12)*'Sheet1 '!$H12)</f>
        <v>30.38</v>
      </c>
      <c r="AT5" s="22">
        <f>IF('Non-Est 2023 Base'!AT5="","",('Non-Est 2023 Base'!AT5+'Sheet1 '!$G12)*'Sheet1 '!$H12)</f>
        <v>11.18</v>
      </c>
      <c r="AU5" s="22">
        <f>IF('Non-Est 2023 Base'!AU5="","",('Non-Est 2023 Base'!AU5+'Sheet1 '!$G12)*'Sheet1 '!$H12)</f>
        <v>15.43</v>
      </c>
      <c r="AV5" s="22">
        <f>IF('Non-Est 2023 Base'!AV5="","",('Non-Est 2023 Base'!AV5+'Sheet1 '!$G12)*'Sheet1 '!$H12)</f>
        <v>11.03</v>
      </c>
      <c r="AW5" s="22">
        <f>IF('Non-Est 2023 Base'!AW5="","",('Non-Est 2023 Base'!AW5+'Sheet1 '!$G12)*'Sheet1 '!$H12)</f>
        <v>11.93</v>
      </c>
      <c r="AX5" s="22">
        <f>IF('Non-Est 2023 Base'!AX5="","",('Non-Est 2023 Base'!AX5+'Sheet1 '!$G12)*'Sheet1 '!$H12)</f>
        <v>10.93</v>
      </c>
      <c r="AY5" s="22">
        <f>IF('Non-Est 2023 Base'!AY5="","",('Non-Est 2023 Base'!AY5+'Sheet1 '!$G12)*'Sheet1 '!$H12)</f>
        <v>11.93</v>
      </c>
    </row>
    <row r="6" spans="1:51" ht="14.25" x14ac:dyDescent="0.2">
      <c r="A6" s="6">
        <v>2</v>
      </c>
      <c r="B6" s="117" t="s">
        <v>0</v>
      </c>
      <c r="C6" s="118"/>
      <c r="D6" s="119"/>
      <c r="E6" s="9" t="s">
        <v>29</v>
      </c>
      <c r="F6" s="18" t="s">
        <v>28</v>
      </c>
      <c r="G6" s="22" t="str">
        <f>IF('Non-Est 2023 Base'!G6="","",('Non-Est 2023 Base'!G6+'Sheet1 '!$G13)*'Sheet1 '!$H13)</f>
        <v/>
      </c>
      <c r="H6" s="22">
        <f>IF('Non-Est 2023 Base'!H6="","",('Non-Est 2023 Base'!H6+'Sheet1 '!$G13)*'Sheet1 '!$H13)</f>
        <v>0</v>
      </c>
      <c r="I6" s="22">
        <f>IF('Non-Est 2023 Base'!I6="","",('Non-Est 2023 Base'!I6+'Sheet1 '!$G13)*'Sheet1 '!$H13)</f>
        <v>0</v>
      </c>
      <c r="J6" s="22">
        <f>IF('Non-Est 2023 Base'!J6="","",('Non-Est 2023 Base'!J6+'Sheet1 '!$G13)*'Sheet1 '!$H13)</f>
        <v>0</v>
      </c>
      <c r="K6" s="22">
        <f>IF('Non-Est 2023 Base'!K6="","",('Non-Est 2023 Base'!K6+'Sheet1 '!$G13)*'Sheet1 '!$H13)</f>
        <v>0</v>
      </c>
      <c r="L6" s="22">
        <f>IF('Non-Est 2023 Base'!L6="","",('Non-Est 2023 Base'!L6+'Sheet1 '!$G13)*'Sheet1 '!$H13)</f>
        <v>0</v>
      </c>
      <c r="M6" s="22" t="str">
        <f>IF('Non-Est 2023 Base'!M6="","",('Non-Est 2023 Base'!M6+'Sheet1 '!$G13)*'Sheet1 '!$H13)</f>
        <v/>
      </c>
      <c r="N6" s="22" t="str">
        <f>IF('Non-Est 2023 Base'!N6="","",('Non-Est 2023 Base'!N6+'Sheet1 '!$G13)*'Sheet1 '!$H13)</f>
        <v/>
      </c>
      <c r="O6" s="22" t="str">
        <f>IF('Non-Est 2023 Base'!O6="","",('Non-Est 2023 Base'!O6+'Sheet1 '!$G13)*'Sheet1 '!$H13)</f>
        <v/>
      </c>
      <c r="P6" s="22" t="str">
        <f>IF('Non-Est 2023 Base'!P6="","",('Non-Est 2023 Base'!P6+'Sheet1 '!$G13)*'Sheet1 '!$H13)</f>
        <v/>
      </c>
      <c r="Q6" s="22">
        <f>IF('Non-Est 2023 Base'!Q6="","",('Non-Est 2023 Base'!Q6+'Sheet1 '!$G13)*'Sheet1 '!$H13)</f>
        <v>0</v>
      </c>
      <c r="R6" s="22" t="str">
        <f>IF('Non-Est 2023 Base'!R6="","",('Non-Est 2023 Base'!R6+'Sheet1 '!$G13)*'Sheet1 '!$H13)</f>
        <v/>
      </c>
      <c r="S6" s="22">
        <f>IF('Non-Est 2023 Base'!S6="","",('Non-Est 2023 Base'!S6+'Sheet1 '!$G13)*'Sheet1 '!$H13)</f>
        <v>0</v>
      </c>
      <c r="T6" s="22">
        <f>IF('Non-Est 2023 Base'!T6="","",('Non-Est 2023 Base'!T6+'Sheet1 '!$G13)*'Sheet1 '!$H13)</f>
        <v>0</v>
      </c>
      <c r="U6" s="22">
        <f>IF('Non-Est 2023 Base'!U6="","",('Non-Est 2023 Base'!U6+'Sheet1 '!$G13)*'Sheet1 '!$H13)</f>
        <v>0</v>
      </c>
      <c r="V6" s="22" t="str">
        <f>IF('Non-Est 2023 Base'!V6="","",('Non-Est 2023 Base'!V6+'Sheet1 '!$G13)*'Sheet1 '!$H13)</f>
        <v/>
      </c>
      <c r="W6" s="22" t="str">
        <f>IF('Non-Est 2023 Base'!W6="","",('Non-Est 2023 Base'!W6+'Sheet1 '!$G13)*'Sheet1 '!$H13)</f>
        <v/>
      </c>
      <c r="X6" s="22">
        <f>IF('Non-Est 2023 Base'!X6="","",('Non-Est 2023 Base'!X6+'Sheet1 '!$G13)*'Sheet1 '!$H13)</f>
        <v>0</v>
      </c>
      <c r="Y6" s="22" t="str">
        <f>IF('Non-Est 2023 Base'!Y6="","",('Non-Est 2023 Base'!Y6+'Sheet1 '!$G13)*'Sheet1 '!$H13)</f>
        <v/>
      </c>
      <c r="Z6" s="22" t="str">
        <f>IF('Non-Est 2023 Base'!Z6="","",('Non-Est 2023 Base'!Z6+'Sheet1 '!$G13)*'Sheet1 '!$H13)</f>
        <v/>
      </c>
      <c r="AA6" s="22">
        <f>IF('Non-Est 2023 Base'!AA6="","",('Non-Est 2023 Base'!AA6+'Sheet1 '!$G13)*'Sheet1 '!$H13)</f>
        <v>0</v>
      </c>
      <c r="AB6" s="22" t="str">
        <f>IF('Non-Est 2023 Base'!AB6="","",('Non-Est 2023 Base'!AB6+'Sheet1 '!$G13)*'Sheet1 '!$H13)</f>
        <v/>
      </c>
      <c r="AC6" s="22" t="str">
        <f>IF('Non-Est 2023 Base'!AC6="","",('Non-Est 2023 Base'!AC6+'Sheet1 '!$G13)*'Sheet1 '!$H13)</f>
        <v/>
      </c>
      <c r="AD6" s="22" t="str">
        <f>IF('Non-Est 2023 Base'!AD6="","",('Non-Est 2023 Base'!AD6+'Sheet1 '!$G13)*'Sheet1 '!$H13)</f>
        <v/>
      </c>
      <c r="AE6" s="22" t="str">
        <f>IF('Non-Est 2023 Base'!AE6="","",('Non-Est 2023 Base'!AE6+'Sheet1 '!$G13)*'Sheet1 '!$H13)</f>
        <v/>
      </c>
      <c r="AF6" s="22" t="str">
        <f>IF('Non-Est 2023 Base'!AF6="","",('Non-Est 2023 Base'!AF6+'Sheet1 '!$G13)*'Sheet1 '!$H13)</f>
        <v/>
      </c>
      <c r="AG6" s="22" t="str">
        <f>IF('Non-Est 2023 Base'!AG6="","",('Non-Est 2023 Base'!AG6+'Sheet1 '!$G13)*'Sheet1 '!$H13)</f>
        <v/>
      </c>
      <c r="AH6" s="22">
        <f>IF('Non-Est 2023 Base'!AH6="","",('Non-Est 2023 Base'!AH6+'Sheet1 '!$G13)*'Sheet1 '!$H13)</f>
        <v>0</v>
      </c>
      <c r="AI6" s="22">
        <f>IF('Non-Est 2023 Base'!AI6="","",('Non-Est 2023 Base'!AI6+'Sheet1 '!$G13)*'Sheet1 '!$H13)</f>
        <v>0</v>
      </c>
      <c r="AJ6" s="22">
        <f>IF('Non-Est 2023 Base'!AJ6="","",('Non-Est 2023 Base'!AJ6+'Sheet1 '!$G13)*'Sheet1 '!$H13)</f>
        <v>0</v>
      </c>
      <c r="AK6" s="22" t="str">
        <f>IF('Non-Est 2023 Base'!AK6="","",('Non-Est 2023 Base'!AK6+'Sheet1 '!$G13)*'Sheet1 '!$H13)</f>
        <v/>
      </c>
      <c r="AL6" s="22">
        <f>IF('Non-Est 2023 Base'!AL6="","",('Non-Est 2023 Base'!AL6+'Sheet1 '!$G13)*'Sheet1 '!$H13)</f>
        <v>0</v>
      </c>
      <c r="AM6" s="22">
        <f>IF('Non-Est 2023 Base'!AM6="","",('Non-Est 2023 Base'!AM6+'Sheet1 '!$G13)*'Sheet1 '!$H13)</f>
        <v>0</v>
      </c>
      <c r="AN6" s="22" t="str">
        <f>IF('Non-Est 2023 Base'!AN6="","",('Non-Est 2023 Base'!AN6+'Sheet1 '!$G13)*'Sheet1 '!$H13)</f>
        <v/>
      </c>
      <c r="AO6" s="22" t="str">
        <f>IF('Non-Est 2023 Base'!AO6="","",('Non-Est 2023 Base'!AO6+'Sheet1 '!$G13)*'Sheet1 '!$H13)</f>
        <v/>
      </c>
      <c r="AP6" s="22" t="str">
        <f>IF('Non-Est 2023 Base'!AP6="","",('Non-Est 2023 Base'!AP6+'Sheet1 '!$G13)*'Sheet1 '!$H13)</f>
        <v/>
      </c>
      <c r="AQ6" s="22" t="str">
        <f>IF('Non-Est 2023 Base'!AQ6="","",('Non-Est 2023 Base'!AQ6+'Sheet1 '!$G13)*'Sheet1 '!$H13)</f>
        <v/>
      </c>
      <c r="AR6" s="22" t="str">
        <f>IF('Non-Est 2023 Base'!AR6="","",('Non-Est 2023 Base'!AR6+'Sheet1 '!$G13)*'Sheet1 '!$H13)</f>
        <v/>
      </c>
      <c r="AS6" s="22" t="str">
        <f>IF('Non-Est 2023 Base'!AS6="","",('Non-Est 2023 Base'!AS6+'Sheet1 '!$G13)*'Sheet1 '!$H13)</f>
        <v/>
      </c>
      <c r="AT6" s="22" t="str">
        <f>IF('Non-Est 2023 Base'!AT6="","",('Non-Est 2023 Base'!AT6+'Sheet1 '!$G13)*'Sheet1 '!$H13)</f>
        <v/>
      </c>
      <c r="AU6" s="22" t="str">
        <f>IF('Non-Est 2023 Base'!AU6="","",('Non-Est 2023 Base'!AU6+'Sheet1 '!$G13)*'Sheet1 '!$H13)</f>
        <v/>
      </c>
      <c r="AV6" s="22">
        <f>IF('Non-Est 2023 Base'!AV6="","",('Non-Est 2023 Base'!AV6+'Sheet1 '!$G13)*'Sheet1 '!$H13)</f>
        <v>0</v>
      </c>
      <c r="AW6" s="22" t="str">
        <f>IF('Non-Est 2023 Base'!AW6="","",('Non-Est 2023 Base'!AW6+'Sheet1 '!$G13)*'Sheet1 '!$H13)</f>
        <v/>
      </c>
      <c r="AX6" s="22">
        <f>IF('Non-Est 2023 Base'!AX6="","",('Non-Est 2023 Base'!AX6+'Sheet1 '!$G13)*'Sheet1 '!$H13)</f>
        <v>0</v>
      </c>
      <c r="AY6" s="22" t="str">
        <f>IF('Non-Est 2023 Base'!AY6="","",('Non-Est 2023 Base'!AY6+'Sheet1 '!$G13)*'Sheet1 '!$H13)</f>
        <v/>
      </c>
    </row>
    <row r="7" spans="1:51" ht="14.25" x14ac:dyDescent="0.2">
      <c r="A7" s="6">
        <v>3</v>
      </c>
      <c r="B7" s="117" t="s">
        <v>0</v>
      </c>
      <c r="C7" s="118"/>
      <c r="D7" s="119"/>
      <c r="E7" s="9" t="s">
        <v>30</v>
      </c>
      <c r="F7" s="18" t="s">
        <v>28</v>
      </c>
      <c r="G7" s="22" t="str">
        <f>IF('Non-Est 2023 Base'!G7="","",('Non-Est 2023 Base'!G7+'Sheet1 '!$G14)*'Sheet1 '!$H14)</f>
        <v/>
      </c>
      <c r="H7" s="22" t="str">
        <f>IF('Non-Est 2023 Base'!H7="","",('Non-Est 2023 Base'!H7+'Sheet1 '!$G14)*'Sheet1 '!$H14)</f>
        <v/>
      </c>
      <c r="I7" s="22" t="str">
        <f>IF('Non-Est 2023 Base'!I7="","",('Non-Est 2023 Base'!I7+'Sheet1 '!$G14)*'Sheet1 '!$H14)</f>
        <v/>
      </c>
      <c r="J7" s="22" t="str">
        <f>IF('Non-Est 2023 Base'!J7="","",('Non-Est 2023 Base'!J7+'Sheet1 '!$G14)*'Sheet1 '!$H14)</f>
        <v/>
      </c>
      <c r="K7" s="22" t="str">
        <f>IF('Non-Est 2023 Base'!K7="","",('Non-Est 2023 Base'!K7+'Sheet1 '!$G14)*'Sheet1 '!$H14)</f>
        <v/>
      </c>
      <c r="L7" s="22" t="str">
        <f>IF('Non-Est 2023 Base'!L7="","",('Non-Est 2023 Base'!L7+'Sheet1 '!$G14)*'Sheet1 '!$H14)</f>
        <v/>
      </c>
      <c r="M7" s="22" t="str">
        <f>IF('Non-Est 2023 Base'!M7="","",('Non-Est 2023 Base'!M7+'Sheet1 '!$G14)*'Sheet1 '!$H14)</f>
        <v/>
      </c>
      <c r="N7" s="22" t="str">
        <f>IF('Non-Est 2023 Base'!N7="","",('Non-Est 2023 Base'!N7+'Sheet1 '!$G14)*'Sheet1 '!$H14)</f>
        <v/>
      </c>
      <c r="O7" s="22" t="str">
        <f>IF('Non-Est 2023 Base'!O7="","",('Non-Est 2023 Base'!O7+'Sheet1 '!$G14)*'Sheet1 '!$H14)</f>
        <v/>
      </c>
      <c r="P7" s="22" t="str">
        <f>IF('Non-Est 2023 Base'!P7="","",('Non-Est 2023 Base'!P7+'Sheet1 '!$G14)*'Sheet1 '!$H14)</f>
        <v/>
      </c>
      <c r="Q7" s="22" t="str">
        <f>IF('Non-Est 2023 Base'!Q7="","",('Non-Est 2023 Base'!Q7+'Sheet1 '!$G14)*'Sheet1 '!$H14)</f>
        <v/>
      </c>
      <c r="R7" s="22" t="str">
        <f>IF('Non-Est 2023 Base'!R7="","",('Non-Est 2023 Base'!R7+'Sheet1 '!$G14)*'Sheet1 '!$H14)</f>
        <v/>
      </c>
      <c r="S7" s="22" t="str">
        <f>IF('Non-Est 2023 Base'!S7="","",('Non-Est 2023 Base'!S7+'Sheet1 '!$G14)*'Sheet1 '!$H14)</f>
        <v/>
      </c>
      <c r="T7" s="22" t="str">
        <f>IF('Non-Est 2023 Base'!T7="","",('Non-Est 2023 Base'!T7+'Sheet1 '!$G14)*'Sheet1 '!$H14)</f>
        <v/>
      </c>
      <c r="U7" s="22" t="str">
        <f>IF('Non-Est 2023 Base'!U7="","",('Non-Est 2023 Base'!U7+'Sheet1 '!$G14)*'Sheet1 '!$H14)</f>
        <v/>
      </c>
      <c r="V7" s="22" t="str">
        <f>IF('Non-Est 2023 Base'!V7="","",('Non-Est 2023 Base'!V7+'Sheet1 '!$G14)*'Sheet1 '!$H14)</f>
        <v/>
      </c>
      <c r="W7" s="22" t="str">
        <f>IF('Non-Est 2023 Base'!W7="","",('Non-Est 2023 Base'!W7+'Sheet1 '!$G14)*'Sheet1 '!$H14)</f>
        <v/>
      </c>
      <c r="X7" s="22" t="str">
        <f>IF('Non-Est 2023 Base'!X7="","",('Non-Est 2023 Base'!X7+'Sheet1 '!$G14)*'Sheet1 '!$H14)</f>
        <v/>
      </c>
      <c r="Y7" s="22" t="str">
        <f>IF('Non-Est 2023 Base'!Y7="","",('Non-Est 2023 Base'!Y7+'Sheet1 '!$G14)*'Sheet1 '!$H14)</f>
        <v/>
      </c>
      <c r="Z7" s="22" t="str">
        <f>IF('Non-Est 2023 Base'!Z7="","",('Non-Est 2023 Base'!Z7+'Sheet1 '!$G14)*'Sheet1 '!$H14)</f>
        <v/>
      </c>
      <c r="AA7" s="22" t="str">
        <f>IF('Non-Est 2023 Base'!AA7="","",('Non-Est 2023 Base'!AA7+'Sheet1 '!$G14)*'Sheet1 '!$H14)</f>
        <v/>
      </c>
      <c r="AB7" s="22" t="str">
        <f>IF('Non-Est 2023 Base'!AB7="","",('Non-Est 2023 Base'!AB7+'Sheet1 '!$G14)*'Sheet1 '!$H14)</f>
        <v/>
      </c>
      <c r="AC7" s="22" t="str">
        <f>IF('Non-Est 2023 Base'!AC7="","",('Non-Est 2023 Base'!AC7+'Sheet1 '!$G14)*'Sheet1 '!$H14)</f>
        <v/>
      </c>
      <c r="AD7" s="22" t="str">
        <f>IF('Non-Est 2023 Base'!AD7="","",('Non-Est 2023 Base'!AD7+'Sheet1 '!$G14)*'Sheet1 '!$H14)</f>
        <v/>
      </c>
      <c r="AE7" s="22" t="str">
        <f>IF('Non-Est 2023 Base'!AE7="","",('Non-Est 2023 Base'!AE7+'Sheet1 '!$G14)*'Sheet1 '!$H14)</f>
        <v/>
      </c>
      <c r="AF7" s="22" t="str">
        <f>IF('Non-Est 2023 Base'!AF7="","",('Non-Est 2023 Base'!AF7+'Sheet1 '!$G14)*'Sheet1 '!$H14)</f>
        <v/>
      </c>
      <c r="AG7" s="22" t="str">
        <f>IF('Non-Est 2023 Base'!AG7="","",('Non-Est 2023 Base'!AG7+'Sheet1 '!$G14)*'Sheet1 '!$H14)</f>
        <v/>
      </c>
      <c r="AH7" s="22" t="str">
        <f>IF('Non-Est 2023 Base'!AH7="","",('Non-Est 2023 Base'!AH7+'Sheet1 '!$G14)*'Sheet1 '!$H14)</f>
        <v/>
      </c>
      <c r="AI7" s="22" t="str">
        <f>IF('Non-Est 2023 Base'!AI7="","",('Non-Est 2023 Base'!AI7+'Sheet1 '!$G14)*'Sheet1 '!$H14)</f>
        <v/>
      </c>
      <c r="AJ7" s="22" t="str">
        <f>IF('Non-Est 2023 Base'!AJ7="","",('Non-Est 2023 Base'!AJ7+'Sheet1 '!$G14)*'Sheet1 '!$H14)</f>
        <v/>
      </c>
      <c r="AK7" s="22" t="str">
        <f>IF('Non-Est 2023 Base'!AK7="","",('Non-Est 2023 Base'!AK7+'Sheet1 '!$G14)*'Sheet1 '!$H14)</f>
        <v/>
      </c>
      <c r="AL7" s="22" t="str">
        <f>IF('Non-Est 2023 Base'!AL7="","",('Non-Est 2023 Base'!AL7+'Sheet1 '!$G14)*'Sheet1 '!$H14)</f>
        <v/>
      </c>
      <c r="AM7" s="22" t="str">
        <f>IF('Non-Est 2023 Base'!AM7="","",('Non-Est 2023 Base'!AM7+'Sheet1 '!$G14)*'Sheet1 '!$H14)</f>
        <v/>
      </c>
      <c r="AN7" s="22" t="str">
        <f>IF('Non-Est 2023 Base'!AN7="","",('Non-Est 2023 Base'!AN7+'Sheet1 '!$G14)*'Sheet1 '!$H14)</f>
        <v/>
      </c>
      <c r="AO7" s="22" t="str">
        <f>IF('Non-Est 2023 Base'!AO7="","",('Non-Est 2023 Base'!AO7+'Sheet1 '!$G14)*'Sheet1 '!$H14)</f>
        <v/>
      </c>
      <c r="AP7" s="22" t="str">
        <f>IF('Non-Est 2023 Base'!AP7="","",('Non-Est 2023 Base'!AP7+'Sheet1 '!$G14)*'Sheet1 '!$H14)</f>
        <v/>
      </c>
      <c r="AQ7" s="22" t="str">
        <f>IF('Non-Est 2023 Base'!AQ7="","",('Non-Est 2023 Base'!AQ7+'Sheet1 '!$G14)*'Sheet1 '!$H14)</f>
        <v/>
      </c>
      <c r="AR7" s="22" t="str">
        <f>IF('Non-Est 2023 Base'!AR7="","",('Non-Est 2023 Base'!AR7+'Sheet1 '!$G14)*'Sheet1 '!$H14)</f>
        <v/>
      </c>
      <c r="AS7" s="22" t="str">
        <f>IF('Non-Est 2023 Base'!AS7="","",('Non-Est 2023 Base'!AS7+'Sheet1 '!$G14)*'Sheet1 '!$H14)</f>
        <v/>
      </c>
      <c r="AT7" s="22" t="str">
        <f>IF('Non-Est 2023 Base'!AT7="","",('Non-Est 2023 Base'!AT7+'Sheet1 '!$G14)*'Sheet1 '!$H14)</f>
        <v/>
      </c>
      <c r="AU7" s="22" t="str">
        <f>IF('Non-Est 2023 Base'!AU7="","",('Non-Est 2023 Base'!AU7+'Sheet1 '!$G14)*'Sheet1 '!$H14)</f>
        <v/>
      </c>
      <c r="AV7" s="22" t="str">
        <f>IF('Non-Est 2023 Base'!AV7="","",('Non-Est 2023 Base'!AV7+'Sheet1 '!$G14)*'Sheet1 '!$H14)</f>
        <v/>
      </c>
      <c r="AW7" s="22" t="str">
        <f>IF('Non-Est 2023 Base'!AW7="","",('Non-Est 2023 Base'!AW7+'Sheet1 '!$G14)*'Sheet1 '!$H14)</f>
        <v/>
      </c>
      <c r="AX7" s="22" t="str">
        <f>IF('Non-Est 2023 Base'!AX7="","",('Non-Est 2023 Base'!AX7+'Sheet1 '!$G14)*'Sheet1 '!$H14)</f>
        <v/>
      </c>
      <c r="AY7" s="22" t="str">
        <f>IF('Non-Est 2023 Base'!AY7="","",('Non-Est 2023 Base'!AY7+'Sheet1 '!$G14)*'Sheet1 '!$H14)</f>
        <v/>
      </c>
    </row>
    <row r="8" spans="1:51" ht="14.25" x14ac:dyDescent="0.2">
      <c r="A8" s="6">
        <v>4</v>
      </c>
      <c r="B8" s="117" t="s">
        <v>1</v>
      </c>
      <c r="C8" s="118"/>
      <c r="D8" s="119"/>
      <c r="E8" s="9" t="s">
        <v>27</v>
      </c>
      <c r="F8" s="18" t="s">
        <v>28</v>
      </c>
      <c r="G8" s="22">
        <f>IF('Non-Est 2023 Base'!G8="","",('Non-Est 2023 Base'!G8+'Sheet1 '!$G15)*'Sheet1 '!$H15)</f>
        <v>0</v>
      </c>
      <c r="H8" s="22">
        <f>IF('Non-Est 2023 Base'!H8="","",('Non-Est 2023 Base'!H8+'Sheet1 '!$G15)*'Sheet1 '!$H15)</f>
        <v>0</v>
      </c>
      <c r="I8" s="22" t="str">
        <f>IF('Non-Est 2023 Base'!I8="","",('Non-Est 2023 Base'!I8+'Sheet1 '!$G15)*'Sheet1 '!$H15)</f>
        <v/>
      </c>
      <c r="J8" s="22">
        <f>IF('Non-Est 2023 Base'!J8="","",('Non-Est 2023 Base'!J8+'Sheet1 '!$G15)*'Sheet1 '!$H15)</f>
        <v>0</v>
      </c>
      <c r="K8" s="22">
        <f>IF('Non-Est 2023 Base'!K8="","",('Non-Est 2023 Base'!K8+'Sheet1 '!$G15)*'Sheet1 '!$H15)</f>
        <v>0</v>
      </c>
      <c r="L8" s="22">
        <f>IF('Non-Est 2023 Base'!L8="","",('Non-Est 2023 Base'!L8+'Sheet1 '!$G15)*'Sheet1 '!$H15)</f>
        <v>0</v>
      </c>
      <c r="M8" s="22" t="str">
        <f>IF('Non-Est 2023 Base'!M8="","",('Non-Est 2023 Base'!M8+'Sheet1 '!$G15)*'Sheet1 '!$H15)</f>
        <v/>
      </c>
      <c r="N8" s="22" t="str">
        <f>IF('Non-Est 2023 Base'!N8="","",('Non-Est 2023 Base'!N8+'Sheet1 '!$G15)*'Sheet1 '!$H15)</f>
        <v/>
      </c>
      <c r="O8" s="22" t="str">
        <f>IF('Non-Est 2023 Base'!O8="","",('Non-Est 2023 Base'!O8+'Sheet1 '!$G15)*'Sheet1 '!$H15)</f>
        <v/>
      </c>
      <c r="P8" s="22" t="str">
        <f>IF('Non-Est 2023 Base'!P8="","",('Non-Est 2023 Base'!P8+'Sheet1 '!$G15)*'Sheet1 '!$H15)</f>
        <v/>
      </c>
      <c r="Q8" s="22">
        <f>IF('Non-Est 2023 Base'!Q8="","",('Non-Est 2023 Base'!Q8+'Sheet1 '!$G15)*'Sheet1 '!$H15)</f>
        <v>0</v>
      </c>
      <c r="R8" s="22">
        <f>IF('Non-Est 2023 Base'!R8="","",('Non-Est 2023 Base'!R8+'Sheet1 '!$G15)*'Sheet1 '!$H15)</f>
        <v>0</v>
      </c>
      <c r="S8" s="22">
        <f>IF('Non-Est 2023 Base'!S8="","",('Non-Est 2023 Base'!S8+'Sheet1 '!$G15)*'Sheet1 '!$H15)</f>
        <v>0</v>
      </c>
      <c r="T8" s="22">
        <f>IF('Non-Est 2023 Base'!T8="","",('Non-Est 2023 Base'!T8+'Sheet1 '!$G15)*'Sheet1 '!$H15)</f>
        <v>0</v>
      </c>
      <c r="U8" s="22">
        <f>IF('Non-Est 2023 Base'!U8="","",('Non-Est 2023 Base'!U8+'Sheet1 '!$G15)*'Sheet1 '!$H15)</f>
        <v>0</v>
      </c>
      <c r="V8" s="22" t="str">
        <f>IF('Non-Est 2023 Base'!V8="","",('Non-Est 2023 Base'!V8+'Sheet1 '!$G15)*'Sheet1 '!$H15)</f>
        <v/>
      </c>
      <c r="W8" s="22">
        <f>IF('Non-Est 2023 Base'!W8="","",('Non-Est 2023 Base'!W8+'Sheet1 '!$G15)*'Sheet1 '!$H15)</f>
        <v>0</v>
      </c>
      <c r="X8" s="22">
        <f>IF('Non-Est 2023 Base'!X8="","",('Non-Est 2023 Base'!X8+'Sheet1 '!$G15)*'Sheet1 '!$H15)</f>
        <v>0</v>
      </c>
      <c r="Y8" s="22">
        <f>IF('Non-Est 2023 Base'!Y8="","",('Non-Est 2023 Base'!Y8+'Sheet1 '!$G15)*'Sheet1 '!$H15)</f>
        <v>0</v>
      </c>
      <c r="Z8" s="22" t="str">
        <f>IF('Non-Est 2023 Base'!Z8="","",('Non-Est 2023 Base'!Z8+'Sheet1 '!$G15)*'Sheet1 '!$H15)</f>
        <v/>
      </c>
      <c r="AA8" s="22">
        <f>IF('Non-Est 2023 Base'!AA8="","",('Non-Est 2023 Base'!AA8+'Sheet1 '!$G15)*'Sheet1 '!$H15)</f>
        <v>0</v>
      </c>
      <c r="AB8" s="22">
        <f>IF('Non-Est 2023 Base'!AB8="","",('Non-Est 2023 Base'!AB8+'Sheet1 '!$G15)*'Sheet1 '!$H15)</f>
        <v>0</v>
      </c>
      <c r="AC8" s="22">
        <f>IF('Non-Est 2023 Base'!AC8="","",('Non-Est 2023 Base'!AC8+'Sheet1 '!$G15)*'Sheet1 '!$H15)</f>
        <v>0</v>
      </c>
      <c r="AD8" s="22">
        <f>IF('Non-Est 2023 Base'!AD8="","",('Non-Est 2023 Base'!AD8+'Sheet1 '!$G15)*'Sheet1 '!$H15)</f>
        <v>0</v>
      </c>
      <c r="AE8" s="22">
        <f>IF('Non-Est 2023 Base'!AE8="","",('Non-Est 2023 Base'!AE8+'Sheet1 '!$G15)*'Sheet1 '!$H15)</f>
        <v>0</v>
      </c>
      <c r="AF8" s="22">
        <f>IF('Non-Est 2023 Base'!AF8="","",('Non-Est 2023 Base'!AF8+'Sheet1 '!$G15)*'Sheet1 '!$H15)</f>
        <v>0</v>
      </c>
      <c r="AG8" s="22">
        <f>IF('Non-Est 2023 Base'!AG8="","",('Non-Est 2023 Base'!AG8+'Sheet1 '!$G15)*'Sheet1 '!$H15)</f>
        <v>0</v>
      </c>
      <c r="AH8" s="22">
        <f>IF('Non-Est 2023 Base'!AH8="","",('Non-Est 2023 Base'!AH8+'Sheet1 '!$G15)*'Sheet1 '!$H15)</f>
        <v>0</v>
      </c>
      <c r="AI8" s="22">
        <f>IF('Non-Est 2023 Base'!AI8="","",('Non-Est 2023 Base'!AI8+'Sheet1 '!$G15)*'Sheet1 '!$H15)</f>
        <v>0</v>
      </c>
      <c r="AJ8" s="22">
        <f>IF('Non-Est 2023 Base'!AJ8="","",('Non-Est 2023 Base'!AJ8+'Sheet1 '!$G15)*'Sheet1 '!$H15)</f>
        <v>0</v>
      </c>
      <c r="AK8" s="22">
        <f>IF('Non-Est 2023 Base'!AK8="","",('Non-Est 2023 Base'!AK8+'Sheet1 '!$G15)*'Sheet1 '!$H15)</f>
        <v>0</v>
      </c>
      <c r="AL8" s="22">
        <f>IF('Non-Est 2023 Base'!AL8="","",('Non-Est 2023 Base'!AL8+'Sheet1 '!$G15)*'Sheet1 '!$H15)</f>
        <v>0</v>
      </c>
      <c r="AM8" s="22">
        <f>IF('Non-Est 2023 Base'!AM8="","",('Non-Est 2023 Base'!AM8+'Sheet1 '!$G15)*'Sheet1 '!$H15)</f>
        <v>0</v>
      </c>
      <c r="AN8" s="22">
        <f>IF('Non-Est 2023 Base'!AN8="","",('Non-Est 2023 Base'!AN8+'Sheet1 '!$G15)*'Sheet1 '!$H15)</f>
        <v>0</v>
      </c>
      <c r="AO8" s="22">
        <f>IF('Non-Est 2023 Base'!AO8="","",('Non-Est 2023 Base'!AO8+'Sheet1 '!$G15)*'Sheet1 '!$H15)</f>
        <v>0</v>
      </c>
      <c r="AP8" s="22">
        <f>IF('Non-Est 2023 Base'!AP8="","",('Non-Est 2023 Base'!AP8+'Sheet1 '!$G15)*'Sheet1 '!$H15)</f>
        <v>0</v>
      </c>
      <c r="AQ8" s="22">
        <f>IF('Non-Est 2023 Base'!AQ8="","",('Non-Est 2023 Base'!AQ8+'Sheet1 '!$G15)*'Sheet1 '!$H15)</f>
        <v>0</v>
      </c>
      <c r="AR8" s="22">
        <f>IF('Non-Est 2023 Base'!AR8="","",('Non-Est 2023 Base'!AR8+'Sheet1 '!$G15)*'Sheet1 '!$H15)</f>
        <v>0</v>
      </c>
      <c r="AS8" s="22">
        <f>IF('Non-Est 2023 Base'!AS8="","",('Non-Est 2023 Base'!AS8+'Sheet1 '!$G15)*'Sheet1 '!$H15)</f>
        <v>0</v>
      </c>
      <c r="AT8" s="22">
        <f>IF('Non-Est 2023 Base'!AT8="","",('Non-Est 2023 Base'!AT8+'Sheet1 '!$G15)*'Sheet1 '!$H15)</f>
        <v>0</v>
      </c>
      <c r="AU8" s="22">
        <f>IF('Non-Est 2023 Base'!AU8="","",('Non-Est 2023 Base'!AU8+'Sheet1 '!$G15)*'Sheet1 '!$H15)</f>
        <v>0</v>
      </c>
      <c r="AV8" s="22">
        <f>IF('Non-Est 2023 Base'!AV8="","",('Non-Est 2023 Base'!AV8+'Sheet1 '!$G15)*'Sheet1 '!$H15)</f>
        <v>0</v>
      </c>
      <c r="AW8" s="22">
        <f>IF('Non-Est 2023 Base'!AW8="","",('Non-Est 2023 Base'!AW8+'Sheet1 '!$G15)*'Sheet1 '!$H15)</f>
        <v>0</v>
      </c>
      <c r="AX8" s="22">
        <f>IF('Non-Est 2023 Base'!AX8="","",('Non-Est 2023 Base'!AX8+'Sheet1 '!$G15)*'Sheet1 '!$H15)</f>
        <v>0</v>
      </c>
      <c r="AY8" s="22">
        <f>IF('Non-Est 2023 Base'!AY8="","",('Non-Est 2023 Base'!AY8+'Sheet1 '!$G15)*'Sheet1 '!$H15)</f>
        <v>0</v>
      </c>
    </row>
    <row r="9" spans="1:51" ht="14.25" x14ac:dyDescent="0.2">
      <c r="A9" s="6">
        <v>5</v>
      </c>
      <c r="B9" s="117" t="s">
        <v>1</v>
      </c>
      <c r="C9" s="118"/>
      <c r="D9" s="119"/>
      <c r="E9" s="9" t="s">
        <v>29</v>
      </c>
      <c r="F9" s="18" t="s">
        <v>28</v>
      </c>
      <c r="G9" s="22" t="str">
        <f>IF('Non-Est 2023 Base'!G9="","",('Non-Est 2023 Base'!G9+'Sheet1 '!$G16)*'Sheet1 '!$H16)</f>
        <v/>
      </c>
      <c r="H9" s="22">
        <f>IF('Non-Est 2023 Base'!H9="","",('Non-Est 2023 Base'!H9+'Sheet1 '!$G16)*'Sheet1 '!$H16)</f>
        <v>0</v>
      </c>
      <c r="I9" s="22">
        <f>IF('Non-Est 2023 Base'!I9="","",('Non-Est 2023 Base'!I9+'Sheet1 '!$G16)*'Sheet1 '!$H16)</f>
        <v>0</v>
      </c>
      <c r="J9" s="22">
        <f>IF('Non-Est 2023 Base'!J9="","",('Non-Est 2023 Base'!J9+'Sheet1 '!$G16)*'Sheet1 '!$H16)</f>
        <v>0</v>
      </c>
      <c r="K9" s="22">
        <f>IF('Non-Est 2023 Base'!K9="","",('Non-Est 2023 Base'!K9+'Sheet1 '!$G16)*'Sheet1 '!$H16)</f>
        <v>0</v>
      </c>
      <c r="L9" s="22">
        <f>IF('Non-Est 2023 Base'!L9="","",('Non-Est 2023 Base'!L9+'Sheet1 '!$G16)*'Sheet1 '!$H16)</f>
        <v>0</v>
      </c>
      <c r="M9" s="22" t="str">
        <f>IF('Non-Est 2023 Base'!M9="","",('Non-Est 2023 Base'!M9+'Sheet1 '!$G16)*'Sheet1 '!$H16)</f>
        <v/>
      </c>
      <c r="N9" s="22" t="str">
        <f>IF('Non-Est 2023 Base'!N9="","",('Non-Est 2023 Base'!N9+'Sheet1 '!$G16)*'Sheet1 '!$H16)</f>
        <v/>
      </c>
      <c r="O9" s="22" t="str">
        <f>IF('Non-Est 2023 Base'!O9="","",('Non-Est 2023 Base'!O9+'Sheet1 '!$G16)*'Sheet1 '!$H16)</f>
        <v/>
      </c>
      <c r="P9" s="22" t="str">
        <f>IF('Non-Est 2023 Base'!P9="","",('Non-Est 2023 Base'!P9+'Sheet1 '!$G16)*'Sheet1 '!$H16)</f>
        <v/>
      </c>
      <c r="Q9" s="22">
        <f>IF('Non-Est 2023 Base'!Q9="","",('Non-Est 2023 Base'!Q9+'Sheet1 '!$G16)*'Sheet1 '!$H16)</f>
        <v>0</v>
      </c>
      <c r="R9" s="22" t="str">
        <f>IF('Non-Est 2023 Base'!R9="","",('Non-Est 2023 Base'!R9+'Sheet1 '!$G16)*'Sheet1 '!$H16)</f>
        <v/>
      </c>
      <c r="S9" s="22">
        <f>IF('Non-Est 2023 Base'!S9="","",('Non-Est 2023 Base'!S9+'Sheet1 '!$G16)*'Sheet1 '!$H16)</f>
        <v>0</v>
      </c>
      <c r="T9" s="22">
        <f>IF('Non-Est 2023 Base'!T9="","",('Non-Est 2023 Base'!T9+'Sheet1 '!$G16)*'Sheet1 '!$H16)</f>
        <v>0</v>
      </c>
      <c r="U9" s="22">
        <f>IF('Non-Est 2023 Base'!U9="","",('Non-Est 2023 Base'!U9+'Sheet1 '!$G16)*'Sheet1 '!$H16)</f>
        <v>0</v>
      </c>
      <c r="V9" s="22" t="str">
        <f>IF('Non-Est 2023 Base'!V9="","",('Non-Est 2023 Base'!V9+'Sheet1 '!$G16)*'Sheet1 '!$H16)</f>
        <v/>
      </c>
      <c r="W9" s="22" t="str">
        <f>IF('Non-Est 2023 Base'!W9="","",('Non-Est 2023 Base'!W9+'Sheet1 '!$G16)*'Sheet1 '!$H16)</f>
        <v/>
      </c>
      <c r="X9" s="22">
        <f>IF('Non-Est 2023 Base'!X9="","",('Non-Est 2023 Base'!X9+'Sheet1 '!$G16)*'Sheet1 '!$H16)</f>
        <v>0</v>
      </c>
      <c r="Y9" s="22" t="str">
        <f>IF('Non-Est 2023 Base'!Y9="","",('Non-Est 2023 Base'!Y9+'Sheet1 '!$G16)*'Sheet1 '!$H16)</f>
        <v/>
      </c>
      <c r="Z9" s="22" t="str">
        <f>IF('Non-Est 2023 Base'!Z9="","",('Non-Est 2023 Base'!Z9+'Sheet1 '!$G16)*'Sheet1 '!$H16)</f>
        <v/>
      </c>
      <c r="AA9" s="22">
        <f>IF('Non-Est 2023 Base'!AA9="","",('Non-Est 2023 Base'!AA9+'Sheet1 '!$G16)*'Sheet1 '!$H16)</f>
        <v>0</v>
      </c>
      <c r="AB9" s="22" t="str">
        <f>IF('Non-Est 2023 Base'!AB9="","",('Non-Est 2023 Base'!AB9+'Sheet1 '!$G16)*'Sheet1 '!$H16)</f>
        <v/>
      </c>
      <c r="AC9" s="22" t="str">
        <f>IF('Non-Est 2023 Base'!AC9="","",('Non-Est 2023 Base'!AC9+'Sheet1 '!$G16)*'Sheet1 '!$H16)</f>
        <v/>
      </c>
      <c r="AD9" s="22" t="str">
        <f>IF('Non-Est 2023 Base'!AD9="","",('Non-Est 2023 Base'!AD9+'Sheet1 '!$G16)*'Sheet1 '!$H16)</f>
        <v/>
      </c>
      <c r="AE9" s="22" t="str">
        <f>IF('Non-Est 2023 Base'!AE9="","",('Non-Est 2023 Base'!AE9+'Sheet1 '!$G16)*'Sheet1 '!$H16)</f>
        <v/>
      </c>
      <c r="AF9" s="22" t="str">
        <f>IF('Non-Est 2023 Base'!AF9="","",('Non-Est 2023 Base'!AF9+'Sheet1 '!$G16)*'Sheet1 '!$H16)</f>
        <v/>
      </c>
      <c r="AG9" s="22" t="str">
        <f>IF('Non-Est 2023 Base'!AG9="","",('Non-Est 2023 Base'!AG9+'Sheet1 '!$G16)*'Sheet1 '!$H16)</f>
        <v/>
      </c>
      <c r="AH9" s="22">
        <f>IF('Non-Est 2023 Base'!AH9="","",('Non-Est 2023 Base'!AH9+'Sheet1 '!$G16)*'Sheet1 '!$H16)</f>
        <v>0</v>
      </c>
      <c r="AI9" s="22">
        <f>IF('Non-Est 2023 Base'!AI9="","",('Non-Est 2023 Base'!AI9+'Sheet1 '!$G16)*'Sheet1 '!$H16)</f>
        <v>0</v>
      </c>
      <c r="AJ9" s="22">
        <f>IF('Non-Est 2023 Base'!AJ9="","",('Non-Est 2023 Base'!AJ9+'Sheet1 '!$G16)*'Sheet1 '!$H16)</f>
        <v>0</v>
      </c>
      <c r="AK9" s="22" t="str">
        <f>IF('Non-Est 2023 Base'!AK9="","",('Non-Est 2023 Base'!AK9+'Sheet1 '!$G16)*'Sheet1 '!$H16)</f>
        <v/>
      </c>
      <c r="AL9" s="22">
        <f>IF('Non-Est 2023 Base'!AL9="","",('Non-Est 2023 Base'!AL9+'Sheet1 '!$G16)*'Sheet1 '!$H16)</f>
        <v>0</v>
      </c>
      <c r="AM9" s="22">
        <f>IF('Non-Est 2023 Base'!AM9="","",('Non-Est 2023 Base'!AM9+'Sheet1 '!$G16)*'Sheet1 '!$H16)</f>
        <v>0</v>
      </c>
      <c r="AN9" s="22" t="str">
        <f>IF('Non-Est 2023 Base'!AN9="","",('Non-Est 2023 Base'!AN9+'Sheet1 '!$G16)*'Sheet1 '!$H16)</f>
        <v/>
      </c>
      <c r="AO9" s="22" t="str">
        <f>IF('Non-Est 2023 Base'!AO9="","",('Non-Est 2023 Base'!AO9+'Sheet1 '!$G16)*'Sheet1 '!$H16)</f>
        <v/>
      </c>
      <c r="AP9" s="22" t="str">
        <f>IF('Non-Est 2023 Base'!AP9="","",('Non-Est 2023 Base'!AP9+'Sheet1 '!$G16)*'Sheet1 '!$H16)</f>
        <v/>
      </c>
      <c r="AQ9" s="22" t="str">
        <f>IF('Non-Est 2023 Base'!AQ9="","",('Non-Est 2023 Base'!AQ9+'Sheet1 '!$G16)*'Sheet1 '!$H16)</f>
        <v/>
      </c>
      <c r="AR9" s="22" t="str">
        <f>IF('Non-Est 2023 Base'!AR9="","",('Non-Est 2023 Base'!AR9+'Sheet1 '!$G16)*'Sheet1 '!$H16)</f>
        <v/>
      </c>
      <c r="AS9" s="22" t="str">
        <f>IF('Non-Est 2023 Base'!AS9="","",('Non-Est 2023 Base'!AS9+'Sheet1 '!$G16)*'Sheet1 '!$H16)</f>
        <v/>
      </c>
      <c r="AT9" s="22" t="str">
        <f>IF('Non-Est 2023 Base'!AT9="","",('Non-Est 2023 Base'!AT9+'Sheet1 '!$G16)*'Sheet1 '!$H16)</f>
        <v/>
      </c>
      <c r="AU9" s="22" t="str">
        <f>IF('Non-Est 2023 Base'!AU9="","",('Non-Est 2023 Base'!AU9+'Sheet1 '!$G16)*'Sheet1 '!$H16)</f>
        <v/>
      </c>
      <c r="AV9" s="22">
        <f>IF('Non-Est 2023 Base'!AV9="","",('Non-Est 2023 Base'!AV9+'Sheet1 '!$G16)*'Sheet1 '!$H16)</f>
        <v>0</v>
      </c>
      <c r="AW9" s="22" t="str">
        <f>IF('Non-Est 2023 Base'!AW9="","",('Non-Est 2023 Base'!AW9+'Sheet1 '!$G16)*'Sheet1 '!$H16)</f>
        <v/>
      </c>
      <c r="AX9" s="22">
        <f>IF('Non-Est 2023 Base'!AX9="","",('Non-Est 2023 Base'!AX9+'Sheet1 '!$G16)*'Sheet1 '!$H16)</f>
        <v>0</v>
      </c>
      <c r="AY9" s="22" t="str">
        <f>IF('Non-Est 2023 Base'!AY9="","",('Non-Est 2023 Base'!AY9+'Sheet1 '!$G16)*'Sheet1 '!$H16)</f>
        <v/>
      </c>
    </row>
    <row r="10" spans="1:51" ht="14.25" x14ac:dyDescent="0.2">
      <c r="A10" s="6">
        <v>6</v>
      </c>
      <c r="B10" s="117" t="s">
        <v>1</v>
      </c>
      <c r="C10" s="118"/>
      <c r="D10" s="119"/>
      <c r="E10" s="9" t="s">
        <v>30</v>
      </c>
      <c r="F10" s="18" t="s">
        <v>28</v>
      </c>
      <c r="G10" s="22" t="str">
        <f>IF('Non-Est 2023 Base'!G10="","",('Non-Est 2023 Base'!G10+'Sheet1 '!$G17)*'Sheet1 '!$H17)</f>
        <v/>
      </c>
      <c r="H10" s="22" t="str">
        <f>IF('Non-Est 2023 Base'!H10="","",('Non-Est 2023 Base'!H10+'Sheet1 '!$G17)*'Sheet1 '!$H17)</f>
        <v/>
      </c>
      <c r="I10" s="22" t="str">
        <f>IF('Non-Est 2023 Base'!I10="","",('Non-Est 2023 Base'!I10+'Sheet1 '!$G17)*'Sheet1 '!$H17)</f>
        <v/>
      </c>
      <c r="J10" s="22" t="str">
        <f>IF('Non-Est 2023 Base'!J10="","",('Non-Est 2023 Base'!J10+'Sheet1 '!$G17)*'Sheet1 '!$H17)</f>
        <v/>
      </c>
      <c r="K10" s="22" t="str">
        <f>IF('Non-Est 2023 Base'!K10="","",('Non-Est 2023 Base'!K10+'Sheet1 '!$G17)*'Sheet1 '!$H17)</f>
        <v/>
      </c>
      <c r="L10" s="22" t="str">
        <f>IF('Non-Est 2023 Base'!L10="","",('Non-Est 2023 Base'!L10+'Sheet1 '!$G17)*'Sheet1 '!$H17)</f>
        <v/>
      </c>
      <c r="M10" s="22" t="str">
        <f>IF('Non-Est 2023 Base'!M10="","",('Non-Est 2023 Base'!M10+'Sheet1 '!$G17)*'Sheet1 '!$H17)</f>
        <v/>
      </c>
      <c r="N10" s="22" t="str">
        <f>IF('Non-Est 2023 Base'!N10="","",('Non-Est 2023 Base'!N10+'Sheet1 '!$G17)*'Sheet1 '!$H17)</f>
        <v/>
      </c>
      <c r="O10" s="22" t="str">
        <f>IF('Non-Est 2023 Base'!O10="","",('Non-Est 2023 Base'!O10+'Sheet1 '!$G17)*'Sheet1 '!$H17)</f>
        <v/>
      </c>
      <c r="P10" s="22" t="str">
        <f>IF('Non-Est 2023 Base'!P10="","",('Non-Est 2023 Base'!P10+'Sheet1 '!$G17)*'Sheet1 '!$H17)</f>
        <v/>
      </c>
      <c r="Q10" s="22" t="str">
        <f>IF('Non-Est 2023 Base'!Q10="","",('Non-Est 2023 Base'!Q10+'Sheet1 '!$G17)*'Sheet1 '!$H17)</f>
        <v/>
      </c>
      <c r="R10" s="22" t="str">
        <f>IF('Non-Est 2023 Base'!R10="","",('Non-Est 2023 Base'!R10+'Sheet1 '!$G17)*'Sheet1 '!$H17)</f>
        <v/>
      </c>
      <c r="S10" s="22" t="str">
        <f>IF('Non-Est 2023 Base'!S10="","",('Non-Est 2023 Base'!S10+'Sheet1 '!$G17)*'Sheet1 '!$H17)</f>
        <v/>
      </c>
      <c r="T10" s="22" t="str">
        <f>IF('Non-Est 2023 Base'!T10="","",('Non-Est 2023 Base'!T10+'Sheet1 '!$G17)*'Sheet1 '!$H17)</f>
        <v/>
      </c>
      <c r="U10" s="22" t="str">
        <f>IF('Non-Est 2023 Base'!U10="","",('Non-Est 2023 Base'!U10+'Sheet1 '!$G17)*'Sheet1 '!$H17)</f>
        <v/>
      </c>
      <c r="V10" s="22" t="str">
        <f>IF('Non-Est 2023 Base'!V10="","",('Non-Est 2023 Base'!V10+'Sheet1 '!$G17)*'Sheet1 '!$H17)</f>
        <v/>
      </c>
      <c r="W10" s="22" t="str">
        <f>IF('Non-Est 2023 Base'!W10="","",('Non-Est 2023 Base'!W10+'Sheet1 '!$G17)*'Sheet1 '!$H17)</f>
        <v/>
      </c>
      <c r="X10" s="22" t="str">
        <f>IF('Non-Est 2023 Base'!X10="","",('Non-Est 2023 Base'!X10+'Sheet1 '!$G17)*'Sheet1 '!$H17)</f>
        <v/>
      </c>
      <c r="Y10" s="22" t="str">
        <f>IF('Non-Est 2023 Base'!Y10="","",('Non-Est 2023 Base'!Y10+'Sheet1 '!$G17)*'Sheet1 '!$H17)</f>
        <v/>
      </c>
      <c r="Z10" s="22" t="str">
        <f>IF('Non-Est 2023 Base'!Z10="","",('Non-Est 2023 Base'!Z10+'Sheet1 '!$G17)*'Sheet1 '!$H17)</f>
        <v/>
      </c>
      <c r="AA10" s="22" t="str">
        <f>IF('Non-Est 2023 Base'!AA10="","",('Non-Est 2023 Base'!AA10+'Sheet1 '!$G17)*'Sheet1 '!$H17)</f>
        <v/>
      </c>
      <c r="AB10" s="22" t="str">
        <f>IF('Non-Est 2023 Base'!AB10="","",('Non-Est 2023 Base'!AB10+'Sheet1 '!$G17)*'Sheet1 '!$H17)</f>
        <v/>
      </c>
      <c r="AC10" s="22" t="str">
        <f>IF('Non-Est 2023 Base'!AC10="","",('Non-Est 2023 Base'!AC10+'Sheet1 '!$G17)*'Sheet1 '!$H17)</f>
        <v/>
      </c>
      <c r="AD10" s="22" t="str">
        <f>IF('Non-Est 2023 Base'!AD10="","",('Non-Est 2023 Base'!AD10+'Sheet1 '!$G17)*'Sheet1 '!$H17)</f>
        <v/>
      </c>
      <c r="AE10" s="22" t="str">
        <f>IF('Non-Est 2023 Base'!AE10="","",('Non-Est 2023 Base'!AE10+'Sheet1 '!$G17)*'Sheet1 '!$H17)</f>
        <v/>
      </c>
      <c r="AF10" s="22" t="str">
        <f>IF('Non-Est 2023 Base'!AF10="","",('Non-Est 2023 Base'!AF10+'Sheet1 '!$G17)*'Sheet1 '!$H17)</f>
        <v/>
      </c>
      <c r="AG10" s="22" t="str">
        <f>IF('Non-Est 2023 Base'!AG10="","",('Non-Est 2023 Base'!AG10+'Sheet1 '!$G17)*'Sheet1 '!$H17)</f>
        <v/>
      </c>
      <c r="AH10" s="22" t="str">
        <f>IF('Non-Est 2023 Base'!AH10="","",('Non-Est 2023 Base'!AH10+'Sheet1 '!$G17)*'Sheet1 '!$H17)</f>
        <v/>
      </c>
      <c r="AI10" s="22" t="str">
        <f>IF('Non-Est 2023 Base'!AI10="","",('Non-Est 2023 Base'!AI10+'Sheet1 '!$G17)*'Sheet1 '!$H17)</f>
        <v/>
      </c>
      <c r="AJ10" s="22" t="str">
        <f>IF('Non-Est 2023 Base'!AJ10="","",('Non-Est 2023 Base'!AJ10+'Sheet1 '!$G17)*'Sheet1 '!$H17)</f>
        <v/>
      </c>
      <c r="AK10" s="22" t="str">
        <f>IF('Non-Est 2023 Base'!AK10="","",('Non-Est 2023 Base'!AK10+'Sheet1 '!$G17)*'Sheet1 '!$H17)</f>
        <v/>
      </c>
      <c r="AL10" s="22" t="str">
        <f>IF('Non-Est 2023 Base'!AL10="","",('Non-Est 2023 Base'!AL10+'Sheet1 '!$G17)*'Sheet1 '!$H17)</f>
        <v/>
      </c>
      <c r="AM10" s="22" t="str">
        <f>IF('Non-Est 2023 Base'!AM10="","",('Non-Est 2023 Base'!AM10+'Sheet1 '!$G17)*'Sheet1 '!$H17)</f>
        <v/>
      </c>
      <c r="AN10" s="22" t="str">
        <f>IF('Non-Est 2023 Base'!AN10="","",('Non-Est 2023 Base'!AN10+'Sheet1 '!$G17)*'Sheet1 '!$H17)</f>
        <v/>
      </c>
      <c r="AO10" s="22" t="str">
        <f>IF('Non-Est 2023 Base'!AO10="","",('Non-Est 2023 Base'!AO10+'Sheet1 '!$G17)*'Sheet1 '!$H17)</f>
        <v/>
      </c>
      <c r="AP10" s="22" t="str">
        <f>IF('Non-Est 2023 Base'!AP10="","",('Non-Est 2023 Base'!AP10+'Sheet1 '!$G17)*'Sheet1 '!$H17)</f>
        <v/>
      </c>
      <c r="AQ10" s="22" t="str">
        <f>IF('Non-Est 2023 Base'!AQ10="","",('Non-Est 2023 Base'!AQ10+'Sheet1 '!$G17)*'Sheet1 '!$H17)</f>
        <v/>
      </c>
      <c r="AR10" s="22" t="str">
        <f>IF('Non-Est 2023 Base'!AR10="","",('Non-Est 2023 Base'!AR10+'Sheet1 '!$G17)*'Sheet1 '!$H17)</f>
        <v/>
      </c>
      <c r="AS10" s="22" t="str">
        <f>IF('Non-Est 2023 Base'!AS10="","",('Non-Est 2023 Base'!AS10+'Sheet1 '!$G17)*'Sheet1 '!$H17)</f>
        <v/>
      </c>
      <c r="AT10" s="22" t="str">
        <f>IF('Non-Est 2023 Base'!AT10="","",('Non-Est 2023 Base'!AT10+'Sheet1 '!$G17)*'Sheet1 '!$H17)</f>
        <v/>
      </c>
      <c r="AU10" s="22" t="str">
        <f>IF('Non-Est 2023 Base'!AU10="","",('Non-Est 2023 Base'!AU10+'Sheet1 '!$G17)*'Sheet1 '!$H17)</f>
        <v/>
      </c>
      <c r="AV10" s="22" t="str">
        <f>IF('Non-Est 2023 Base'!AV10="","",('Non-Est 2023 Base'!AV10+'Sheet1 '!$G17)*'Sheet1 '!$H17)</f>
        <v/>
      </c>
      <c r="AW10" s="22" t="str">
        <f>IF('Non-Est 2023 Base'!AW10="","",('Non-Est 2023 Base'!AW10+'Sheet1 '!$G17)*'Sheet1 '!$H17)</f>
        <v/>
      </c>
      <c r="AX10" s="22" t="str">
        <f>IF('Non-Est 2023 Base'!AX10="","",('Non-Est 2023 Base'!AX10+'Sheet1 '!$G17)*'Sheet1 '!$H17)</f>
        <v/>
      </c>
      <c r="AY10" s="22" t="str">
        <f>IF('Non-Est 2023 Base'!AY10="","",('Non-Est 2023 Base'!AY10+'Sheet1 '!$G17)*'Sheet1 '!$H17)</f>
        <v/>
      </c>
    </row>
    <row r="11" spans="1:51" ht="14.25" x14ac:dyDescent="0.2">
      <c r="A11" s="6">
        <v>7</v>
      </c>
      <c r="B11" s="117" t="s">
        <v>2</v>
      </c>
      <c r="C11" s="118"/>
      <c r="D11" s="119"/>
      <c r="E11" s="9" t="s">
        <v>29</v>
      </c>
      <c r="F11" s="18" t="s">
        <v>28</v>
      </c>
      <c r="G11" s="22">
        <f>IF('Non-Est 2023 Base'!G11="","",('Non-Est 2023 Base'!G11+'Sheet1 '!$G18)*'Sheet1 '!$H18)</f>
        <v>0</v>
      </c>
      <c r="H11" s="22">
        <f>IF('Non-Est 2023 Base'!H11="","",('Non-Est 2023 Base'!H11+'Sheet1 '!$G18)*'Sheet1 '!$H18)</f>
        <v>0</v>
      </c>
      <c r="I11" s="22">
        <f>IF('Non-Est 2023 Base'!I11="","",('Non-Est 2023 Base'!I11+'Sheet1 '!$G18)*'Sheet1 '!$H18)</f>
        <v>0</v>
      </c>
      <c r="J11" s="22">
        <f>IF('Non-Est 2023 Base'!J11="","",('Non-Est 2023 Base'!J11+'Sheet1 '!$G18)*'Sheet1 '!$H18)</f>
        <v>0</v>
      </c>
      <c r="K11" s="22">
        <f>IF('Non-Est 2023 Base'!K11="","",('Non-Est 2023 Base'!K11+'Sheet1 '!$G18)*'Sheet1 '!$H18)</f>
        <v>0</v>
      </c>
      <c r="L11" s="22">
        <f>IF('Non-Est 2023 Base'!L11="","",('Non-Est 2023 Base'!L11+'Sheet1 '!$G18)*'Sheet1 '!$H18)</f>
        <v>0</v>
      </c>
      <c r="M11" s="22">
        <f>IF('Non-Est 2023 Base'!M11="","",('Non-Est 2023 Base'!M11+'Sheet1 '!$G18)*'Sheet1 '!$H18)</f>
        <v>0</v>
      </c>
      <c r="N11" s="22" t="str">
        <f>IF('Non-Est 2023 Base'!N11="","",('Non-Est 2023 Base'!N11+'Sheet1 '!$G18)*'Sheet1 '!$H18)</f>
        <v/>
      </c>
      <c r="O11" s="22">
        <f>IF('Non-Est 2023 Base'!O11="","",('Non-Est 2023 Base'!O11+'Sheet1 '!$G18)*'Sheet1 '!$H18)</f>
        <v>0</v>
      </c>
      <c r="P11" s="22">
        <f>IF('Non-Est 2023 Base'!P11="","",('Non-Est 2023 Base'!P11+'Sheet1 '!$G18)*'Sheet1 '!$H18)</f>
        <v>0</v>
      </c>
      <c r="Q11" s="22">
        <f>IF('Non-Est 2023 Base'!Q11="","",('Non-Est 2023 Base'!Q11+'Sheet1 '!$G18)*'Sheet1 '!$H18)</f>
        <v>0</v>
      </c>
      <c r="R11" s="22">
        <f>IF('Non-Est 2023 Base'!R11="","",('Non-Est 2023 Base'!R11+'Sheet1 '!$G18)*'Sheet1 '!$H18)</f>
        <v>0</v>
      </c>
      <c r="S11" s="22">
        <f>IF('Non-Est 2023 Base'!S11="","",('Non-Est 2023 Base'!S11+'Sheet1 '!$G18)*'Sheet1 '!$H18)</f>
        <v>0</v>
      </c>
      <c r="T11" s="22" t="str">
        <f>IF('Non-Est 2023 Base'!T11="","",('Non-Est 2023 Base'!T11+'Sheet1 '!$G18)*'Sheet1 '!$H18)</f>
        <v/>
      </c>
      <c r="U11" s="22" t="str">
        <f>IF('Non-Est 2023 Base'!U11="","",('Non-Est 2023 Base'!U11+'Sheet1 '!$G18)*'Sheet1 '!$H18)</f>
        <v/>
      </c>
      <c r="V11" s="22" t="str">
        <f>IF('Non-Est 2023 Base'!V11="","",('Non-Est 2023 Base'!V11+'Sheet1 '!$G18)*'Sheet1 '!$H18)</f>
        <v/>
      </c>
      <c r="W11" s="22">
        <f>IF('Non-Est 2023 Base'!W11="","",('Non-Est 2023 Base'!W11+'Sheet1 '!$G18)*'Sheet1 '!$H18)</f>
        <v>0</v>
      </c>
      <c r="X11" s="22">
        <f>IF('Non-Est 2023 Base'!X11="","",('Non-Est 2023 Base'!X11+'Sheet1 '!$G18)*'Sheet1 '!$H18)</f>
        <v>0</v>
      </c>
      <c r="Y11" s="22">
        <f>IF('Non-Est 2023 Base'!Y11="","",('Non-Est 2023 Base'!Y11+'Sheet1 '!$G18)*'Sheet1 '!$H18)</f>
        <v>0</v>
      </c>
      <c r="Z11" s="22" t="str">
        <f>IF('Non-Est 2023 Base'!Z11="","",('Non-Est 2023 Base'!Z11+'Sheet1 '!$G18)*'Sheet1 '!$H18)</f>
        <v/>
      </c>
      <c r="AA11" s="22">
        <f>IF('Non-Est 2023 Base'!AA11="","",('Non-Est 2023 Base'!AA11+'Sheet1 '!$G18)*'Sheet1 '!$H18)</f>
        <v>0</v>
      </c>
      <c r="AB11" s="22" t="str">
        <f>IF('Non-Est 2023 Base'!AB11="","",('Non-Est 2023 Base'!AB11+'Sheet1 '!$G18)*'Sheet1 '!$H18)</f>
        <v/>
      </c>
      <c r="AC11" s="22">
        <f>IF('Non-Est 2023 Base'!AC11="","",('Non-Est 2023 Base'!AC11+'Sheet1 '!$G18)*'Sheet1 '!$H18)</f>
        <v>0</v>
      </c>
      <c r="AD11" s="22">
        <f>IF('Non-Est 2023 Base'!AD11="","",('Non-Est 2023 Base'!AD11+'Sheet1 '!$G18)*'Sheet1 '!$H18)</f>
        <v>0</v>
      </c>
      <c r="AE11" s="22">
        <f>IF('Non-Est 2023 Base'!AE11="","",('Non-Est 2023 Base'!AE11+'Sheet1 '!$G18)*'Sheet1 '!$H18)</f>
        <v>0</v>
      </c>
      <c r="AF11" s="22">
        <f>IF('Non-Est 2023 Base'!AF11="","",('Non-Est 2023 Base'!AF11+'Sheet1 '!$G18)*'Sheet1 '!$H18)</f>
        <v>0</v>
      </c>
      <c r="AG11" s="22">
        <f>IF('Non-Est 2023 Base'!AG11="","",('Non-Est 2023 Base'!AG11+'Sheet1 '!$G18)*'Sheet1 '!$H18)</f>
        <v>0</v>
      </c>
      <c r="AH11" s="22">
        <f>IF('Non-Est 2023 Base'!AH11="","",('Non-Est 2023 Base'!AH11+'Sheet1 '!$G18)*'Sheet1 '!$H18)</f>
        <v>0</v>
      </c>
      <c r="AI11" s="22">
        <f>IF('Non-Est 2023 Base'!AI11="","",('Non-Est 2023 Base'!AI11+'Sheet1 '!$G18)*'Sheet1 '!$H18)</f>
        <v>0</v>
      </c>
      <c r="AJ11" s="22">
        <f>IF('Non-Est 2023 Base'!AJ11="","",('Non-Est 2023 Base'!AJ11+'Sheet1 '!$G18)*'Sheet1 '!$H18)</f>
        <v>0</v>
      </c>
      <c r="AK11" s="22" t="str">
        <f>IF('Non-Est 2023 Base'!AK11="","",('Non-Est 2023 Base'!AK11+'Sheet1 '!$G18)*'Sheet1 '!$H18)</f>
        <v/>
      </c>
      <c r="AL11" s="22">
        <f>IF('Non-Est 2023 Base'!AL11="","",('Non-Est 2023 Base'!AL11+'Sheet1 '!$G18)*'Sheet1 '!$H18)</f>
        <v>0</v>
      </c>
      <c r="AM11" s="22">
        <f>IF('Non-Est 2023 Base'!AM11="","",('Non-Est 2023 Base'!AM11+'Sheet1 '!$G18)*'Sheet1 '!$H18)</f>
        <v>0</v>
      </c>
      <c r="AN11" s="22" t="str">
        <f>IF('Non-Est 2023 Base'!AN11="","",('Non-Est 2023 Base'!AN11+'Sheet1 '!$G18)*'Sheet1 '!$H18)</f>
        <v/>
      </c>
      <c r="AO11" s="22">
        <f>IF('Non-Est 2023 Base'!AO11="","",('Non-Est 2023 Base'!AO11+'Sheet1 '!$G18)*'Sheet1 '!$H18)</f>
        <v>0</v>
      </c>
      <c r="AP11" s="22">
        <f>IF('Non-Est 2023 Base'!AP11="","",('Non-Est 2023 Base'!AP11+'Sheet1 '!$G18)*'Sheet1 '!$H18)</f>
        <v>0</v>
      </c>
      <c r="AQ11" s="22">
        <f>IF('Non-Est 2023 Base'!AQ11="","",('Non-Est 2023 Base'!AQ11+'Sheet1 '!$G18)*'Sheet1 '!$H18)</f>
        <v>0</v>
      </c>
      <c r="AR11" s="22">
        <f>IF('Non-Est 2023 Base'!AR11="","",('Non-Est 2023 Base'!AR11+'Sheet1 '!$G18)*'Sheet1 '!$H18)</f>
        <v>0</v>
      </c>
      <c r="AS11" s="22">
        <f>IF('Non-Est 2023 Base'!AS11="","",('Non-Est 2023 Base'!AS11+'Sheet1 '!$G18)*'Sheet1 '!$H18)</f>
        <v>0</v>
      </c>
      <c r="AT11" s="22" t="str">
        <f>IF('Non-Est 2023 Base'!AT11="","",('Non-Est 2023 Base'!AT11+'Sheet1 '!$G18)*'Sheet1 '!$H18)</f>
        <v/>
      </c>
      <c r="AU11" s="22" t="str">
        <f>IF('Non-Est 2023 Base'!AU11="","",('Non-Est 2023 Base'!AU11+'Sheet1 '!$G18)*'Sheet1 '!$H18)</f>
        <v/>
      </c>
      <c r="AV11" s="22" t="str">
        <f>IF('Non-Est 2023 Base'!AV11="","",('Non-Est 2023 Base'!AV11+'Sheet1 '!$G18)*'Sheet1 '!$H18)</f>
        <v/>
      </c>
      <c r="AW11" s="22" t="str">
        <f>IF('Non-Est 2023 Base'!AW11="","",('Non-Est 2023 Base'!AW11+'Sheet1 '!$G18)*'Sheet1 '!$H18)</f>
        <v/>
      </c>
      <c r="AX11" s="22" t="str">
        <f>IF('Non-Est 2023 Base'!AX11="","",('Non-Est 2023 Base'!AX11+'Sheet1 '!$G18)*'Sheet1 '!$H18)</f>
        <v/>
      </c>
      <c r="AY11" s="22">
        <f>IF('Non-Est 2023 Base'!AY11="","",('Non-Est 2023 Base'!AY11+'Sheet1 '!$G18)*'Sheet1 '!$H18)</f>
        <v>0</v>
      </c>
    </row>
    <row r="12" spans="1:51" ht="14.25" x14ac:dyDescent="0.2">
      <c r="A12" s="6">
        <v>8</v>
      </c>
      <c r="B12" s="117" t="s">
        <v>3</v>
      </c>
      <c r="C12" s="118"/>
      <c r="D12" s="119"/>
      <c r="E12" s="9" t="s">
        <v>27</v>
      </c>
      <c r="F12" s="18" t="s">
        <v>28</v>
      </c>
      <c r="G12" s="22">
        <f>IF('Non-Est 2023 Base'!G12="","",('Non-Est 2023 Base'!G12+'Sheet1 '!$G19)*'Sheet1 '!$H19)</f>
        <v>0</v>
      </c>
      <c r="H12" s="22">
        <f>IF('Non-Est 2023 Base'!H12="","",('Non-Est 2023 Base'!H12+'Sheet1 '!$G19)*'Sheet1 '!$H19)</f>
        <v>0</v>
      </c>
      <c r="I12" s="22" t="str">
        <f>IF('Non-Est 2023 Base'!I12="","",('Non-Est 2023 Base'!I12+'Sheet1 '!$G19)*'Sheet1 '!$H19)</f>
        <v/>
      </c>
      <c r="J12" s="22">
        <f>IF('Non-Est 2023 Base'!J12="","",('Non-Est 2023 Base'!J12+'Sheet1 '!$G19)*'Sheet1 '!$H19)</f>
        <v>0</v>
      </c>
      <c r="K12" s="22">
        <f>IF('Non-Est 2023 Base'!K12="","",('Non-Est 2023 Base'!K12+'Sheet1 '!$G19)*'Sheet1 '!$H19)</f>
        <v>0</v>
      </c>
      <c r="L12" s="22">
        <f>IF('Non-Est 2023 Base'!L12="","",('Non-Est 2023 Base'!L12+'Sheet1 '!$G19)*'Sheet1 '!$H19)</f>
        <v>0</v>
      </c>
      <c r="M12" s="22">
        <f>IF('Non-Est 2023 Base'!M12="","",('Non-Est 2023 Base'!M12+'Sheet1 '!$G19)*'Sheet1 '!$H19)</f>
        <v>0</v>
      </c>
      <c r="N12" s="22" t="str">
        <f>IF('Non-Est 2023 Base'!N12="","",('Non-Est 2023 Base'!N12+'Sheet1 '!$G19)*'Sheet1 '!$H19)</f>
        <v/>
      </c>
      <c r="O12" s="22">
        <f>IF('Non-Est 2023 Base'!O12="","",('Non-Est 2023 Base'!O12+'Sheet1 '!$G19)*'Sheet1 '!$H19)</f>
        <v>0</v>
      </c>
      <c r="P12" s="22">
        <f>IF('Non-Est 2023 Base'!P12="","",('Non-Est 2023 Base'!P12+'Sheet1 '!$G19)*'Sheet1 '!$H19)</f>
        <v>0</v>
      </c>
      <c r="Q12" s="22">
        <f>IF('Non-Est 2023 Base'!Q12="","",('Non-Est 2023 Base'!Q12+'Sheet1 '!$G19)*'Sheet1 '!$H19)</f>
        <v>0</v>
      </c>
      <c r="R12" s="22" t="str">
        <f>IF('Non-Est 2023 Base'!R12="","",('Non-Est 2023 Base'!R12+'Sheet1 '!$G19)*'Sheet1 '!$H19)</f>
        <v/>
      </c>
      <c r="S12" s="22">
        <f>IF('Non-Est 2023 Base'!S12="","",('Non-Est 2023 Base'!S12+'Sheet1 '!$G19)*'Sheet1 '!$H19)</f>
        <v>0</v>
      </c>
      <c r="T12" s="22">
        <f>IF('Non-Est 2023 Base'!T12="","",('Non-Est 2023 Base'!T12+'Sheet1 '!$G19)*'Sheet1 '!$H19)</f>
        <v>0</v>
      </c>
      <c r="U12" s="22">
        <f>IF('Non-Est 2023 Base'!U12="","",('Non-Est 2023 Base'!U12+'Sheet1 '!$G19)*'Sheet1 '!$H19)</f>
        <v>0</v>
      </c>
      <c r="V12" s="22">
        <f>IF('Non-Est 2023 Base'!V12="","",('Non-Est 2023 Base'!V12+'Sheet1 '!$G19)*'Sheet1 '!$H19)</f>
        <v>0</v>
      </c>
      <c r="W12" s="22">
        <f>IF('Non-Est 2023 Base'!W12="","",('Non-Est 2023 Base'!W12+'Sheet1 '!$G19)*'Sheet1 '!$H19)</f>
        <v>0</v>
      </c>
      <c r="X12" s="22">
        <f>IF('Non-Est 2023 Base'!X12="","",('Non-Est 2023 Base'!X12+'Sheet1 '!$G19)*'Sheet1 '!$H19)</f>
        <v>0</v>
      </c>
      <c r="Y12" s="22" t="str">
        <f>IF('Non-Est 2023 Base'!Y12="","",('Non-Est 2023 Base'!Y12+'Sheet1 '!$G19)*'Sheet1 '!$H19)</f>
        <v/>
      </c>
      <c r="Z12" s="22" t="str">
        <f>IF('Non-Est 2023 Base'!Z12="","",('Non-Est 2023 Base'!Z12+'Sheet1 '!$G19)*'Sheet1 '!$H19)</f>
        <v/>
      </c>
      <c r="AA12" s="22">
        <f>IF('Non-Est 2023 Base'!AA12="","",('Non-Est 2023 Base'!AA12+'Sheet1 '!$G19)*'Sheet1 '!$H19)</f>
        <v>0</v>
      </c>
      <c r="AB12" s="22">
        <f>IF('Non-Est 2023 Base'!AB12="","",('Non-Est 2023 Base'!AB12+'Sheet1 '!$G19)*'Sheet1 '!$H19)</f>
        <v>0</v>
      </c>
      <c r="AC12" s="22">
        <f>IF('Non-Est 2023 Base'!AC12="","",('Non-Est 2023 Base'!AC12+'Sheet1 '!$G19)*'Sheet1 '!$H19)</f>
        <v>0</v>
      </c>
      <c r="AD12" s="22">
        <f>IF('Non-Est 2023 Base'!AD12="","",('Non-Est 2023 Base'!AD12+'Sheet1 '!$G19)*'Sheet1 '!$H19)</f>
        <v>0</v>
      </c>
      <c r="AE12" s="22">
        <f>IF('Non-Est 2023 Base'!AE12="","",('Non-Est 2023 Base'!AE12+'Sheet1 '!$G19)*'Sheet1 '!$H19)</f>
        <v>0</v>
      </c>
      <c r="AF12" s="22">
        <f>IF('Non-Est 2023 Base'!AF12="","",('Non-Est 2023 Base'!AF12+'Sheet1 '!$G19)*'Sheet1 '!$H19)</f>
        <v>0</v>
      </c>
      <c r="AG12" s="22">
        <f>IF('Non-Est 2023 Base'!AG12="","",('Non-Est 2023 Base'!AG12+'Sheet1 '!$G19)*'Sheet1 '!$H19)</f>
        <v>0</v>
      </c>
      <c r="AH12" s="22">
        <f>IF('Non-Est 2023 Base'!AH12="","",('Non-Est 2023 Base'!AH12+'Sheet1 '!$G19)*'Sheet1 '!$H19)</f>
        <v>0</v>
      </c>
      <c r="AI12" s="22">
        <f>IF('Non-Est 2023 Base'!AI12="","",('Non-Est 2023 Base'!AI12+'Sheet1 '!$G19)*'Sheet1 '!$H19)</f>
        <v>0</v>
      </c>
      <c r="AJ12" s="22">
        <f>IF('Non-Est 2023 Base'!AJ12="","",('Non-Est 2023 Base'!AJ12+'Sheet1 '!$G19)*'Sheet1 '!$H19)</f>
        <v>0</v>
      </c>
      <c r="AK12" s="22">
        <f>IF('Non-Est 2023 Base'!AK12="","",('Non-Est 2023 Base'!AK12+'Sheet1 '!$G19)*'Sheet1 '!$H19)</f>
        <v>0</v>
      </c>
      <c r="AL12" s="22">
        <f>IF('Non-Est 2023 Base'!AL12="","",('Non-Est 2023 Base'!AL12+'Sheet1 '!$G19)*'Sheet1 '!$H19)</f>
        <v>0</v>
      </c>
      <c r="AM12" s="22">
        <f>IF('Non-Est 2023 Base'!AM12="","",('Non-Est 2023 Base'!AM12+'Sheet1 '!$G19)*'Sheet1 '!$H19)</f>
        <v>0</v>
      </c>
      <c r="AN12" s="22" t="str">
        <f>IF('Non-Est 2023 Base'!AN12="","",('Non-Est 2023 Base'!AN12+'Sheet1 '!$G19)*'Sheet1 '!$H19)</f>
        <v/>
      </c>
      <c r="AO12" s="22">
        <f>IF('Non-Est 2023 Base'!AO12="","",('Non-Est 2023 Base'!AO12+'Sheet1 '!$G19)*'Sheet1 '!$H19)</f>
        <v>0</v>
      </c>
      <c r="AP12" s="22">
        <f>IF('Non-Est 2023 Base'!AP12="","",('Non-Est 2023 Base'!AP12+'Sheet1 '!$G19)*'Sheet1 '!$H19)</f>
        <v>0</v>
      </c>
      <c r="AQ12" s="22">
        <f>IF('Non-Est 2023 Base'!AQ12="","",('Non-Est 2023 Base'!AQ12+'Sheet1 '!$G19)*'Sheet1 '!$H19)</f>
        <v>0</v>
      </c>
      <c r="AR12" s="22">
        <f>IF('Non-Est 2023 Base'!AR12="","",('Non-Est 2023 Base'!AR12+'Sheet1 '!$G19)*'Sheet1 '!$H19)</f>
        <v>0</v>
      </c>
      <c r="AS12" s="22">
        <f>IF('Non-Est 2023 Base'!AS12="","",('Non-Est 2023 Base'!AS12+'Sheet1 '!$G19)*'Sheet1 '!$H19)</f>
        <v>0</v>
      </c>
      <c r="AT12" s="22" t="str">
        <f>IF('Non-Est 2023 Base'!AT12="","",('Non-Est 2023 Base'!AT12+'Sheet1 '!$G19)*'Sheet1 '!$H19)</f>
        <v/>
      </c>
      <c r="AU12" s="22">
        <f>IF('Non-Est 2023 Base'!AU12="","",('Non-Est 2023 Base'!AU12+'Sheet1 '!$G19)*'Sheet1 '!$H19)</f>
        <v>0</v>
      </c>
      <c r="AV12" s="22">
        <f>IF('Non-Est 2023 Base'!AV12="","",('Non-Est 2023 Base'!AV12+'Sheet1 '!$G19)*'Sheet1 '!$H19)</f>
        <v>0</v>
      </c>
      <c r="AW12" s="22">
        <f>IF('Non-Est 2023 Base'!AW12="","",('Non-Est 2023 Base'!AW12+'Sheet1 '!$G19)*'Sheet1 '!$H19)</f>
        <v>0</v>
      </c>
      <c r="AX12" s="22">
        <f>IF('Non-Est 2023 Base'!AX12="","",('Non-Est 2023 Base'!AX12+'Sheet1 '!$G19)*'Sheet1 '!$H19)</f>
        <v>0</v>
      </c>
      <c r="AY12" s="22">
        <f>IF('Non-Est 2023 Base'!AY12="","",('Non-Est 2023 Base'!AY12+'Sheet1 '!$G19)*'Sheet1 '!$H19)</f>
        <v>0</v>
      </c>
    </row>
    <row r="13" spans="1:51" ht="14.25" x14ac:dyDescent="0.2">
      <c r="A13" s="6">
        <v>9</v>
      </c>
      <c r="B13" s="117" t="s">
        <v>3</v>
      </c>
      <c r="C13" s="118"/>
      <c r="D13" s="119"/>
      <c r="E13" s="9" t="s">
        <v>29</v>
      </c>
      <c r="F13" s="18" t="s">
        <v>28</v>
      </c>
      <c r="G13" s="22" t="str">
        <f>IF('Non-Est 2023 Base'!G13="","",('Non-Est 2023 Base'!G13+'Sheet1 '!$G20)*'Sheet1 '!$H20)</f>
        <v/>
      </c>
      <c r="H13" s="22">
        <f>IF('Non-Est 2023 Base'!H13="","",('Non-Est 2023 Base'!H13+'Sheet1 '!$G20)*'Sheet1 '!$H20)</f>
        <v>0</v>
      </c>
      <c r="I13" s="22">
        <f>IF('Non-Est 2023 Base'!I13="","",('Non-Est 2023 Base'!I13+'Sheet1 '!$G20)*'Sheet1 '!$H20)</f>
        <v>0</v>
      </c>
      <c r="J13" s="22">
        <f>IF('Non-Est 2023 Base'!J13="","",('Non-Est 2023 Base'!J13+'Sheet1 '!$G20)*'Sheet1 '!$H20)</f>
        <v>0</v>
      </c>
      <c r="K13" s="22">
        <f>IF('Non-Est 2023 Base'!K13="","",('Non-Est 2023 Base'!K13+'Sheet1 '!$G20)*'Sheet1 '!$H20)</f>
        <v>0</v>
      </c>
      <c r="L13" s="22">
        <f>IF('Non-Est 2023 Base'!L13="","",('Non-Est 2023 Base'!L13+'Sheet1 '!$G20)*'Sheet1 '!$H20)</f>
        <v>0</v>
      </c>
      <c r="M13" s="22" t="str">
        <f>IF('Non-Est 2023 Base'!M13="","",('Non-Est 2023 Base'!M13+'Sheet1 '!$G20)*'Sheet1 '!$H20)</f>
        <v/>
      </c>
      <c r="N13" s="22" t="str">
        <f>IF('Non-Est 2023 Base'!N13="","",('Non-Est 2023 Base'!N13+'Sheet1 '!$G20)*'Sheet1 '!$H20)</f>
        <v/>
      </c>
      <c r="O13" s="22" t="str">
        <f>IF('Non-Est 2023 Base'!O13="","",('Non-Est 2023 Base'!O13+'Sheet1 '!$G20)*'Sheet1 '!$H20)</f>
        <v/>
      </c>
      <c r="P13" s="22" t="str">
        <f>IF('Non-Est 2023 Base'!P13="","",('Non-Est 2023 Base'!P13+'Sheet1 '!$G20)*'Sheet1 '!$H20)</f>
        <v/>
      </c>
      <c r="Q13" s="22">
        <f>IF('Non-Est 2023 Base'!Q13="","",('Non-Est 2023 Base'!Q13+'Sheet1 '!$G20)*'Sheet1 '!$H20)</f>
        <v>0</v>
      </c>
      <c r="R13" s="22" t="str">
        <f>IF('Non-Est 2023 Base'!R13="","",('Non-Est 2023 Base'!R13+'Sheet1 '!$G20)*'Sheet1 '!$H20)</f>
        <v/>
      </c>
      <c r="S13" s="22">
        <f>IF('Non-Est 2023 Base'!S13="","",('Non-Est 2023 Base'!S13+'Sheet1 '!$G20)*'Sheet1 '!$H20)</f>
        <v>0</v>
      </c>
      <c r="T13" s="22">
        <f>IF('Non-Est 2023 Base'!T13="","",('Non-Est 2023 Base'!T13+'Sheet1 '!$G20)*'Sheet1 '!$H20)</f>
        <v>0</v>
      </c>
      <c r="U13" s="22">
        <f>IF('Non-Est 2023 Base'!U13="","",('Non-Est 2023 Base'!U13+'Sheet1 '!$G20)*'Sheet1 '!$H20)</f>
        <v>0</v>
      </c>
      <c r="V13" s="22">
        <f>IF('Non-Est 2023 Base'!V13="","",('Non-Est 2023 Base'!V13+'Sheet1 '!$G20)*'Sheet1 '!$H20)</f>
        <v>0</v>
      </c>
      <c r="W13" s="22" t="str">
        <f>IF('Non-Est 2023 Base'!W13="","",('Non-Est 2023 Base'!W13+'Sheet1 '!$G20)*'Sheet1 '!$H20)</f>
        <v/>
      </c>
      <c r="X13" s="22">
        <f>IF('Non-Est 2023 Base'!X13="","",('Non-Est 2023 Base'!X13+'Sheet1 '!$G20)*'Sheet1 '!$H20)</f>
        <v>0</v>
      </c>
      <c r="Y13" s="22" t="str">
        <f>IF('Non-Est 2023 Base'!Y13="","",('Non-Est 2023 Base'!Y13+'Sheet1 '!$G20)*'Sheet1 '!$H20)</f>
        <v/>
      </c>
      <c r="Z13" s="22" t="str">
        <f>IF('Non-Est 2023 Base'!Z13="","",('Non-Est 2023 Base'!Z13+'Sheet1 '!$G20)*'Sheet1 '!$H20)</f>
        <v/>
      </c>
      <c r="AA13" s="22">
        <f>IF('Non-Est 2023 Base'!AA13="","",('Non-Est 2023 Base'!AA13+'Sheet1 '!$G20)*'Sheet1 '!$H20)</f>
        <v>0</v>
      </c>
      <c r="AB13" s="22" t="str">
        <f>IF('Non-Est 2023 Base'!AB13="","",('Non-Est 2023 Base'!AB13+'Sheet1 '!$G20)*'Sheet1 '!$H20)</f>
        <v/>
      </c>
      <c r="AC13" s="22" t="str">
        <f>IF('Non-Est 2023 Base'!AC13="","",('Non-Est 2023 Base'!AC13+'Sheet1 '!$G20)*'Sheet1 '!$H20)</f>
        <v/>
      </c>
      <c r="AD13" s="22" t="str">
        <f>IF('Non-Est 2023 Base'!AD13="","",('Non-Est 2023 Base'!AD13+'Sheet1 '!$G20)*'Sheet1 '!$H20)</f>
        <v/>
      </c>
      <c r="AE13" s="22" t="str">
        <f>IF('Non-Est 2023 Base'!AE13="","",('Non-Est 2023 Base'!AE13+'Sheet1 '!$G20)*'Sheet1 '!$H20)</f>
        <v/>
      </c>
      <c r="AF13" s="22" t="str">
        <f>IF('Non-Est 2023 Base'!AF13="","",('Non-Est 2023 Base'!AF13+'Sheet1 '!$G20)*'Sheet1 '!$H20)</f>
        <v/>
      </c>
      <c r="AG13" s="22" t="str">
        <f>IF('Non-Est 2023 Base'!AG13="","",('Non-Est 2023 Base'!AG13+'Sheet1 '!$G20)*'Sheet1 '!$H20)</f>
        <v/>
      </c>
      <c r="AH13" s="22">
        <f>IF('Non-Est 2023 Base'!AH13="","",('Non-Est 2023 Base'!AH13+'Sheet1 '!$G20)*'Sheet1 '!$H20)</f>
        <v>0</v>
      </c>
      <c r="AI13" s="22">
        <f>IF('Non-Est 2023 Base'!AI13="","",('Non-Est 2023 Base'!AI13+'Sheet1 '!$G20)*'Sheet1 '!$H20)</f>
        <v>0</v>
      </c>
      <c r="AJ13" s="22">
        <f>IF('Non-Est 2023 Base'!AJ13="","",('Non-Est 2023 Base'!AJ13+'Sheet1 '!$G20)*'Sheet1 '!$H20)</f>
        <v>0</v>
      </c>
      <c r="AK13" s="22" t="str">
        <f>IF('Non-Est 2023 Base'!AK13="","",('Non-Est 2023 Base'!AK13+'Sheet1 '!$G20)*'Sheet1 '!$H20)</f>
        <v/>
      </c>
      <c r="AL13" s="22">
        <f>IF('Non-Est 2023 Base'!AL13="","",('Non-Est 2023 Base'!AL13+'Sheet1 '!$G20)*'Sheet1 '!$H20)</f>
        <v>0</v>
      </c>
      <c r="AM13" s="22">
        <f>IF('Non-Est 2023 Base'!AM13="","",('Non-Est 2023 Base'!AM13+'Sheet1 '!$G20)*'Sheet1 '!$H20)</f>
        <v>0</v>
      </c>
      <c r="AN13" s="22" t="str">
        <f>IF('Non-Est 2023 Base'!AN13="","",('Non-Est 2023 Base'!AN13+'Sheet1 '!$G20)*'Sheet1 '!$H20)</f>
        <v/>
      </c>
      <c r="AO13" s="22" t="str">
        <f>IF('Non-Est 2023 Base'!AO13="","",('Non-Est 2023 Base'!AO13+'Sheet1 '!$G20)*'Sheet1 '!$H20)</f>
        <v/>
      </c>
      <c r="AP13" s="22" t="str">
        <f>IF('Non-Est 2023 Base'!AP13="","",('Non-Est 2023 Base'!AP13+'Sheet1 '!$G20)*'Sheet1 '!$H20)</f>
        <v/>
      </c>
      <c r="AQ13" s="22" t="str">
        <f>IF('Non-Est 2023 Base'!AQ13="","",('Non-Est 2023 Base'!AQ13+'Sheet1 '!$G20)*'Sheet1 '!$H20)</f>
        <v/>
      </c>
      <c r="AR13" s="22" t="str">
        <f>IF('Non-Est 2023 Base'!AR13="","",('Non-Est 2023 Base'!AR13+'Sheet1 '!$G20)*'Sheet1 '!$H20)</f>
        <v/>
      </c>
      <c r="AS13" s="22" t="str">
        <f>IF('Non-Est 2023 Base'!AS13="","",('Non-Est 2023 Base'!AS13+'Sheet1 '!$G20)*'Sheet1 '!$H20)</f>
        <v/>
      </c>
      <c r="AT13" s="22" t="str">
        <f>IF('Non-Est 2023 Base'!AT13="","",('Non-Est 2023 Base'!AT13+'Sheet1 '!$G20)*'Sheet1 '!$H20)</f>
        <v/>
      </c>
      <c r="AU13" s="22" t="str">
        <f>IF('Non-Est 2023 Base'!AU13="","",('Non-Est 2023 Base'!AU13+'Sheet1 '!$G20)*'Sheet1 '!$H20)</f>
        <v/>
      </c>
      <c r="AV13" s="22">
        <f>IF('Non-Est 2023 Base'!AV13="","",('Non-Est 2023 Base'!AV13+'Sheet1 '!$G20)*'Sheet1 '!$H20)</f>
        <v>0</v>
      </c>
      <c r="AW13" s="22" t="str">
        <f>IF('Non-Est 2023 Base'!AW13="","",('Non-Est 2023 Base'!AW13+'Sheet1 '!$G20)*'Sheet1 '!$H20)</f>
        <v/>
      </c>
      <c r="AX13" s="22">
        <f>IF('Non-Est 2023 Base'!AX13="","",('Non-Est 2023 Base'!AX13+'Sheet1 '!$G20)*'Sheet1 '!$H20)</f>
        <v>0</v>
      </c>
      <c r="AY13" s="22" t="str">
        <f>IF('Non-Est 2023 Base'!AY13="","",('Non-Est 2023 Base'!AY13+'Sheet1 '!$G20)*'Sheet1 '!$H20)</f>
        <v/>
      </c>
    </row>
    <row r="14" spans="1:51" ht="14.25" x14ac:dyDescent="0.2">
      <c r="A14" s="6">
        <v>10</v>
      </c>
      <c r="B14" s="117" t="s">
        <v>4</v>
      </c>
      <c r="C14" s="118"/>
      <c r="D14" s="119"/>
      <c r="E14" s="9" t="s">
        <v>27</v>
      </c>
      <c r="F14" s="18" t="s">
        <v>28</v>
      </c>
      <c r="G14" s="22">
        <f>IF('Non-Est 2023 Base'!G14="","",('Non-Est 2023 Base'!G14+'Sheet1 '!$G21)*'Sheet1 '!$H21)</f>
        <v>0</v>
      </c>
      <c r="H14" s="22">
        <f>IF('Non-Est 2023 Base'!H14="","",('Non-Est 2023 Base'!H14+'Sheet1 '!$G21)*'Sheet1 '!$H21)</f>
        <v>0</v>
      </c>
      <c r="I14" s="22" t="str">
        <f>IF('Non-Est 2023 Base'!I14="","",('Non-Est 2023 Base'!I14+'Sheet1 '!$G21)*'Sheet1 '!$H21)</f>
        <v/>
      </c>
      <c r="J14" s="22">
        <f>IF('Non-Est 2023 Base'!J14="","",('Non-Est 2023 Base'!J14+'Sheet1 '!$G21)*'Sheet1 '!$H21)</f>
        <v>0</v>
      </c>
      <c r="K14" s="22">
        <f>IF('Non-Est 2023 Base'!K14="","",('Non-Est 2023 Base'!K14+'Sheet1 '!$G21)*'Sheet1 '!$H21)</f>
        <v>0</v>
      </c>
      <c r="L14" s="22">
        <f>IF('Non-Est 2023 Base'!L14="","",('Non-Est 2023 Base'!L14+'Sheet1 '!$G21)*'Sheet1 '!$H21)</f>
        <v>0</v>
      </c>
      <c r="M14" s="22">
        <f>IF('Non-Est 2023 Base'!M14="","",('Non-Est 2023 Base'!M14+'Sheet1 '!$G21)*'Sheet1 '!$H21)</f>
        <v>0</v>
      </c>
      <c r="N14" s="22" t="str">
        <f>IF('Non-Est 2023 Base'!N14="","",('Non-Est 2023 Base'!N14+'Sheet1 '!$G21)*'Sheet1 '!$H21)</f>
        <v/>
      </c>
      <c r="O14" s="22" t="str">
        <f>IF('Non-Est 2023 Base'!O14="","",('Non-Est 2023 Base'!O14+'Sheet1 '!$G21)*'Sheet1 '!$H21)</f>
        <v/>
      </c>
      <c r="P14" s="22" t="str">
        <f>IF('Non-Est 2023 Base'!P14="","",('Non-Est 2023 Base'!P14+'Sheet1 '!$G21)*'Sheet1 '!$H21)</f>
        <v/>
      </c>
      <c r="Q14" s="22">
        <f>IF('Non-Est 2023 Base'!Q14="","",('Non-Est 2023 Base'!Q14+'Sheet1 '!$G21)*'Sheet1 '!$H21)</f>
        <v>0</v>
      </c>
      <c r="R14" s="22" t="str">
        <f>IF('Non-Est 2023 Base'!R14="","",('Non-Est 2023 Base'!R14+'Sheet1 '!$G21)*'Sheet1 '!$H21)</f>
        <v/>
      </c>
      <c r="S14" s="22">
        <f>IF('Non-Est 2023 Base'!S14="","",('Non-Est 2023 Base'!S14+'Sheet1 '!$G21)*'Sheet1 '!$H21)</f>
        <v>0</v>
      </c>
      <c r="T14" s="22" t="str">
        <f>IF('Non-Est 2023 Base'!T14="","",('Non-Est 2023 Base'!T14+'Sheet1 '!$G21)*'Sheet1 '!$H21)</f>
        <v/>
      </c>
      <c r="U14" s="22">
        <f>IF('Non-Est 2023 Base'!U14="","",('Non-Est 2023 Base'!U14+'Sheet1 '!$G21)*'Sheet1 '!$H21)</f>
        <v>0</v>
      </c>
      <c r="V14" s="22" t="str">
        <f>IF('Non-Est 2023 Base'!V14="","",('Non-Est 2023 Base'!V14+'Sheet1 '!$G21)*'Sheet1 '!$H21)</f>
        <v/>
      </c>
      <c r="W14" s="22">
        <f>IF('Non-Est 2023 Base'!W14="","",('Non-Est 2023 Base'!W14+'Sheet1 '!$G21)*'Sheet1 '!$H21)</f>
        <v>0</v>
      </c>
      <c r="X14" s="22">
        <f>IF('Non-Est 2023 Base'!X14="","",('Non-Est 2023 Base'!X14+'Sheet1 '!$G21)*'Sheet1 '!$H21)</f>
        <v>0</v>
      </c>
      <c r="Y14" s="22">
        <f>IF('Non-Est 2023 Base'!Y14="","",('Non-Est 2023 Base'!Y14+'Sheet1 '!$G21)*'Sheet1 '!$H21)</f>
        <v>0</v>
      </c>
      <c r="Z14" s="22" t="str">
        <f>IF('Non-Est 2023 Base'!Z14="","",('Non-Est 2023 Base'!Z14+'Sheet1 '!$G21)*'Sheet1 '!$H21)</f>
        <v/>
      </c>
      <c r="AA14" s="22">
        <f>IF('Non-Est 2023 Base'!AA14="","",('Non-Est 2023 Base'!AA14+'Sheet1 '!$G21)*'Sheet1 '!$H21)</f>
        <v>0</v>
      </c>
      <c r="AB14" s="22">
        <f>IF('Non-Est 2023 Base'!AB14="","",('Non-Est 2023 Base'!AB14+'Sheet1 '!$G21)*'Sheet1 '!$H21)</f>
        <v>0</v>
      </c>
      <c r="AC14" s="22">
        <f>IF('Non-Est 2023 Base'!AC14="","",('Non-Est 2023 Base'!AC14+'Sheet1 '!$G21)*'Sheet1 '!$H21)</f>
        <v>0</v>
      </c>
      <c r="AD14" s="22">
        <f>IF('Non-Est 2023 Base'!AD14="","",('Non-Est 2023 Base'!AD14+'Sheet1 '!$G21)*'Sheet1 '!$H21)</f>
        <v>0</v>
      </c>
      <c r="AE14" s="22">
        <f>IF('Non-Est 2023 Base'!AE14="","",('Non-Est 2023 Base'!AE14+'Sheet1 '!$G21)*'Sheet1 '!$H21)</f>
        <v>0</v>
      </c>
      <c r="AF14" s="22">
        <f>IF('Non-Est 2023 Base'!AF14="","",('Non-Est 2023 Base'!AF14+'Sheet1 '!$G21)*'Sheet1 '!$H21)</f>
        <v>0</v>
      </c>
      <c r="AG14" s="22">
        <f>IF('Non-Est 2023 Base'!AG14="","",('Non-Est 2023 Base'!AG14+'Sheet1 '!$G21)*'Sheet1 '!$H21)</f>
        <v>0</v>
      </c>
      <c r="AH14" s="22">
        <f>IF('Non-Est 2023 Base'!AH14="","",('Non-Est 2023 Base'!AH14+'Sheet1 '!$G21)*'Sheet1 '!$H21)</f>
        <v>0</v>
      </c>
      <c r="AI14" s="22">
        <f>IF('Non-Est 2023 Base'!AI14="","",('Non-Est 2023 Base'!AI14+'Sheet1 '!$G21)*'Sheet1 '!$H21)</f>
        <v>0</v>
      </c>
      <c r="AJ14" s="22">
        <f>IF('Non-Est 2023 Base'!AJ14="","",('Non-Est 2023 Base'!AJ14+'Sheet1 '!$G21)*'Sheet1 '!$H21)</f>
        <v>0</v>
      </c>
      <c r="AK14" s="22" t="str">
        <f>IF('Non-Est 2023 Base'!AK14="","",('Non-Est 2023 Base'!AK14+'Sheet1 '!$G21)*'Sheet1 '!$H21)</f>
        <v/>
      </c>
      <c r="AL14" s="22" t="str">
        <f>IF('Non-Est 2023 Base'!AL14="","",('Non-Est 2023 Base'!AL14+'Sheet1 '!$G21)*'Sheet1 '!$H21)</f>
        <v/>
      </c>
      <c r="AM14" s="22" t="str">
        <f>IF('Non-Est 2023 Base'!AM14="","",('Non-Est 2023 Base'!AM14+'Sheet1 '!$G21)*'Sheet1 '!$H21)</f>
        <v/>
      </c>
      <c r="AN14" s="22" t="str">
        <f>IF('Non-Est 2023 Base'!AN14="","",('Non-Est 2023 Base'!AN14+'Sheet1 '!$G21)*'Sheet1 '!$H21)</f>
        <v/>
      </c>
      <c r="AO14" s="22">
        <f>IF('Non-Est 2023 Base'!AO14="","",('Non-Est 2023 Base'!AO14+'Sheet1 '!$G21)*'Sheet1 '!$H21)</f>
        <v>0</v>
      </c>
      <c r="AP14" s="22">
        <f>IF('Non-Est 2023 Base'!AP14="","",('Non-Est 2023 Base'!AP14+'Sheet1 '!$G21)*'Sheet1 '!$H21)</f>
        <v>0</v>
      </c>
      <c r="AQ14" s="22">
        <f>IF('Non-Est 2023 Base'!AQ14="","",('Non-Est 2023 Base'!AQ14+'Sheet1 '!$G21)*'Sheet1 '!$H21)</f>
        <v>0</v>
      </c>
      <c r="AR14" s="22">
        <f>IF('Non-Est 2023 Base'!AR14="","",('Non-Est 2023 Base'!AR14+'Sheet1 '!$G21)*'Sheet1 '!$H21)</f>
        <v>0</v>
      </c>
      <c r="AS14" s="22">
        <f>IF('Non-Est 2023 Base'!AS14="","",('Non-Est 2023 Base'!AS14+'Sheet1 '!$G21)*'Sheet1 '!$H21)</f>
        <v>0</v>
      </c>
      <c r="AT14" s="22">
        <f>IF('Non-Est 2023 Base'!AT14="","",('Non-Est 2023 Base'!AT14+'Sheet1 '!$G21)*'Sheet1 '!$H21)</f>
        <v>0</v>
      </c>
      <c r="AU14" s="22">
        <f>IF('Non-Est 2023 Base'!AU14="","",('Non-Est 2023 Base'!AU14+'Sheet1 '!$G21)*'Sheet1 '!$H21)</f>
        <v>0</v>
      </c>
      <c r="AV14" s="22">
        <f>IF('Non-Est 2023 Base'!AV14="","",('Non-Est 2023 Base'!AV14+'Sheet1 '!$G21)*'Sheet1 '!$H21)</f>
        <v>0</v>
      </c>
      <c r="AW14" s="22">
        <f>IF('Non-Est 2023 Base'!AW14="","",('Non-Est 2023 Base'!AW14+'Sheet1 '!$G21)*'Sheet1 '!$H21)</f>
        <v>0</v>
      </c>
      <c r="AX14" s="22" t="str">
        <f>IF('Non-Est 2023 Base'!AX14="","",('Non-Est 2023 Base'!AX14+'Sheet1 '!$G21)*'Sheet1 '!$H21)</f>
        <v/>
      </c>
      <c r="AY14" s="22">
        <f>IF('Non-Est 2023 Base'!AY14="","",('Non-Est 2023 Base'!AY14+'Sheet1 '!$G21)*'Sheet1 '!$H21)</f>
        <v>0</v>
      </c>
    </row>
    <row r="15" spans="1:51" ht="14.25" x14ac:dyDescent="0.2">
      <c r="A15" s="6">
        <v>11</v>
      </c>
      <c r="B15" s="117" t="s">
        <v>4</v>
      </c>
      <c r="C15" s="118"/>
      <c r="D15" s="119"/>
      <c r="E15" s="9" t="s">
        <v>29</v>
      </c>
      <c r="F15" s="18" t="s">
        <v>28</v>
      </c>
      <c r="G15" s="22" t="str">
        <f>IF('Non-Est 2023 Base'!G15="","",('Non-Est 2023 Base'!G15+'Sheet1 '!$G22)*'Sheet1 '!$H22)</f>
        <v/>
      </c>
      <c r="H15" s="22">
        <f>IF('Non-Est 2023 Base'!H15="","",('Non-Est 2023 Base'!H15+'Sheet1 '!$G22)*'Sheet1 '!$H22)</f>
        <v>0</v>
      </c>
      <c r="I15" s="22">
        <f>IF('Non-Est 2023 Base'!I15="","",('Non-Est 2023 Base'!I15+'Sheet1 '!$G22)*'Sheet1 '!$H22)</f>
        <v>0</v>
      </c>
      <c r="J15" s="22">
        <f>IF('Non-Est 2023 Base'!J15="","",('Non-Est 2023 Base'!J15+'Sheet1 '!$G22)*'Sheet1 '!$H22)</f>
        <v>0</v>
      </c>
      <c r="K15" s="22">
        <f>IF('Non-Est 2023 Base'!K15="","",('Non-Est 2023 Base'!K15+'Sheet1 '!$G22)*'Sheet1 '!$H22)</f>
        <v>0</v>
      </c>
      <c r="L15" s="22">
        <f>IF('Non-Est 2023 Base'!L15="","",('Non-Est 2023 Base'!L15+'Sheet1 '!$G22)*'Sheet1 '!$H22)</f>
        <v>0</v>
      </c>
      <c r="M15" s="22" t="str">
        <f>IF('Non-Est 2023 Base'!M15="","",('Non-Est 2023 Base'!M15+'Sheet1 '!$G22)*'Sheet1 '!$H22)</f>
        <v/>
      </c>
      <c r="N15" s="22" t="str">
        <f>IF('Non-Est 2023 Base'!N15="","",('Non-Est 2023 Base'!N15+'Sheet1 '!$G22)*'Sheet1 '!$H22)</f>
        <v/>
      </c>
      <c r="O15" s="22" t="str">
        <f>IF('Non-Est 2023 Base'!O15="","",('Non-Est 2023 Base'!O15+'Sheet1 '!$G22)*'Sheet1 '!$H22)</f>
        <v/>
      </c>
      <c r="P15" s="22" t="str">
        <f>IF('Non-Est 2023 Base'!P15="","",('Non-Est 2023 Base'!P15+'Sheet1 '!$G22)*'Sheet1 '!$H22)</f>
        <v/>
      </c>
      <c r="Q15" s="22">
        <f>IF('Non-Est 2023 Base'!Q15="","",('Non-Est 2023 Base'!Q15+'Sheet1 '!$G22)*'Sheet1 '!$H22)</f>
        <v>0</v>
      </c>
      <c r="R15" s="22" t="str">
        <f>IF('Non-Est 2023 Base'!R15="","",('Non-Est 2023 Base'!R15+'Sheet1 '!$G22)*'Sheet1 '!$H22)</f>
        <v/>
      </c>
      <c r="S15" s="22">
        <f>IF('Non-Est 2023 Base'!S15="","",('Non-Est 2023 Base'!S15+'Sheet1 '!$G22)*'Sheet1 '!$H22)</f>
        <v>0</v>
      </c>
      <c r="T15" s="22" t="str">
        <f>IF('Non-Est 2023 Base'!T15="","",('Non-Est 2023 Base'!T15+'Sheet1 '!$G22)*'Sheet1 '!$H22)</f>
        <v/>
      </c>
      <c r="U15" s="22">
        <f>IF('Non-Est 2023 Base'!U15="","",('Non-Est 2023 Base'!U15+'Sheet1 '!$G22)*'Sheet1 '!$H22)</f>
        <v>0</v>
      </c>
      <c r="V15" s="22" t="str">
        <f>IF('Non-Est 2023 Base'!V15="","",('Non-Est 2023 Base'!V15+'Sheet1 '!$G22)*'Sheet1 '!$H22)</f>
        <v/>
      </c>
      <c r="W15" s="22" t="str">
        <f>IF('Non-Est 2023 Base'!W15="","",('Non-Est 2023 Base'!W15+'Sheet1 '!$G22)*'Sheet1 '!$H22)</f>
        <v/>
      </c>
      <c r="X15" s="22">
        <f>IF('Non-Est 2023 Base'!X15="","",('Non-Est 2023 Base'!X15+'Sheet1 '!$G22)*'Sheet1 '!$H22)</f>
        <v>0</v>
      </c>
      <c r="Y15" s="22" t="str">
        <f>IF('Non-Est 2023 Base'!Y15="","",('Non-Est 2023 Base'!Y15+'Sheet1 '!$G22)*'Sheet1 '!$H22)</f>
        <v/>
      </c>
      <c r="Z15" s="22" t="str">
        <f>IF('Non-Est 2023 Base'!Z15="","",('Non-Est 2023 Base'!Z15+'Sheet1 '!$G22)*'Sheet1 '!$H22)</f>
        <v/>
      </c>
      <c r="AA15" s="22">
        <f>IF('Non-Est 2023 Base'!AA15="","",('Non-Est 2023 Base'!AA15+'Sheet1 '!$G22)*'Sheet1 '!$H22)</f>
        <v>0</v>
      </c>
      <c r="AB15" s="22" t="str">
        <f>IF('Non-Est 2023 Base'!AB15="","",('Non-Est 2023 Base'!AB15+'Sheet1 '!$G22)*'Sheet1 '!$H22)</f>
        <v/>
      </c>
      <c r="AC15" s="22" t="str">
        <f>IF('Non-Est 2023 Base'!AC15="","",('Non-Est 2023 Base'!AC15+'Sheet1 '!$G22)*'Sheet1 '!$H22)</f>
        <v/>
      </c>
      <c r="AD15" s="22" t="str">
        <f>IF('Non-Est 2023 Base'!AD15="","",('Non-Est 2023 Base'!AD15+'Sheet1 '!$G22)*'Sheet1 '!$H22)</f>
        <v/>
      </c>
      <c r="AE15" s="22" t="str">
        <f>IF('Non-Est 2023 Base'!AE15="","",('Non-Est 2023 Base'!AE15+'Sheet1 '!$G22)*'Sheet1 '!$H22)</f>
        <v/>
      </c>
      <c r="AF15" s="22" t="str">
        <f>IF('Non-Est 2023 Base'!AF15="","",('Non-Est 2023 Base'!AF15+'Sheet1 '!$G22)*'Sheet1 '!$H22)</f>
        <v/>
      </c>
      <c r="AG15" s="22" t="str">
        <f>IF('Non-Est 2023 Base'!AG15="","",('Non-Est 2023 Base'!AG15+'Sheet1 '!$G22)*'Sheet1 '!$H22)</f>
        <v/>
      </c>
      <c r="AH15" s="22">
        <f>IF('Non-Est 2023 Base'!AH15="","",('Non-Est 2023 Base'!AH15+'Sheet1 '!$G22)*'Sheet1 '!$H22)</f>
        <v>0</v>
      </c>
      <c r="AI15" s="22">
        <f>IF('Non-Est 2023 Base'!AI15="","",('Non-Est 2023 Base'!AI15+'Sheet1 '!$G22)*'Sheet1 '!$H22)</f>
        <v>0</v>
      </c>
      <c r="AJ15" s="22">
        <f>IF('Non-Est 2023 Base'!AJ15="","",('Non-Est 2023 Base'!AJ15+'Sheet1 '!$G22)*'Sheet1 '!$H22)</f>
        <v>0</v>
      </c>
      <c r="AK15" s="22" t="str">
        <f>IF('Non-Est 2023 Base'!AK15="","",('Non-Est 2023 Base'!AK15+'Sheet1 '!$G22)*'Sheet1 '!$H22)</f>
        <v/>
      </c>
      <c r="AL15" s="22" t="str">
        <f>IF('Non-Est 2023 Base'!AL15="","",('Non-Est 2023 Base'!AL15+'Sheet1 '!$G22)*'Sheet1 '!$H22)</f>
        <v/>
      </c>
      <c r="AM15" s="22" t="str">
        <f>IF('Non-Est 2023 Base'!AM15="","",('Non-Est 2023 Base'!AM15+'Sheet1 '!$G22)*'Sheet1 '!$H22)</f>
        <v/>
      </c>
      <c r="AN15" s="22" t="str">
        <f>IF('Non-Est 2023 Base'!AN15="","",('Non-Est 2023 Base'!AN15+'Sheet1 '!$G22)*'Sheet1 '!$H22)</f>
        <v/>
      </c>
      <c r="AO15" s="22" t="str">
        <f>IF('Non-Est 2023 Base'!AO15="","",('Non-Est 2023 Base'!AO15+'Sheet1 '!$G22)*'Sheet1 '!$H22)</f>
        <v/>
      </c>
      <c r="AP15" s="22" t="str">
        <f>IF('Non-Est 2023 Base'!AP15="","",('Non-Est 2023 Base'!AP15+'Sheet1 '!$G22)*'Sheet1 '!$H22)</f>
        <v/>
      </c>
      <c r="AQ15" s="22" t="str">
        <f>IF('Non-Est 2023 Base'!AQ15="","",('Non-Est 2023 Base'!AQ15+'Sheet1 '!$G22)*'Sheet1 '!$H22)</f>
        <v/>
      </c>
      <c r="AR15" s="22" t="str">
        <f>IF('Non-Est 2023 Base'!AR15="","",('Non-Est 2023 Base'!AR15+'Sheet1 '!$G22)*'Sheet1 '!$H22)</f>
        <v/>
      </c>
      <c r="AS15" s="22" t="str">
        <f>IF('Non-Est 2023 Base'!AS15="","",('Non-Est 2023 Base'!AS15+'Sheet1 '!$G22)*'Sheet1 '!$H22)</f>
        <v/>
      </c>
      <c r="AT15" s="22" t="str">
        <f>IF('Non-Est 2023 Base'!AT15="","",('Non-Est 2023 Base'!AT15+'Sheet1 '!$G22)*'Sheet1 '!$H22)</f>
        <v/>
      </c>
      <c r="AU15" s="22" t="str">
        <f>IF('Non-Est 2023 Base'!AU15="","",('Non-Est 2023 Base'!AU15+'Sheet1 '!$G22)*'Sheet1 '!$H22)</f>
        <v/>
      </c>
      <c r="AV15" s="22">
        <f>IF('Non-Est 2023 Base'!AV15="","",('Non-Est 2023 Base'!AV15+'Sheet1 '!$G22)*'Sheet1 '!$H22)</f>
        <v>0</v>
      </c>
      <c r="AW15" s="22" t="str">
        <f>IF('Non-Est 2023 Base'!AW15="","",('Non-Est 2023 Base'!AW15+'Sheet1 '!$G22)*'Sheet1 '!$H22)</f>
        <v/>
      </c>
      <c r="AX15" s="22" t="str">
        <f>IF('Non-Est 2023 Base'!AX15="","",('Non-Est 2023 Base'!AX15+'Sheet1 '!$G22)*'Sheet1 '!$H22)</f>
        <v/>
      </c>
      <c r="AY15" s="22" t="str">
        <f>IF('Non-Est 2023 Base'!AY15="","",('Non-Est 2023 Base'!AY15+'Sheet1 '!$G22)*'Sheet1 '!$H22)</f>
        <v/>
      </c>
    </row>
    <row r="16" spans="1:51" ht="14.25" x14ac:dyDescent="0.2">
      <c r="A16" s="6">
        <v>12</v>
      </c>
      <c r="B16" s="117" t="s">
        <v>5</v>
      </c>
      <c r="C16" s="118"/>
      <c r="D16" s="119"/>
      <c r="E16" s="9" t="s">
        <v>29</v>
      </c>
      <c r="F16" s="18" t="s">
        <v>28</v>
      </c>
      <c r="G16" s="22">
        <f>IF('Non-Est 2023 Base'!G16="","",('Non-Est 2023 Base'!G16+'Sheet1 '!$G23)*'Sheet1 '!$H23)</f>
        <v>0</v>
      </c>
      <c r="H16" s="22">
        <f>IF('Non-Est 2023 Base'!H16="","",('Non-Est 2023 Base'!H16+'Sheet1 '!$G23)*'Sheet1 '!$H23)</f>
        <v>0</v>
      </c>
      <c r="I16" s="22">
        <f>IF('Non-Est 2023 Base'!I16="","",('Non-Est 2023 Base'!I16+'Sheet1 '!$G23)*'Sheet1 '!$H23)</f>
        <v>0</v>
      </c>
      <c r="J16" s="22">
        <f>IF('Non-Est 2023 Base'!J16="","",('Non-Est 2023 Base'!J16+'Sheet1 '!$G23)*'Sheet1 '!$H23)</f>
        <v>0</v>
      </c>
      <c r="K16" s="22">
        <f>IF('Non-Est 2023 Base'!K16="","",('Non-Est 2023 Base'!K16+'Sheet1 '!$G23)*'Sheet1 '!$H23)</f>
        <v>0</v>
      </c>
      <c r="L16" s="22" t="str">
        <f>IF('Non-Est 2023 Base'!L16="","",('Non-Est 2023 Base'!L16+'Sheet1 '!$G23)*'Sheet1 '!$H23)</f>
        <v/>
      </c>
      <c r="M16" s="22">
        <f>IF('Non-Est 2023 Base'!M16="","",('Non-Est 2023 Base'!M16+'Sheet1 '!$G23)*'Sheet1 '!$H23)</f>
        <v>0</v>
      </c>
      <c r="N16" s="22" t="str">
        <f>IF('Non-Est 2023 Base'!N16="","",('Non-Est 2023 Base'!N16+'Sheet1 '!$G23)*'Sheet1 '!$H23)</f>
        <v/>
      </c>
      <c r="O16" s="22">
        <f>IF('Non-Est 2023 Base'!O16="","",('Non-Est 2023 Base'!O16+'Sheet1 '!$G23)*'Sheet1 '!$H23)</f>
        <v>0</v>
      </c>
      <c r="P16" s="22">
        <f>IF('Non-Est 2023 Base'!P16="","",('Non-Est 2023 Base'!P16+'Sheet1 '!$G23)*'Sheet1 '!$H23)</f>
        <v>0</v>
      </c>
      <c r="Q16" s="22" t="str">
        <f>IF('Non-Est 2023 Base'!Q16="","",('Non-Est 2023 Base'!Q16+'Sheet1 '!$G23)*'Sheet1 '!$H23)</f>
        <v/>
      </c>
      <c r="R16" s="22">
        <f>IF('Non-Est 2023 Base'!R16="","",('Non-Est 2023 Base'!R16+'Sheet1 '!$G23)*'Sheet1 '!$H23)</f>
        <v>0</v>
      </c>
      <c r="S16" s="22">
        <f>IF('Non-Est 2023 Base'!S16="","",('Non-Est 2023 Base'!S16+'Sheet1 '!$G23)*'Sheet1 '!$H23)</f>
        <v>0</v>
      </c>
      <c r="T16" s="22" t="str">
        <f>IF('Non-Est 2023 Base'!T16="","",('Non-Est 2023 Base'!T16+'Sheet1 '!$G23)*'Sheet1 '!$H23)</f>
        <v/>
      </c>
      <c r="U16" s="22">
        <f>IF('Non-Est 2023 Base'!U16="","",('Non-Est 2023 Base'!U16+'Sheet1 '!$G23)*'Sheet1 '!$H23)</f>
        <v>0</v>
      </c>
      <c r="V16" s="22" t="str">
        <f>IF('Non-Est 2023 Base'!V16="","",('Non-Est 2023 Base'!V16+'Sheet1 '!$G23)*'Sheet1 '!$H23)</f>
        <v/>
      </c>
      <c r="W16" s="22">
        <f>IF('Non-Est 2023 Base'!W16="","",('Non-Est 2023 Base'!W16+'Sheet1 '!$G23)*'Sheet1 '!$H23)</f>
        <v>0</v>
      </c>
      <c r="X16" s="22">
        <f>IF('Non-Est 2023 Base'!X16="","",('Non-Est 2023 Base'!X16+'Sheet1 '!$G23)*'Sheet1 '!$H23)</f>
        <v>0</v>
      </c>
      <c r="Y16" s="22" t="str">
        <f>IF('Non-Est 2023 Base'!Y16="","",('Non-Est 2023 Base'!Y16+'Sheet1 '!$G23)*'Sheet1 '!$H23)</f>
        <v/>
      </c>
      <c r="Z16" s="22" t="str">
        <f>IF('Non-Est 2023 Base'!Z16="","",('Non-Est 2023 Base'!Z16+'Sheet1 '!$G23)*'Sheet1 '!$H23)</f>
        <v/>
      </c>
      <c r="AA16" s="22">
        <f>IF('Non-Est 2023 Base'!AA16="","",('Non-Est 2023 Base'!AA16+'Sheet1 '!$G23)*'Sheet1 '!$H23)</f>
        <v>0</v>
      </c>
      <c r="AB16" s="22">
        <f>IF('Non-Est 2023 Base'!AB16="","",('Non-Est 2023 Base'!AB16+'Sheet1 '!$G23)*'Sheet1 '!$H23)</f>
        <v>0</v>
      </c>
      <c r="AC16" s="22">
        <f>IF('Non-Est 2023 Base'!AC16="","",('Non-Est 2023 Base'!AC16+'Sheet1 '!$G23)*'Sheet1 '!$H23)</f>
        <v>0</v>
      </c>
      <c r="AD16" s="22">
        <f>IF('Non-Est 2023 Base'!AD16="","",('Non-Est 2023 Base'!AD16+'Sheet1 '!$G23)*'Sheet1 '!$H23)</f>
        <v>0</v>
      </c>
      <c r="AE16" s="22">
        <f>IF('Non-Est 2023 Base'!AE16="","",('Non-Est 2023 Base'!AE16+'Sheet1 '!$G23)*'Sheet1 '!$H23)</f>
        <v>0</v>
      </c>
      <c r="AF16" s="22">
        <f>IF('Non-Est 2023 Base'!AF16="","",('Non-Est 2023 Base'!AF16+'Sheet1 '!$G23)*'Sheet1 '!$H23)</f>
        <v>0</v>
      </c>
      <c r="AG16" s="22">
        <f>IF('Non-Est 2023 Base'!AG16="","",('Non-Est 2023 Base'!AG16+'Sheet1 '!$G23)*'Sheet1 '!$H23)</f>
        <v>0</v>
      </c>
      <c r="AH16" s="22">
        <f>IF('Non-Est 2023 Base'!AH16="","",('Non-Est 2023 Base'!AH16+'Sheet1 '!$G23)*'Sheet1 '!$H23)</f>
        <v>0</v>
      </c>
      <c r="AI16" s="22">
        <f>IF('Non-Est 2023 Base'!AI16="","",('Non-Est 2023 Base'!AI16+'Sheet1 '!$G23)*'Sheet1 '!$H23)</f>
        <v>0</v>
      </c>
      <c r="AJ16" s="22">
        <f>IF('Non-Est 2023 Base'!AJ16="","",('Non-Est 2023 Base'!AJ16+'Sheet1 '!$G23)*'Sheet1 '!$H23)</f>
        <v>0</v>
      </c>
      <c r="AK16" s="22" t="str">
        <f>IF('Non-Est 2023 Base'!AK16="","",('Non-Est 2023 Base'!AK16+'Sheet1 '!$G23)*'Sheet1 '!$H23)</f>
        <v/>
      </c>
      <c r="AL16" s="22">
        <f>IF('Non-Est 2023 Base'!AL16="","",('Non-Est 2023 Base'!AL16+'Sheet1 '!$G23)*'Sheet1 '!$H23)</f>
        <v>0</v>
      </c>
      <c r="AM16" s="22">
        <f>IF('Non-Est 2023 Base'!AM16="","",('Non-Est 2023 Base'!AM16+'Sheet1 '!$G23)*'Sheet1 '!$H23)</f>
        <v>0</v>
      </c>
      <c r="AN16" s="22" t="str">
        <f>IF('Non-Est 2023 Base'!AN16="","",('Non-Est 2023 Base'!AN16+'Sheet1 '!$G23)*'Sheet1 '!$H23)</f>
        <v/>
      </c>
      <c r="AO16" s="22">
        <f>IF('Non-Est 2023 Base'!AO16="","",('Non-Est 2023 Base'!AO16+'Sheet1 '!$G23)*'Sheet1 '!$H23)</f>
        <v>0</v>
      </c>
      <c r="AP16" s="22">
        <f>IF('Non-Est 2023 Base'!AP16="","",('Non-Est 2023 Base'!AP16+'Sheet1 '!$G23)*'Sheet1 '!$H23)</f>
        <v>0</v>
      </c>
      <c r="AQ16" s="22">
        <f>IF('Non-Est 2023 Base'!AQ16="","",('Non-Est 2023 Base'!AQ16+'Sheet1 '!$G23)*'Sheet1 '!$H23)</f>
        <v>0</v>
      </c>
      <c r="AR16" s="22">
        <f>IF('Non-Est 2023 Base'!AR16="","",('Non-Est 2023 Base'!AR16+'Sheet1 '!$G23)*'Sheet1 '!$H23)</f>
        <v>0</v>
      </c>
      <c r="AS16" s="22">
        <f>IF('Non-Est 2023 Base'!AS16="","",('Non-Est 2023 Base'!AS16+'Sheet1 '!$G23)*'Sheet1 '!$H23)</f>
        <v>0</v>
      </c>
      <c r="AT16" s="22" t="str">
        <f>IF('Non-Est 2023 Base'!AT16="","",('Non-Est 2023 Base'!AT16+'Sheet1 '!$G23)*'Sheet1 '!$H23)</f>
        <v/>
      </c>
      <c r="AU16" s="22" t="str">
        <f>IF('Non-Est 2023 Base'!AU16="","",('Non-Est 2023 Base'!AU16+'Sheet1 '!$G23)*'Sheet1 '!$H23)</f>
        <v/>
      </c>
      <c r="AV16" s="22">
        <f>IF('Non-Est 2023 Base'!AV16="","",('Non-Est 2023 Base'!AV16+'Sheet1 '!$G23)*'Sheet1 '!$H23)</f>
        <v>0</v>
      </c>
      <c r="AW16" s="22">
        <f>IF('Non-Est 2023 Base'!AW16="","",('Non-Est 2023 Base'!AW16+'Sheet1 '!$G23)*'Sheet1 '!$H23)</f>
        <v>0</v>
      </c>
      <c r="AX16" s="22">
        <f>IF('Non-Est 2023 Base'!AX16="","",('Non-Est 2023 Base'!AX16+'Sheet1 '!$G23)*'Sheet1 '!$H23)</f>
        <v>0</v>
      </c>
      <c r="AY16" s="22" t="str">
        <f>IF('Non-Est 2023 Base'!AY16="","",('Non-Est 2023 Base'!AY16+'Sheet1 '!$G23)*'Sheet1 '!$H23)</f>
        <v/>
      </c>
    </row>
    <row r="17" spans="1:51" ht="14.25" x14ac:dyDescent="0.2">
      <c r="A17" s="6">
        <v>13</v>
      </c>
      <c r="B17" s="117" t="s">
        <v>6</v>
      </c>
      <c r="C17" s="118"/>
      <c r="D17" s="119"/>
      <c r="E17" s="9" t="s">
        <v>29</v>
      </c>
      <c r="F17" s="18" t="s">
        <v>28</v>
      </c>
      <c r="G17" s="22">
        <f>IF('Non-Est 2023 Base'!G17="","",('Non-Est 2023 Base'!G17+'Sheet1 '!$G24)*'Sheet1 '!$H24)</f>
        <v>0</v>
      </c>
      <c r="H17" s="22">
        <f>IF('Non-Est 2023 Base'!H17="","",('Non-Est 2023 Base'!H17+'Sheet1 '!$G24)*'Sheet1 '!$H24)</f>
        <v>0</v>
      </c>
      <c r="I17" s="22">
        <f>IF('Non-Est 2023 Base'!I17="","",('Non-Est 2023 Base'!I17+'Sheet1 '!$G24)*'Sheet1 '!$H24)</f>
        <v>0</v>
      </c>
      <c r="J17" s="22">
        <f>IF('Non-Est 2023 Base'!J17="","",('Non-Est 2023 Base'!J17+'Sheet1 '!$G24)*'Sheet1 '!$H24)</f>
        <v>0</v>
      </c>
      <c r="K17" s="22">
        <f>IF('Non-Est 2023 Base'!K17="","",('Non-Est 2023 Base'!K17+'Sheet1 '!$G24)*'Sheet1 '!$H24)</f>
        <v>0</v>
      </c>
      <c r="L17" s="22">
        <f>IF('Non-Est 2023 Base'!L17="","",('Non-Est 2023 Base'!L17+'Sheet1 '!$G24)*'Sheet1 '!$H24)</f>
        <v>0</v>
      </c>
      <c r="M17" s="22">
        <f>IF('Non-Est 2023 Base'!M17="","",('Non-Est 2023 Base'!M17+'Sheet1 '!$G24)*'Sheet1 '!$H24)</f>
        <v>0</v>
      </c>
      <c r="N17" s="22" t="str">
        <f>IF('Non-Est 2023 Base'!N17="","",('Non-Est 2023 Base'!N17+'Sheet1 '!$G24)*'Sheet1 '!$H24)</f>
        <v/>
      </c>
      <c r="O17" s="22" t="str">
        <f>IF('Non-Est 2023 Base'!O17="","",('Non-Est 2023 Base'!O17+'Sheet1 '!$G24)*'Sheet1 '!$H24)</f>
        <v/>
      </c>
      <c r="P17" s="22" t="str">
        <f>IF('Non-Est 2023 Base'!P17="","",('Non-Est 2023 Base'!P17+'Sheet1 '!$G24)*'Sheet1 '!$H24)</f>
        <v/>
      </c>
      <c r="Q17" s="22">
        <f>IF('Non-Est 2023 Base'!Q17="","",('Non-Est 2023 Base'!Q17+'Sheet1 '!$G24)*'Sheet1 '!$H24)</f>
        <v>0</v>
      </c>
      <c r="R17" s="22">
        <f>IF('Non-Est 2023 Base'!R17="","",('Non-Est 2023 Base'!R17+'Sheet1 '!$G24)*'Sheet1 '!$H24)</f>
        <v>0</v>
      </c>
      <c r="S17" s="22">
        <f>IF('Non-Est 2023 Base'!S17="","",('Non-Est 2023 Base'!S17+'Sheet1 '!$G24)*'Sheet1 '!$H24)</f>
        <v>0</v>
      </c>
      <c r="T17" s="22" t="str">
        <f>IF('Non-Est 2023 Base'!T17="","",('Non-Est 2023 Base'!T17+'Sheet1 '!$G24)*'Sheet1 '!$H24)</f>
        <v/>
      </c>
      <c r="U17" s="22">
        <f>IF('Non-Est 2023 Base'!U17="","",('Non-Est 2023 Base'!U17+'Sheet1 '!$G24)*'Sheet1 '!$H24)</f>
        <v>0</v>
      </c>
      <c r="V17" s="22" t="str">
        <f>IF('Non-Est 2023 Base'!V17="","",('Non-Est 2023 Base'!V17+'Sheet1 '!$G24)*'Sheet1 '!$H24)</f>
        <v/>
      </c>
      <c r="W17" s="22" t="str">
        <f>IF('Non-Est 2023 Base'!W17="","",('Non-Est 2023 Base'!W17+'Sheet1 '!$G24)*'Sheet1 '!$H24)</f>
        <v/>
      </c>
      <c r="X17" s="22">
        <f>IF('Non-Est 2023 Base'!X17="","",('Non-Est 2023 Base'!X17+'Sheet1 '!$G24)*'Sheet1 '!$H24)</f>
        <v>0</v>
      </c>
      <c r="Y17" s="22" t="str">
        <f>IF('Non-Est 2023 Base'!Y17="","",('Non-Est 2023 Base'!Y17+'Sheet1 '!$G24)*'Sheet1 '!$H24)</f>
        <v/>
      </c>
      <c r="Z17" s="22" t="str">
        <f>IF('Non-Est 2023 Base'!Z17="","",('Non-Est 2023 Base'!Z17+'Sheet1 '!$G24)*'Sheet1 '!$H24)</f>
        <v/>
      </c>
      <c r="AA17" s="22">
        <f>IF('Non-Est 2023 Base'!AA17="","",('Non-Est 2023 Base'!AA17+'Sheet1 '!$G24)*'Sheet1 '!$H24)</f>
        <v>0</v>
      </c>
      <c r="AB17" s="22">
        <f>IF('Non-Est 2023 Base'!AB17="","",('Non-Est 2023 Base'!AB17+'Sheet1 '!$G24)*'Sheet1 '!$H24)</f>
        <v>0</v>
      </c>
      <c r="AC17" s="22">
        <f>IF('Non-Est 2023 Base'!AC17="","",('Non-Est 2023 Base'!AC17+'Sheet1 '!$G24)*'Sheet1 '!$H24)</f>
        <v>0</v>
      </c>
      <c r="AD17" s="22">
        <f>IF('Non-Est 2023 Base'!AD17="","",('Non-Est 2023 Base'!AD17+'Sheet1 '!$G24)*'Sheet1 '!$H24)</f>
        <v>0</v>
      </c>
      <c r="AE17" s="22">
        <f>IF('Non-Est 2023 Base'!AE17="","",('Non-Est 2023 Base'!AE17+'Sheet1 '!$G24)*'Sheet1 '!$H24)</f>
        <v>0</v>
      </c>
      <c r="AF17" s="22">
        <f>IF('Non-Est 2023 Base'!AF17="","",('Non-Est 2023 Base'!AF17+'Sheet1 '!$G24)*'Sheet1 '!$H24)</f>
        <v>0</v>
      </c>
      <c r="AG17" s="22">
        <f>IF('Non-Est 2023 Base'!AG17="","",('Non-Est 2023 Base'!AG17+'Sheet1 '!$G24)*'Sheet1 '!$H24)</f>
        <v>0</v>
      </c>
      <c r="AH17" s="22">
        <f>IF('Non-Est 2023 Base'!AH17="","",('Non-Est 2023 Base'!AH17+'Sheet1 '!$G24)*'Sheet1 '!$H24)</f>
        <v>0</v>
      </c>
      <c r="AI17" s="22">
        <f>IF('Non-Est 2023 Base'!AI17="","",('Non-Est 2023 Base'!AI17+'Sheet1 '!$G24)*'Sheet1 '!$H24)</f>
        <v>0</v>
      </c>
      <c r="AJ17" s="22">
        <f>IF('Non-Est 2023 Base'!AJ17="","",('Non-Est 2023 Base'!AJ17+'Sheet1 '!$G24)*'Sheet1 '!$H24)</f>
        <v>0</v>
      </c>
      <c r="AK17" s="22" t="str">
        <f>IF('Non-Est 2023 Base'!AK17="","",('Non-Est 2023 Base'!AK17+'Sheet1 '!$G24)*'Sheet1 '!$H24)</f>
        <v/>
      </c>
      <c r="AL17" s="22" t="str">
        <f>IF('Non-Est 2023 Base'!AL17="","",('Non-Est 2023 Base'!AL17+'Sheet1 '!$G24)*'Sheet1 '!$H24)</f>
        <v/>
      </c>
      <c r="AM17" s="22" t="str">
        <f>IF('Non-Est 2023 Base'!AM17="","",('Non-Est 2023 Base'!AM17+'Sheet1 '!$G24)*'Sheet1 '!$H24)</f>
        <v/>
      </c>
      <c r="AN17" s="22" t="str">
        <f>IF('Non-Est 2023 Base'!AN17="","",('Non-Est 2023 Base'!AN17+'Sheet1 '!$G24)*'Sheet1 '!$H24)</f>
        <v/>
      </c>
      <c r="AO17" s="22">
        <f>IF('Non-Est 2023 Base'!AO17="","",('Non-Est 2023 Base'!AO17+'Sheet1 '!$G24)*'Sheet1 '!$H24)</f>
        <v>0</v>
      </c>
      <c r="AP17" s="22">
        <f>IF('Non-Est 2023 Base'!AP17="","",('Non-Est 2023 Base'!AP17+'Sheet1 '!$G24)*'Sheet1 '!$H24)</f>
        <v>0</v>
      </c>
      <c r="AQ17" s="22">
        <f>IF('Non-Est 2023 Base'!AQ17="","",('Non-Est 2023 Base'!AQ17+'Sheet1 '!$G24)*'Sheet1 '!$H24)</f>
        <v>0</v>
      </c>
      <c r="AR17" s="22">
        <f>IF('Non-Est 2023 Base'!AR17="","",('Non-Est 2023 Base'!AR17+'Sheet1 '!$G24)*'Sheet1 '!$H24)</f>
        <v>0</v>
      </c>
      <c r="AS17" s="22">
        <f>IF('Non-Est 2023 Base'!AS17="","",('Non-Est 2023 Base'!AS17+'Sheet1 '!$G24)*'Sheet1 '!$H24)</f>
        <v>0</v>
      </c>
      <c r="AT17" s="22">
        <f>IF('Non-Est 2023 Base'!AT17="","",('Non-Est 2023 Base'!AT17+'Sheet1 '!$G24)*'Sheet1 '!$H24)</f>
        <v>0</v>
      </c>
      <c r="AU17" s="22">
        <f>IF('Non-Est 2023 Base'!AU17="","",('Non-Est 2023 Base'!AU17+'Sheet1 '!$G24)*'Sheet1 '!$H24)</f>
        <v>0</v>
      </c>
      <c r="AV17" s="22">
        <f>IF('Non-Est 2023 Base'!AV17="","",('Non-Est 2023 Base'!AV17+'Sheet1 '!$G24)*'Sheet1 '!$H24)</f>
        <v>0</v>
      </c>
      <c r="AW17" s="22">
        <f>IF('Non-Est 2023 Base'!AW17="","",('Non-Est 2023 Base'!AW17+'Sheet1 '!$G24)*'Sheet1 '!$H24)</f>
        <v>0</v>
      </c>
      <c r="AX17" s="22" t="str">
        <f>IF('Non-Est 2023 Base'!AX17="","",('Non-Est 2023 Base'!AX17+'Sheet1 '!$G24)*'Sheet1 '!$H24)</f>
        <v/>
      </c>
      <c r="AY17" s="22">
        <f>IF('Non-Est 2023 Base'!AY17="","",('Non-Est 2023 Base'!AY17+'Sheet1 '!$G24)*'Sheet1 '!$H24)</f>
        <v>0</v>
      </c>
    </row>
    <row r="18" spans="1:51" ht="14.25" x14ac:dyDescent="0.2">
      <c r="A18" s="6">
        <v>14</v>
      </c>
      <c r="B18" s="117" t="s">
        <v>7</v>
      </c>
      <c r="C18" s="118"/>
      <c r="D18" s="119"/>
      <c r="E18" s="9" t="s">
        <v>27</v>
      </c>
      <c r="F18" s="18" t="s">
        <v>28</v>
      </c>
      <c r="G18" s="22">
        <f>IF('Non-Est 2023 Base'!G18="","",('Non-Est 2023 Base'!G18+'Sheet1 '!$G25)*'Sheet1 '!$H25)</f>
        <v>0</v>
      </c>
      <c r="H18" s="22">
        <f>IF('Non-Est 2023 Base'!H18="","",('Non-Est 2023 Base'!H18+'Sheet1 '!$G25)*'Sheet1 '!$H25)</f>
        <v>0</v>
      </c>
      <c r="I18" s="22" t="str">
        <f>IF('Non-Est 2023 Base'!I18="","",('Non-Est 2023 Base'!I18+'Sheet1 '!$G25)*'Sheet1 '!$H25)</f>
        <v/>
      </c>
      <c r="J18" s="22">
        <f>IF('Non-Est 2023 Base'!J18="","",('Non-Est 2023 Base'!J18+'Sheet1 '!$G25)*'Sheet1 '!$H25)</f>
        <v>0</v>
      </c>
      <c r="K18" s="22">
        <f>IF('Non-Est 2023 Base'!K18="","",('Non-Est 2023 Base'!K18+'Sheet1 '!$G25)*'Sheet1 '!$H25)</f>
        <v>0</v>
      </c>
      <c r="L18" s="22">
        <f>IF('Non-Est 2023 Base'!L18="","",('Non-Est 2023 Base'!L18+'Sheet1 '!$G25)*'Sheet1 '!$H25)</f>
        <v>0</v>
      </c>
      <c r="M18" s="22">
        <f>IF('Non-Est 2023 Base'!M18="","",('Non-Est 2023 Base'!M18+'Sheet1 '!$G25)*'Sheet1 '!$H25)</f>
        <v>0</v>
      </c>
      <c r="N18" s="22" t="str">
        <f>IF('Non-Est 2023 Base'!N18="","",('Non-Est 2023 Base'!N18+'Sheet1 '!$G25)*'Sheet1 '!$H25)</f>
        <v/>
      </c>
      <c r="O18" s="22">
        <f>IF('Non-Est 2023 Base'!O18="","",('Non-Est 2023 Base'!O18+'Sheet1 '!$G25)*'Sheet1 '!$H25)</f>
        <v>0</v>
      </c>
      <c r="P18" s="22">
        <f>IF('Non-Est 2023 Base'!P18="","",('Non-Est 2023 Base'!P18+'Sheet1 '!$G25)*'Sheet1 '!$H25)</f>
        <v>0</v>
      </c>
      <c r="Q18" s="22">
        <f>IF('Non-Est 2023 Base'!Q18="","",('Non-Est 2023 Base'!Q18+'Sheet1 '!$G25)*'Sheet1 '!$H25)</f>
        <v>0</v>
      </c>
      <c r="R18" s="22">
        <f>IF('Non-Est 2023 Base'!R18="","",('Non-Est 2023 Base'!R18+'Sheet1 '!$G25)*'Sheet1 '!$H25)</f>
        <v>0</v>
      </c>
      <c r="S18" s="22">
        <f>IF('Non-Est 2023 Base'!S18="","",('Non-Est 2023 Base'!S18+'Sheet1 '!$G25)*'Sheet1 '!$H25)</f>
        <v>0</v>
      </c>
      <c r="T18" s="22" t="str">
        <f>IF('Non-Est 2023 Base'!T18="","",('Non-Est 2023 Base'!T18+'Sheet1 '!$G25)*'Sheet1 '!$H25)</f>
        <v/>
      </c>
      <c r="U18" s="22">
        <f>IF('Non-Est 2023 Base'!U18="","",('Non-Est 2023 Base'!U18+'Sheet1 '!$G25)*'Sheet1 '!$H25)</f>
        <v>0</v>
      </c>
      <c r="V18" s="22" t="str">
        <f>IF('Non-Est 2023 Base'!V18="","",('Non-Est 2023 Base'!V18+'Sheet1 '!$G25)*'Sheet1 '!$H25)</f>
        <v/>
      </c>
      <c r="W18" s="22" t="str">
        <f>IF('Non-Est 2023 Base'!W18="","",('Non-Est 2023 Base'!W18+'Sheet1 '!$G25)*'Sheet1 '!$H25)</f>
        <v/>
      </c>
      <c r="X18" s="22">
        <f>IF('Non-Est 2023 Base'!X18="","",('Non-Est 2023 Base'!X18+'Sheet1 '!$G25)*'Sheet1 '!$H25)</f>
        <v>0</v>
      </c>
      <c r="Y18" s="22">
        <f>IF('Non-Est 2023 Base'!Y18="","",('Non-Est 2023 Base'!Y18+'Sheet1 '!$G25)*'Sheet1 '!$H25)</f>
        <v>0</v>
      </c>
      <c r="Z18" s="22" t="str">
        <f>IF('Non-Est 2023 Base'!Z18="","",('Non-Est 2023 Base'!Z18+'Sheet1 '!$G25)*'Sheet1 '!$H25)</f>
        <v/>
      </c>
      <c r="AA18" s="22">
        <f>IF('Non-Est 2023 Base'!AA18="","",('Non-Est 2023 Base'!AA18+'Sheet1 '!$G25)*'Sheet1 '!$H25)</f>
        <v>0</v>
      </c>
      <c r="AB18" s="22">
        <f>IF('Non-Est 2023 Base'!AB18="","",('Non-Est 2023 Base'!AB18+'Sheet1 '!$G25)*'Sheet1 '!$H25)</f>
        <v>0</v>
      </c>
      <c r="AC18" s="22">
        <f>IF('Non-Est 2023 Base'!AC18="","",('Non-Est 2023 Base'!AC18+'Sheet1 '!$G25)*'Sheet1 '!$H25)</f>
        <v>0</v>
      </c>
      <c r="AD18" s="22">
        <f>IF('Non-Est 2023 Base'!AD18="","",('Non-Est 2023 Base'!AD18+'Sheet1 '!$G25)*'Sheet1 '!$H25)</f>
        <v>0</v>
      </c>
      <c r="AE18" s="22">
        <f>IF('Non-Est 2023 Base'!AE18="","",('Non-Est 2023 Base'!AE18+'Sheet1 '!$G25)*'Sheet1 '!$H25)</f>
        <v>0</v>
      </c>
      <c r="AF18" s="22">
        <f>IF('Non-Est 2023 Base'!AF18="","",('Non-Est 2023 Base'!AF18+'Sheet1 '!$G25)*'Sheet1 '!$H25)</f>
        <v>0</v>
      </c>
      <c r="AG18" s="22">
        <f>IF('Non-Est 2023 Base'!AG18="","",('Non-Est 2023 Base'!AG18+'Sheet1 '!$G25)*'Sheet1 '!$H25)</f>
        <v>0</v>
      </c>
      <c r="AH18" s="22">
        <f>IF('Non-Est 2023 Base'!AH18="","",('Non-Est 2023 Base'!AH18+'Sheet1 '!$G25)*'Sheet1 '!$H25)</f>
        <v>0</v>
      </c>
      <c r="AI18" s="22">
        <f>IF('Non-Est 2023 Base'!AI18="","",('Non-Est 2023 Base'!AI18+'Sheet1 '!$G25)*'Sheet1 '!$H25)</f>
        <v>0</v>
      </c>
      <c r="AJ18" s="22">
        <f>IF('Non-Est 2023 Base'!AJ18="","",('Non-Est 2023 Base'!AJ18+'Sheet1 '!$G25)*'Sheet1 '!$H25)</f>
        <v>0</v>
      </c>
      <c r="AK18" s="22">
        <f>IF('Non-Est 2023 Base'!AK18="","",('Non-Est 2023 Base'!AK18+'Sheet1 '!$G25)*'Sheet1 '!$H25)</f>
        <v>0</v>
      </c>
      <c r="AL18" s="22">
        <f>IF('Non-Est 2023 Base'!AL18="","",('Non-Est 2023 Base'!AL18+'Sheet1 '!$G25)*'Sheet1 '!$H25)</f>
        <v>0</v>
      </c>
      <c r="AM18" s="22">
        <f>IF('Non-Est 2023 Base'!AM18="","",('Non-Est 2023 Base'!AM18+'Sheet1 '!$G25)*'Sheet1 '!$H25)</f>
        <v>0</v>
      </c>
      <c r="AN18" s="22" t="str">
        <f>IF('Non-Est 2023 Base'!AN18="","",('Non-Est 2023 Base'!AN18+'Sheet1 '!$G25)*'Sheet1 '!$H25)</f>
        <v/>
      </c>
      <c r="AO18" s="22">
        <f>IF('Non-Est 2023 Base'!AO18="","",('Non-Est 2023 Base'!AO18+'Sheet1 '!$G25)*'Sheet1 '!$H25)</f>
        <v>0</v>
      </c>
      <c r="AP18" s="22">
        <f>IF('Non-Est 2023 Base'!AP18="","",('Non-Est 2023 Base'!AP18+'Sheet1 '!$G25)*'Sheet1 '!$H25)</f>
        <v>0</v>
      </c>
      <c r="AQ18" s="22">
        <f>IF('Non-Est 2023 Base'!AQ18="","",('Non-Est 2023 Base'!AQ18+'Sheet1 '!$G25)*'Sheet1 '!$H25)</f>
        <v>0</v>
      </c>
      <c r="AR18" s="22">
        <f>IF('Non-Est 2023 Base'!AR18="","",('Non-Est 2023 Base'!AR18+'Sheet1 '!$G25)*'Sheet1 '!$H25)</f>
        <v>0</v>
      </c>
      <c r="AS18" s="22">
        <f>IF('Non-Est 2023 Base'!AS18="","",('Non-Est 2023 Base'!AS18+'Sheet1 '!$G25)*'Sheet1 '!$H25)</f>
        <v>0</v>
      </c>
      <c r="AT18" s="22">
        <f>IF('Non-Est 2023 Base'!AT18="","",('Non-Est 2023 Base'!AT18+'Sheet1 '!$G25)*'Sheet1 '!$H25)</f>
        <v>0</v>
      </c>
      <c r="AU18" s="22">
        <f>IF('Non-Est 2023 Base'!AU18="","",('Non-Est 2023 Base'!AU18+'Sheet1 '!$G25)*'Sheet1 '!$H25)</f>
        <v>0</v>
      </c>
      <c r="AV18" s="22">
        <f>IF('Non-Est 2023 Base'!AV18="","",('Non-Est 2023 Base'!AV18+'Sheet1 '!$G25)*'Sheet1 '!$H25)</f>
        <v>0</v>
      </c>
      <c r="AW18" s="22">
        <f>IF('Non-Est 2023 Base'!AW18="","",('Non-Est 2023 Base'!AW18+'Sheet1 '!$G25)*'Sheet1 '!$H25)</f>
        <v>0</v>
      </c>
      <c r="AX18" s="22">
        <f>IF('Non-Est 2023 Base'!AX18="","",('Non-Est 2023 Base'!AX18+'Sheet1 '!$G25)*'Sheet1 '!$H25)</f>
        <v>0</v>
      </c>
      <c r="AY18" s="22">
        <f>IF('Non-Est 2023 Base'!AY18="","",('Non-Est 2023 Base'!AY18+'Sheet1 '!$G25)*'Sheet1 '!$H25)</f>
        <v>0</v>
      </c>
    </row>
    <row r="19" spans="1:51" ht="14.25" x14ac:dyDescent="0.2">
      <c r="A19" s="6">
        <v>15</v>
      </c>
      <c r="B19" s="117" t="s">
        <v>7</v>
      </c>
      <c r="C19" s="118"/>
      <c r="D19" s="119"/>
      <c r="E19" s="9" t="s">
        <v>29</v>
      </c>
      <c r="F19" s="18" t="s">
        <v>28</v>
      </c>
      <c r="G19" s="22" t="str">
        <f>IF('Non-Est 2023 Base'!G19="","",('Non-Est 2023 Base'!G19+'Sheet1 '!$G26)*'Sheet1 '!$H26)</f>
        <v/>
      </c>
      <c r="H19" s="22">
        <f>IF('Non-Est 2023 Base'!H19="","",('Non-Est 2023 Base'!H19+'Sheet1 '!$G26)*'Sheet1 '!$H26)</f>
        <v>0</v>
      </c>
      <c r="I19" s="22">
        <f>IF('Non-Est 2023 Base'!I19="","",('Non-Est 2023 Base'!I19+'Sheet1 '!$G26)*'Sheet1 '!$H26)</f>
        <v>0</v>
      </c>
      <c r="J19" s="22">
        <f>IF('Non-Est 2023 Base'!J19="","",('Non-Est 2023 Base'!J19+'Sheet1 '!$G26)*'Sheet1 '!$H26)</f>
        <v>0</v>
      </c>
      <c r="K19" s="22">
        <f>IF('Non-Est 2023 Base'!K19="","",('Non-Est 2023 Base'!K19+'Sheet1 '!$G26)*'Sheet1 '!$H26)</f>
        <v>0</v>
      </c>
      <c r="L19" s="22">
        <f>IF('Non-Est 2023 Base'!L19="","",('Non-Est 2023 Base'!L19+'Sheet1 '!$G26)*'Sheet1 '!$H26)</f>
        <v>0</v>
      </c>
      <c r="M19" s="22" t="str">
        <f>IF('Non-Est 2023 Base'!M19="","",('Non-Est 2023 Base'!M19+'Sheet1 '!$G26)*'Sheet1 '!$H26)</f>
        <v/>
      </c>
      <c r="N19" s="22" t="str">
        <f>IF('Non-Est 2023 Base'!N19="","",('Non-Est 2023 Base'!N19+'Sheet1 '!$G26)*'Sheet1 '!$H26)</f>
        <v/>
      </c>
      <c r="O19" s="22" t="str">
        <f>IF('Non-Est 2023 Base'!O19="","",('Non-Est 2023 Base'!O19+'Sheet1 '!$G26)*'Sheet1 '!$H26)</f>
        <v/>
      </c>
      <c r="P19" s="22" t="str">
        <f>IF('Non-Est 2023 Base'!P19="","",('Non-Est 2023 Base'!P19+'Sheet1 '!$G26)*'Sheet1 '!$H26)</f>
        <v/>
      </c>
      <c r="Q19" s="22">
        <f>IF('Non-Est 2023 Base'!Q19="","",('Non-Est 2023 Base'!Q19+'Sheet1 '!$G26)*'Sheet1 '!$H26)</f>
        <v>0</v>
      </c>
      <c r="R19" s="22" t="str">
        <f>IF('Non-Est 2023 Base'!R19="","",('Non-Est 2023 Base'!R19+'Sheet1 '!$G26)*'Sheet1 '!$H26)</f>
        <v/>
      </c>
      <c r="S19" s="22">
        <f>IF('Non-Est 2023 Base'!S19="","",('Non-Est 2023 Base'!S19+'Sheet1 '!$G26)*'Sheet1 '!$H26)</f>
        <v>0</v>
      </c>
      <c r="T19" s="22" t="str">
        <f>IF('Non-Est 2023 Base'!T19="","",('Non-Est 2023 Base'!T19+'Sheet1 '!$G26)*'Sheet1 '!$H26)</f>
        <v/>
      </c>
      <c r="U19" s="22">
        <f>IF('Non-Est 2023 Base'!U19="","",('Non-Est 2023 Base'!U19+'Sheet1 '!$G26)*'Sheet1 '!$H26)</f>
        <v>0</v>
      </c>
      <c r="V19" s="22" t="str">
        <f>IF('Non-Est 2023 Base'!V19="","",('Non-Est 2023 Base'!V19+'Sheet1 '!$G26)*'Sheet1 '!$H26)</f>
        <v/>
      </c>
      <c r="W19" s="22" t="str">
        <f>IF('Non-Est 2023 Base'!W19="","",('Non-Est 2023 Base'!W19+'Sheet1 '!$G26)*'Sheet1 '!$H26)</f>
        <v/>
      </c>
      <c r="X19" s="22" t="str">
        <f>IF('Non-Est 2023 Base'!X19="","",('Non-Est 2023 Base'!X19+'Sheet1 '!$G26)*'Sheet1 '!$H26)</f>
        <v/>
      </c>
      <c r="Y19" s="22" t="str">
        <f>IF('Non-Est 2023 Base'!Y19="","",('Non-Est 2023 Base'!Y19+'Sheet1 '!$G26)*'Sheet1 '!$H26)</f>
        <v/>
      </c>
      <c r="Z19" s="22" t="str">
        <f>IF('Non-Est 2023 Base'!Z19="","",('Non-Est 2023 Base'!Z19+'Sheet1 '!$G26)*'Sheet1 '!$H26)</f>
        <v/>
      </c>
      <c r="AA19" s="22">
        <f>IF('Non-Est 2023 Base'!AA19="","",('Non-Est 2023 Base'!AA19+'Sheet1 '!$G26)*'Sheet1 '!$H26)</f>
        <v>0</v>
      </c>
      <c r="AB19" s="22" t="str">
        <f>IF('Non-Est 2023 Base'!AB19="","",('Non-Est 2023 Base'!AB19+'Sheet1 '!$G26)*'Sheet1 '!$H26)</f>
        <v/>
      </c>
      <c r="AC19" s="22" t="str">
        <f>IF('Non-Est 2023 Base'!AC19="","",('Non-Est 2023 Base'!AC19+'Sheet1 '!$G26)*'Sheet1 '!$H26)</f>
        <v/>
      </c>
      <c r="AD19" s="22" t="str">
        <f>IF('Non-Est 2023 Base'!AD19="","",('Non-Est 2023 Base'!AD19+'Sheet1 '!$G26)*'Sheet1 '!$H26)</f>
        <v/>
      </c>
      <c r="AE19" s="22" t="str">
        <f>IF('Non-Est 2023 Base'!AE19="","",('Non-Est 2023 Base'!AE19+'Sheet1 '!$G26)*'Sheet1 '!$H26)</f>
        <v/>
      </c>
      <c r="AF19" s="22" t="str">
        <f>IF('Non-Est 2023 Base'!AF19="","",('Non-Est 2023 Base'!AF19+'Sheet1 '!$G26)*'Sheet1 '!$H26)</f>
        <v/>
      </c>
      <c r="AG19" s="22" t="str">
        <f>IF('Non-Est 2023 Base'!AG19="","",('Non-Est 2023 Base'!AG19+'Sheet1 '!$G26)*'Sheet1 '!$H26)</f>
        <v/>
      </c>
      <c r="AH19" s="22">
        <f>IF('Non-Est 2023 Base'!AH19="","",('Non-Est 2023 Base'!AH19+'Sheet1 '!$G26)*'Sheet1 '!$H26)</f>
        <v>0</v>
      </c>
      <c r="AI19" s="22">
        <f>IF('Non-Est 2023 Base'!AI19="","",('Non-Est 2023 Base'!AI19+'Sheet1 '!$G26)*'Sheet1 '!$H26)</f>
        <v>0</v>
      </c>
      <c r="AJ19" s="22">
        <f>IF('Non-Est 2023 Base'!AJ19="","",('Non-Est 2023 Base'!AJ19+'Sheet1 '!$G26)*'Sheet1 '!$H26)</f>
        <v>0</v>
      </c>
      <c r="AK19" s="22" t="str">
        <f>IF('Non-Est 2023 Base'!AK19="","",('Non-Est 2023 Base'!AK19+'Sheet1 '!$G26)*'Sheet1 '!$H26)</f>
        <v/>
      </c>
      <c r="AL19" s="22">
        <f>IF('Non-Est 2023 Base'!AL19="","",('Non-Est 2023 Base'!AL19+'Sheet1 '!$G26)*'Sheet1 '!$H26)</f>
        <v>0</v>
      </c>
      <c r="AM19" s="22">
        <f>IF('Non-Est 2023 Base'!AM19="","",('Non-Est 2023 Base'!AM19+'Sheet1 '!$G26)*'Sheet1 '!$H26)</f>
        <v>0</v>
      </c>
      <c r="AN19" s="22" t="str">
        <f>IF('Non-Est 2023 Base'!AN19="","",('Non-Est 2023 Base'!AN19+'Sheet1 '!$G26)*'Sheet1 '!$H26)</f>
        <v/>
      </c>
      <c r="AO19" s="22" t="str">
        <f>IF('Non-Est 2023 Base'!AO19="","",('Non-Est 2023 Base'!AO19+'Sheet1 '!$G26)*'Sheet1 '!$H26)</f>
        <v/>
      </c>
      <c r="AP19" s="22" t="str">
        <f>IF('Non-Est 2023 Base'!AP19="","",('Non-Est 2023 Base'!AP19+'Sheet1 '!$G26)*'Sheet1 '!$H26)</f>
        <v/>
      </c>
      <c r="AQ19" s="22" t="str">
        <f>IF('Non-Est 2023 Base'!AQ19="","",('Non-Est 2023 Base'!AQ19+'Sheet1 '!$G26)*'Sheet1 '!$H26)</f>
        <v/>
      </c>
      <c r="AR19" s="22" t="str">
        <f>IF('Non-Est 2023 Base'!AR19="","",('Non-Est 2023 Base'!AR19+'Sheet1 '!$G26)*'Sheet1 '!$H26)</f>
        <v/>
      </c>
      <c r="AS19" s="22" t="str">
        <f>IF('Non-Est 2023 Base'!AS19="","",('Non-Est 2023 Base'!AS19+'Sheet1 '!$G26)*'Sheet1 '!$H26)</f>
        <v/>
      </c>
      <c r="AT19" s="22" t="str">
        <f>IF('Non-Est 2023 Base'!AT19="","",('Non-Est 2023 Base'!AT19+'Sheet1 '!$G26)*'Sheet1 '!$H26)</f>
        <v/>
      </c>
      <c r="AU19" s="22" t="str">
        <f>IF('Non-Est 2023 Base'!AU19="","",('Non-Est 2023 Base'!AU19+'Sheet1 '!$G26)*'Sheet1 '!$H26)</f>
        <v/>
      </c>
      <c r="AV19" s="22">
        <f>IF('Non-Est 2023 Base'!AV19="","",('Non-Est 2023 Base'!AV19+'Sheet1 '!$G26)*'Sheet1 '!$H26)</f>
        <v>0</v>
      </c>
      <c r="AW19" s="22" t="str">
        <f>IF('Non-Est 2023 Base'!AW19="","",('Non-Est 2023 Base'!AW19+'Sheet1 '!$G26)*'Sheet1 '!$H26)</f>
        <v/>
      </c>
      <c r="AX19" s="22">
        <f>IF('Non-Est 2023 Base'!AX19="","",('Non-Est 2023 Base'!AX19+'Sheet1 '!$G26)*'Sheet1 '!$H26)</f>
        <v>0</v>
      </c>
      <c r="AY19" s="22" t="str">
        <f>IF('Non-Est 2023 Base'!AY19="","",('Non-Est 2023 Base'!AY19+'Sheet1 '!$G26)*'Sheet1 '!$H26)</f>
        <v/>
      </c>
    </row>
    <row r="20" spans="1:51" ht="14.25" x14ac:dyDescent="0.2">
      <c r="A20" s="6">
        <v>16</v>
      </c>
      <c r="B20" s="117" t="s">
        <v>8</v>
      </c>
      <c r="C20" s="118"/>
      <c r="D20" s="119"/>
      <c r="E20" s="9" t="s">
        <v>27</v>
      </c>
      <c r="F20" s="18" t="s">
        <v>28</v>
      </c>
      <c r="G20" s="22">
        <f>IF('Non-Est 2023 Base'!G20="","",('Non-Est 2023 Base'!G20+'Sheet1 '!$G27)*'Sheet1 '!$H27)</f>
        <v>0</v>
      </c>
      <c r="H20" s="22">
        <f>IF('Non-Est 2023 Base'!H20="","",('Non-Est 2023 Base'!H20+'Sheet1 '!$G27)*'Sheet1 '!$H27)</f>
        <v>0</v>
      </c>
      <c r="I20" s="22" t="str">
        <f>IF('Non-Est 2023 Base'!I20="","",('Non-Est 2023 Base'!I20+'Sheet1 '!$G27)*'Sheet1 '!$H27)</f>
        <v/>
      </c>
      <c r="J20" s="22">
        <f>IF('Non-Est 2023 Base'!J20="","",('Non-Est 2023 Base'!J20+'Sheet1 '!$G27)*'Sheet1 '!$H27)</f>
        <v>0</v>
      </c>
      <c r="K20" s="22">
        <f>IF('Non-Est 2023 Base'!K20="","",('Non-Est 2023 Base'!K20+'Sheet1 '!$G27)*'Sheet1 '!$H27)</f>
        <v>0</v>
      </c>
      <c r="L20" s="22">
        <f>IF('Non-Est 2023 Base'!L20="","",('Non-Est 2023 Base'!L20+'Sheet1 '!$G27)*'Sheet1 '!$H27)</f>
        <v>0</v>
      </c>
      <c r="M20" s="22" t="str">
        <f>IF('Non-Est 2023 Base'!M20="","",('Non-Est 2023 Base'!M20+'Sheet1 '!$G27)*'Sheet1 '!$H27)</f>
        <v/>
      </c>
      <c r="N20" s="22" t="str">
        <f>IF('Non-Est 2023 Base'!N20="","",('Non-Est 2023 Base'!N20+'Sheet1 '!$G27)*'Sheet1 '!$H27)</f>
        <v/>
      </c>
      <c r="O20" s="22" t="str">
        <f>IF('Non-Est 2023 Base'!O20="","",('Non-Est 2023 Base'!O20+'Sheet1 '!$G27)*'Sheet1 '!$H27)</f>
        <v/>
      </c>
      <c r="P20" s="22" t="str">
        <f>IF('Non-Est 2023 Base'!P20="","",('Non-Est 2023 Base'!P20+'Sheet1 '!$G27)*'Sheet1 '!$H27)</f>
        <v/>
      </c>
      <c r="Q20" s="22" t="str">
        <f>IF('Non-Est 2023 Base'!Q20="","",('Non-Est 2023 Base'!Q20+'Sheet1 '!$G27)*'Sheet1 '!$H27)</f>
        <v/>
      </c>
      <c r="R20" s="22">
        <f>IF('Non-Est 2023 Base'!R20="","",('Non-Est 2023 Base'!R20+'Sheet1 '!$G27)*'Sheet1 '!$H27)</f>
        <v>0</v>
      </c>
      <c r="S20" s="22">
        <f>IF('Non-Est 2023 Base'!S20="","",('Non-Est 2023 Base'!S20+'Sheet1 '!$G27)*'Sheet1 '!$H27)</f>
        <v>0</v>
      </c>
      <c r="T20" s="22">
        <f>IF('Non-Est 2023 Base'!T20="","",('Non-Est 2023 Base'!T20+'Sheet1 '!$G27)*'Sheet1 '!$H27)</f>
        <v>0</v>
      </c>
      <c r="U20" s="22">
        <f>IF('Non-Est 2023 Base'!U20="","",('Non-Est 2023 Base'!U20+'Sheet1 '!$G27)*'Sheet1 '!$H27)</f>
        <v>0</v>
      </c>
      <c r="V20" s="22" t="str">
        <f>IF('Non-Est 2023 Base'!V20="","",('Non-Est 2023 Base'!V20+'Sheet1 '!$G27)*'Sheet1 '!$H27)</f>
        <v/>
      </c>
      <c r="W20" s="22" t="str">
        <f>IF('Non-Est 2023 Base'!W20="","",('Non-Est 2023 Base'!W20+'Sheet1 '!$G27)*'Sheet1 '!$H27)</f>
        <v/>
      </c>
      <c r="X20" s="22">
        <f>IF('Non-Est 2023 Base'!X20="","",('Non-Est 2023 Base'!X20+'Sheet1 '!$G27)*'Sheet1 '!$H27)</f>
        <v>0</v>
      </c>
      <c r="Y20" s="22">
        <f>IF('Non-Est 2023 Base'!Y20="","",('Non-Est 2023 Base'!Y20+'Sheet1 '!$G27)*'Sheet1 '!$H27)</f>
        <v>0</v>
      </c>
      <c r="Z20" s="22" t="str">
        <f>IF('Non-Est 2023 Base'!Z20="","",('Non-Est 2023 Base'!Z20+'Sheet1 '!$G27)*'Sheet1 '!$H27)</f>
        <v/>
      </c>
      <c r="AA20" s="22">
        <f>IF('Non-Est 2023 Base'!AA20="","",('Non-Est 2023 Base'!AA20+'Sheet1 '!$G27)*'Sheet1 '!$H27)</f>
        <v>0</v>
      </c>
      <c r="AB20" s="22">
        <f>IF('Non-Est 2023 Base'!AB20="","",('Non-Est 2023 Base'!AB20+'Sheet1 '!$G27)*'Sheet1 '!$H27)</f>
        <v>0</v>
      </c>
      <c r="AC20" s="22" t="str">
        <f>IF('Non-Est 2023 Base'!AC20="","",('Non-Est 2023 Base'!AC20+'Sheet1 '!$G27)*'Sheet1 '!$H27)</f>
        <v/>
      </c>
      <c r="AD20" s="22" t="str">
        <f>IF('Non-Est 2023 Base'!AD20="","",('Non-Est 2023 Base'!AD20+'Sheet1 '!$G27)*'Sheet1 '!$H27)</f>
        <v/>
      </c>
      <c r="AE20" s="22" t="str">
        <f>IF('Non-Est 2023 Base'!AE20="","",('Non-Est 2023 Base'!AE20+'Sheet1 '!$G27)*'Sheet1 '!$H27)</f>
        <v/>
      </c>
      <c r="AF20" s="22">
        <f>IF('Non-Est 2023 Base'!AF20="","",('Non-Est 2023 Base'!AF20+'Sheet1 '!$G27)*'Sheet1 '!$H27)</f>
        <v>0</v>
      </c>
      <c r="AG20" s="22">
        <f>IF('Non-Est 2023 Base'!AG20="","",('Non-Est 2023 Base'!AG20+'Sheet1 '!$G27)*'Sheet1 '!$H27)</f>
        <v>0</v>
      </c>
      <c r="AH20" s="22">
        <f>IF('Non-Est 2023 Base'!AH20="","",('Non-Est 2023 Base'!AH20+'Sheet1 '!$G27)*'Sheet1 '!$H27)</f>
        <v>0</v>
      </c>
      <c r="AI20" s="22">
        <f>IF('Non-Est 2023 Base'!AI20="","",('Non-Est 2023 Base'!AI20+'Sheet1 '!$G27)*'Sheet1 '!$H27)</f>
        <v>0</v>
      </c>
      <c r="AJ20" s="22">
        <f>IF('Non-Est 2023 Base'!AJ20="","",('Non-Est 2023 Base'!AJ20+'Sheet1 '!$G27)*'Sheet1 '!$H27)</f>
        <v>0</v>
      </c>
      <c r="AK20" s="22" t="str">
        <f>IF('Non-Est 2023 Base'!AK20="","",('Non-Est 2023 Base'!AK20+'Sheet1 '!$G27)*'Sheet1 '!$H27)</f>
        <v/>
      </c>
      <c r="AL20" s="22" t="str">
        <f>IF('Non-Est 2023 Base'!AL20="","",('Non-Est 2023 Base'!AL20+'Sheet1 '!$G27)*'Sheet1 '!$H27)</f>
        <v/>
      </c>
      <c r="AM20" s="22" t="str">
        <f>IF('Non-Est 2023 Base'!AM20="","",('Non-Est 2023 Base'!AM20+'Sheet1 '!$G27)*'Sheet1 '!$H27)</f>
        <v/>
      </c>
      <c r="AN20" s="22" t="str">
        <f>IF('Non-Est 2023 Base'!AN20="","",('Non-Est 2023 Base'!AN20+'Sheet1 '!$G27)*'Sheet1 '!$H27)</f>
        <v/>
      </c>
      <c r="AO20" s="22">
        <f>IF('Non-Est 2023 Base'!AO20="","",('Non-Est 2023 Base'!AO20+'Sheet1 '!$G27)*'Sheet1 '!$H27)</f>
        <v>0</v>
      </c>
      <c r="AP20" s="22">
        <f>IF('Non-Est 2023 Base'!AP20="","",('Non-Est 2023 Base'!AP20+'Sheet1 '!$G27)*'Sheet1 '!$H27)</f>
        <v>0</v>
      </c>
      <c r="AQ20" s="22">
        <f>IF('Non-Est 2023 Base'!AQ20="","",('Non-Est 2023 Base'!AQ20+'Sheet1 '!$G27)*'Sheet1 '!$H27)</f>
        <v>0</v>
      </c>
      <c r="AR20" s="22" t="str">
        <f>IF('Non-Est 2023 Base'!AR20="","",('Non-Est 2023 Base'!AR20+'Sheet1 '!$G27)*'Sheet1 '!$H27)</f>
        <v/>
      </c>
      <c r="AS20" s="22" t="str">
        <f>IF('Non-Est 2023 Base'!AS20="","",('Non-Est 2023 Base'!AS20+'Sheet1 '!$G27)*'Sheet1 '!$H27)</f>
        <v/>
      </c>
      <c r="AT20" s="22" t="str">
        <f>IF('Non-Est 2023 Base'!AT20="","",('Non-Est 2023 Base'!AT20+'Sheet1 '!$G27)*'Sheet1 '!$H27)</f>
        <v/>
      </c>
      <c r="AU20" s="22" t="str">
        <f>IF('Non-Est 2023 Base'!AU20="","",('Non-Est 2023 Base'!AU20+'Sheet1 '!$G27)*'Sheet1 '!$H27)</f>
        <v/>
      </c>
      <c r="AV20" s="22" t="str">
        <f>IF('Non-Est 2023 Base'!AV20="","",('Non-Est 2023 Base'!AV20+'Sheet1 '!$G27)*'Sheet1 '!$H27)</f>
        <v/>
      </c>
      <c r="AW20" s="22">
        <f>IF('Non-Est 2023 Base'!AW20="","",('Non-Est 2023 Base'!AW20+'Sheet1 '!$G27)*'Sheet1 '!$H27)</f>
        <v>0</v>
      </c>
      <c r="AX20" s="22" t="str">
        <f>IF('Non-Est 2023 Base'!AX20="","",('Non-Est 2023 Base'!AX20+'Sheet1 '!$G27)*'Sheet1 '!$H27)</f>
        <v/>
      </c>
      <c r="AY20" s="22">
        <f>IF('Non-Est 2023 Base'!AY20="","",('Non-Est 2023 Base'!AY20+'Sheet1 '!$G27)*'Sheet1 '!$H27)</f>
        <v>0</v>
      </c>
    </row>
    <row r="21" spans="1:51" ht="14.25" x14ac:dyDescent="0.2">
      <c r="A21" s="6">
        <v>17</v>
      </c>
      <c r="B21" s="117" t="s">
        <v>8</v>
      </c>
      <c r="C21" s="118"/>
      <c r="D21" s="119"/>
      <c r="E21" s="9" t="s">
        <v>29</v>
      </c>
      <c r="F21" s="18" t="s">
        <v>28</v>
      </c>
      <c r="G21" s="22" t="str">
        <f>IF('Non-Est 2023 Base'!G21="","",('Non-Est 2023 Base'!G21+'Sheet1 '!$G28)*'Sheet1 '!$H28)</f>
        <v/>
      </c>
      <c r="H21" s="22">
        <f>IF('Non-Est 2023 Base'!H21="","",('Non-Est 2023 Base'!H21+'Sheet1 '!$G28)*'Sheet1 '!$H28)</f>
        <v>0</v>
      </c>
      <c r="I21" s="22">
        <f>IF('Non-Est 2023 Base'!I21="","",('Non-Est 2023 Base'!I21+'Sheet1 '!$G28)*'Sheet1 '!$H28)</f>
        <v>0</v>
      </c>
      <c r="J21" s="22">
        <f>IF('Non-Est 2023 Base'!J21="","",('Non-Est 2023 Base'!J21+'Sheet1 '!$G28)*'Sheet1 '!$H28)</f>
        <v>0</v>
      </c>
      <c r="K21" s="22">
        <f>IF('Non-Est 2023 Base'!K21="","",('Non-Est 2023 Base'!K21+'Sheet1 '!$G28)*'Sheet1 '!$H28)</f>
        <v>0</v>
      </c>
      <c r="L21" s="22">
        <f>IF('Non-Est 2023 Base'!L21="","",('Non-Est 2023 Base'!L21+'Sheet1 '!$G28)*'Sheet1 '!$H28)</f>
        <v>0</v>
      </c>
      <c r="M21" s="22" t="str">
        <f>IF('Non-Est 2023 Base'!M21="","",('Non-Est 2023 Base'!M21+'Sheet1 '!$G28)*'Sheet1 '!$H28)</f>
        <v/>
      </c>
      <c r="N21" s="22" t="str">
        <f>IF('Non-Est 2023 Base'!N21="","",('Non-Est 2023 Base'!N21+'Sheet1 '!$G28)*'Sheet1 '!$H28)</f>
        <v/>
      </c>
      <c r="O21" s="22" t="str">
        <f>IF('Non-Est 2023 Base'!O21="","",('Non-Est 2023 Base'!O21+'Sheet1 '!$G28)*'Sheet1 '!$H28)</f>
        <v/>
      </c>
      <c r="P21" s="22" t="str">
        <f>IF('Non-Est 2023 Base'!P21="","",('Non-Est 2023 Base'!P21+'Sheet1 '!$G28)*'Sheet1 '!$H28)</f>
        <v/>
      </c>
      <c r="Q21" s="22" t="str">
        <f>IF('Non-Est 2023 Base'!Q21="","",('Non-Est 2023 Base'!Q21+'Sheet1 '!$G28)*'Sheet1 '!$H28)</f>
        <v/>
      </c>
      <c r="R21" s="22" t="str">
        <f>IF('Non-Est 2023 Base'!R21="","",('Non-Est 2023 Base'!R21+'Sheet1 '!$G28)*'Sheet1 '!$H28)</f>
        <v/>
      </c>
      <c r="S21" s="22">
        <f>IF('Non-Est 2023 Base'!S21="","",('Non-Est 2023 Base'!S21+'Sheet1 '!$G28)*'Sheet1 '!$H28)</f>
        <v>0</v>
      </c>
      <c r="T21" s="22">
        <f>IF('Non-Est 2023 Base'!T21="","",('Non-Est 2023 Base'!T21+'Sheet1 '!$G28)*'Sheet1 '!$H28)</f>
        <v>0</v>
      </c>
      <c r="U21" s="22">
        <f>IF('Non-Est 2023 Base'!U21="","",('Non-Est 2023 Base'!U21+'Sheet1 '!$G28)*'Sheet1 '!$H28)</f>
        <v>0</v>
      </c>
      <c r="V21" s="22" t="str">
        <f>IF('Non-Est 2023 Base'!V21="","",('Non-Est 2023 Base'!V21+'Sheet1 '!$G28)*'Sheet1 '!$H28)</f>
        <v/>
      </c>
      <c r="W21" s="22" t="str">
        <f>IF('Non-Est 2023 Base'!W21="","",('Non-Est 2023 Base'!W21+'Sheet1 '!$G28)*'Sheet1 '!$H28)</f>
        <v/>
      </c>
      <c r="X21" s="22" t="str">
        <f>IF('Non-Est 2023 Base'!X21="","",('Non-Est 2023 Base'!X21+'Sheet1 '!$G28)*'Sheet1 '!$H28)</f>
        <v/>
      </c>
      <c r="Y21" s="22" t="str">
        <f>IF('Non-Est 2023 Base'!Y21="","",('Non-Est 2023 Base'!Y21+'Sheet1 '!$G28)*'Sheet1 '!$H28)</f>
        <v/>
      </c>
      <c r="Z21" s="22" t="str">
        <f>IF('Non-Est 2023 Base'!Z21="","",('Non-Est 2023 Base'!Z21+'Sheet1 '!$G28)*'Sheet1 '!$H28)</f>
        <v/>
      </c>
      <c r="AA21" s="22">
        <f>IF('Non-Est 2023 Base'!AA21="","",('Non-Est 2023 Base'!AA21+'Sheet1 '!$G28)*'Sheet1 '!$H28)</f>
        <v>0</v>
      </c>
      <c r="AB21" s="22" t="str">
        <f>IF('Non-Est 2023 Base'!AB21="","",('Non-Est 2023 Base'!AB21+'Sheet1 '!$G28)*'Sheet1 '!$H28)</f>
        <v/>
      </c>
      <c r="AC21" s="22" t="str">
        <f>IF('Non-Est 2023 Base'!AC21="","",('Non-Est 2023 Base'!AC21+'Sheet1 '!$G28)*'Sheet1 '!$H28)</f>
        <v/>
      </c>
      <c r="AD21" s="22" t="str">
        <f>IF('Non-Est 2023 Base'!AD21="","",('Non-Est 2023 Base'!AD21+'Sheet1 '!$G28)*'Sheet1 '!$H28)</f>
        <v/>
      </c>
      <c r="AE21" s="22" t="str">
        <f>IF('Non-Est 2023 Base'!AE21="","",('Non-Est 2023 Base'!AE21+'Sheet1 '!$G28)*'Sheet1 '!$H28)</f>
        <v/>
      </c>
      <c r="AF21" s="22" t="str">
        <f>IF('Non-Est 2023 Base'!AF21="","",('Non-Est 2023 Base'!AF21+'Sheet1 '!$G28)*'Sheet1 '!$H28)</f>
        <v/>
      </c>
      <c r="AG21" s="22" t="str">
        <f>IF('Non-Est 2023 Base'!AG21="","",('Non-Est 2023 Base'!AG21+'Sheet1 '!$G28)*'Sheet1 '!$H28)</f>
        <v/>
      </c>
      <c r="AH21" s="22">
        <f>IF('Non-Est 2023 Base'!AH21="","",('Non-Est 2023 Base'!AH21+'Sheet1 '!$G28)*'Sheet1 '!$H28)</f>
        <v>0</v>
      </c>
      <c r="AI21" s="22">
        <f>IF('Non-Est 2023 Base'!AI21="","",('Non-Est 2023 Base'!AI21+'Sheet1 '!$G28)*'Sheet1 '!$H28)</f>
        <v>0</v>
      </c>
      <c r="AJ21" s="22">
        <f>IF('Non-Est 2023 Base'!AJ21="","",('Non-Est 2023 Base'!AJ21+'Sheet1 '!$G28)*'Sheet1 '!$H28)</f>
        <v>0</v>
      </c>
      <c r="AK21" s="22" t="str">
        <f>IF('Non-Est 2023 Base'!AK21="","",('Non-Est 2023 Base'!AK21+'Sheet1 '!$G28)*'Sheet1 '!$H28)</f>
        <v/>
      </c>
      <c r="AL21" s="22" t="str">
        <f>IF('Non-Est 2023 Base'!AL21="","",('Non-Est 2023 Base'!AL21+'Sheet1 '!$G28)*'Sheet1 '!$H28)</f>
        <v/>
      </c>
      <c r="AM21" s="22" t="str">
        <f>IF('Non-Est 2023 Base'!AM21="","",('Non-Est 2023 Base'!AM21+'Sheet1 '!$G28)*'Sheet1 '!$H28)</f>
        <v/>
      </c>
      <c r="AN21" s="22" t="str">
        <f>IF('Non-Est 2023 Base'!AN21="","",('Non-Est 2023 Base'!AN21+'Sheet1 '!$G28)*'Sheet1 '!$H28)</f>
        <v/>
      </c>
      <c r="AO21" s="22" t="str">
        <f>IF('Non-Est 2023 Base'!AO21="","",('Non-Est 2023 Base'!AO21+'Sheet1 '!$G28)*'Sheet1 '!$H28)</f>
        <v/>
      </c>
      <c r="AP21" s="22" t="str">
        <f>IF('Non-Est 2023 Base'!AP21="","",('Non-Est 2023 Base'!AP21+'Sheet1 '!$G28)*'Sheet1 '!$H28)</f>
        <v/>
      </c>
      <c r="AQ21" s="22" t="str">
        <f>IF('Non-Est 2023 Base'!AQ21="","",('Non-Est 2023 Base'!AQ21+'Sheet1 '!$G28)*'Sheet1 '!$H28)</f>
        <v/>
      </c>
      <c r="AR21" s="22" t="str">
        <f>IF('Non-Est 2023 Base'!AR21="","",('Non-Est 2023 Base'!AR21+'Sheet1 '!$G28)*'Sheet1 '!$H28)</f>
        <v/>
      </c>
      <c r="AS21" s="22" t="str">
        <f>IF('Non-Est 2023 Base'!AS21="","",('Non-Est 2023 Base'!AS21+'Sheet1 '!$G28)*'Sheet1 '!$H28)</f>
        <v/>
      </c>
      <c r="AT21" s="22" t="str">
        <f>IF('Non-Est 2023 Base'!AT21="","",('Non-Est 2023 Base'!AT21+'Sheet1 '!$G28)*'Sheet1 '!$H28)</f>
        <v/>
      </c>
      <c r="AU21" s="22" t="str">
        <f>IF('Non-Est 2023 Base'!AU21="","",('Non-Est 2023 Base'!AU21+'Sheet1 '!$G28)*'Sheet1 '!$H28)</f>
        <v/>
      </c>
      <c r="AV21" s="22" t="str">
        <f>IF('Non-Est 2023 Base'!AV21="","",('Non-Est 2023 Base'!AV21+'Sheet1 '!$G28)*'Sheet1 '!$H28)</f>
        <v/>
      </c>
      <c r="AW21" s="22" t="str">
        <f>IF('Non-Est 2023 Base'!AW21="","",('Non-Est 2023 Base'!AW21+'Sheet1 '!$G28)*'Sheet1 '!$H28)</f>
        <v/>
      </c>
      <c r="AX21" s="22" t="str">
        <f>IF('Non-Est 2023 Base'!AX21="","",('Non-Est 2023 Base'!AX21+'Sheet1 '!$G28)*'Sheet1 '!$H28)</f>
        <v/>
      </c>
      <c r="AY21" s="22" t="str">
        <f>IF('Non-Est 2023 Base'!AY21="","",('Non-Est 2023 Base'!AY21+'Sheet1 '!$G28)*'Sheet1 '!$H28)</f>
        <v/>
      </c>
    </row>
    <row r="22" spans="1:51" ht="14.25" x14ac:dyDescent="0.2">
      <c r="A22" s="6">
        <v>18</v>
      </c>
      <c r="B22" s="117" t="s">
        <v>9</v>
      </c>
      <c r="C22" s="118"/>
      <c r="D22" s="119"/>
      <c r="E22" s="9" t="s">
        <v>27</v>
      </c>
      <c r="F22" s="18" t="s">
        <v>28</v>
      </c>
      <c r="G22" s="22">
        <f>IF('Non-Est 2023 Base'!G22="","",('Non-Est 2023 Base'!G22+'Sheet1 '!$G29)*'Sheet1 '!$H29)</f>
        <v>0</v>
      </c>
      <c r="H22" s="22" t="str">
        <f>IF('Non-Est 2023 Base'!H22="","",('Non-Est 2023 Base'!H22+'Sheet1 '!$G29)*'Sheet1 '!$H29)</f>
        <v/>
      </c>
      <c r="I22" s="22" t="str">
        <f>IF('Non-Est 2023 Base'!I22="","",('Non-Est 2023 Base'!I22+'Sheet1 '!$G29)*'Sheet1 '!$H29)</f>
        <v/>
      </c>
      <c r="J22" s="22" t="str">
        <f>IF('Non-Est 2023 Base'!J22="","",('Non-Est 2023 Base'!J22+'Sheet1 '!$G29)*'Sheet1 '!$H29)</f>
        <v/>
      </c>
      <c r="K22" s="22" t="str">
        <f>IF('Non-Est 2023 Base'!K22="","",('Non-Est 2023 Base'!K22+'Sheet1 '!$G29)*'Sheet1 '!$H29)</f>
        <v/>
      </c>
      <c r="L22" s="22" t="str">
        <f>IF('Non-Est 2023 Base'!L22="","",('Non-Est 2023 Base'!L22+'Sheet1 '!$G29)*'Sheet1 '!$H29)</f>
        <v/>
      </c>
      <c r="M22" s="22" t="str">
        <f>IF('Non-Est 2023 Base'!M22="","",('Non-Est 2023 Base'!M22+'Sheet1 '!$G29)*'Sheet1 '!$H29)</f>
        <v/>
      </c>
      <c r="N22" s="22" t="str">
        <f>IF('Non-Est 2023 Base'!N22="","",('Non-Est 2023 Base'!N22+'Sheet1 '!$G29)*'Sheet1 '!$H29)</f>
        <v/>
      </c>
      <c r="O22" s="22" t="str">
        <f>IF('Non-Est 2023 Base'!O22="","",('Non-Est 2023 Base'!O22+'Sheet1 '!$G29)*'Sheet1 '!$H29)</f>
        <v/>
      </c>
      <c r="P22" s="22" t="str">
        <f>IF('Non-Est 2023 Base'!P22="","",('Non-Est 2023 Base'!P22+'Sheet1 '!$G29)*'Sheet1 '!$H29)</f>
        <v/>
      </c>
      <c r="Q22" s="22" t="str">
        <f>IF('Non-Est 2023 Base'!Q22="","",('Non-Est 2023 Base'!Q22+'Sheet1 '!$G29)*'Sheet1 '!$H29)</f>
        <v/>
      </c>
      <c r="R22" s="22" t="str">
        <f>IF('Non-Est 2023 Base'!R22="","",('Non-Est 2023 Base'!R22+'Sheet1 '!$G29)*'Sheet1 '!$H29)</f>
        <v/>
      </c>
      <c r="S22" s="22">
        <f>IF('Non-Est 2023 Base'!S22="","",('Non-Est 2023 Base'!S22+'Sheet1 '!$G29)*'Sheet1 '!$H29)</f>
        <v>0</v>
      </c>
      <c r="T22" s="22" t="str">
        <f>IF('Non-Est 2023 Base'!T22="","",('Non-Est 2023 Base'!T22+'Sheet1 '!$G29)*'Sheet1 '!$H29)</f>
        <v/>
      </c>
      <c r="U22" s="22" t="str">
        <f>IF('Non-Est 2023 Base'!U22="","",('Non-Est 2023 Base'!U22+'Sheet1 '!$G29)*'Sheet1 '!$H29)</f>
        <v/>
      </c>
      <c r="V22" s="22" t="str">
        <f>IF('Non-Est 2023 Base'!V22="","",('Non-Est 2023 Base'!V22+'Sheet1 '!$G29)*'Sheet1 '!$H29)</f>
        <v/>
      </c>
      <c r="W22" s="22" t="str">
        <f>IF('Non-Est 2023 Base'!W22="","",('Non-Est 2023 Base'!W22+'Sheet1 '!$G29)*'Sheet1 '!$H29)</f>
        <v/>
      </c>
      <c r="X22" s="22" t="str">
        <f>IF('Non-Est 2023 Base'!X22="","",('Non-Est 2023 Base'!X22+'Sheet1 '!$G29)*'Sheet1 '!$H29)</f>
        <v/>
      </c>
      <c r="Y22" s="22" t="str">
        <f>IF('Non-Est 2023 Base'!Y22="","",('Non-Est 2023 Base'!Y22+'Sheet1 '!$G29)*'Sheet1 '!$H29)</f>
        <v/>
      </c>
      <c r="Z22" s="22" t="str">
        <f>IF('Non-Est 2023 Base'!Z22="","",('Non-Est 2023 Base'!Z22+'Sheet1 '!$G29)*'Sheet1 '!$H29)</f>
        <v/>
      </c>
      <c r="AA22" s="22" t="str">
        <f>IF('Non-Est 2023 Base'!AA22="","",('Non-Est 2023 Base'!AA22+'Sheet1 '!$G29)*'Sheet1 '!$H29)</f>
        <v/>
      </c>
      <c r="AB22" s="22" t="str">
        <f>IF('Non-Est 2023 Base'!AB22="","",('Non-Est 2023 Base'!AB22+'Sheet1 '!$G29)*'Sheet1 '!$H29)</f>
        <v/>
      </c>
      <c r="AC22" s="22" t="str">
        <f>IF('Non-Est 2023 Base'!AC22="","",('Non-Est 2023 Base'!AC22+'Sheet1 '!$G29)*'Sheet1 '!$H29)</f>
        <v/>
      </c>
      <c r="AD22" s="22" t="str">
        <f>IF('Non-Est 2023 Base'!AD22="","",('Non-Est 2023 Base'!AD22+'Sheet1 '!$G29)*'Sheet1 '!$H29)</f>
        <v/>
      </c>
      <c r="AE22" s="22" t="str">
        <f>IF('Non-Est 2023 Base'!AE22="","",('Non-Est 2023 Base'!AE22+'Sheet1 '!$G29)*'Sheet1 '!$H29)</f>
        <v/>
      </c>
      <c r="AF22" s="22" t="str">
        <f>IF('Non-Est 2023 Base'!AF22="","",('Non-Est 2023 Base'!AF22+'Sheet1 '!$G29)*'Sheet1 '!$H29)</f>
        <v/>
      </c>
      <c r="AG22" s="22" t="str">
        <f>IF('Non-Est 2023 Base'!AG22="","",('Non-Est 2023 Base'!AG22+'Sheet1 '!$G29)*'Sheet1 '!$H29)</f>
        <v/>
      </c>
      <c r="AH22" s="22">
        <f>IF('Non-Est 2023 Base'!AH22="","",('Non-Est 2023 Base'!AH22+'Sheet1 '!$G29)*'Sheet1 '!$H29)</f>
        <v>0</v>
      </c>
      <c r="AI22" s="22">
        <f>IF('Non-Est 2023 Base'!AI22="","",('Non-Est 2023 Base'!AI22+'Sheet1 '!$G29)*'Sheet1 '!$H29)</f>
        <v>0</v>
      </c>
      <c r="AJ22" s="22">
        <f>IF('Non-Est 2023 Base'!AJ22="","",('Non-Est 2023 Base'!AJ22+'Sheet1 '!$G29)*'Sheet1 '!$H29)</f>
        <v>0</v>
      </c>
      <c r="AK22" s="22" t="str">
        <f>IF('Non-Est 2023 Base'!AK22="","",('Non-Est 2023 Base'!AK22+'Sheet1 '!$G29)*'Sheet1 '!$H29)</f>
        <v/>
      </c>
      <c r="AL22" s="22" t="str">
        <f>IF('Non-Est 2023 Base'!AL22="","",('Non-Est 2023 Base'!AL22+'Sheet1 '!$G29)*'Sheet1 '!$H29)</f>
        <v/>
      </c>
      <c r="AM22" s="22" t="str">
        <f>IF('Non-Est 2023 Base'!AM22="","",('Non-Est 2023 Base'!AM22+'Sheet1 '!$G29)*'Sheet1 '!$H29)</f>
        <v/>
      </c>
      <c r="AN22" s="22">
        <f>IF('Non-Est 2023 Base'!AN22="","",('Non-Est 2023 Base'!AN22+'Sheet1 '!$G29)*'Sheet1 '!$H29)</f>
        <v>0</v>
      </c>
      <c r="AO22" s="22" t="str">
        <f>IF('Non-Est 2023 Base'!AO22="","",('Non-Est 2023 Base'!AO22+'Sheet1 '!$G29)*'Sheet1 '!$H29)</f>
        <v/>
      </c>
      <c r="AP22" s="22" t="str">
        <f>IF('Non-Est 2023 Base'!AP22="","",('Non-Est 2023 Base'!AP22+'Sheet1 '!$G29)*'Sheet1 '!$H29)</f>
        <v/>
      </c>
      <c r="AQ22" s="22" t="str">
        <f>IF('Non-Est 2023 Base'!AQ22="","",('Non-Est 2023 Base'!AQ22+'Sheet1 '!$G29)*'Sheet1 '!$H29)</f>
        <v/>
      </c>
      <c r="AR22" s="22" t="str">
        <f>IF('Non-Est 2023 Base'!AR22="","",('Non-Est 2023 Base'!AR22+'Sheet1 '!$G29)*'Sheet1 '!$H29)</f>
        <v/>
      </c>
      <c r="AS22" s="22" t="str">
        <f>IF('Non-Est 2023 Base'!AS22="","",('Non-Est 2023 Base'!AS22+'Sheet1 '!$G29)*'Sheet1 '!$H29)</f>
        <v/>
      </c>
      <c r="AT22" s="22" t="str">
        <f>IF('Non-Est 2023 Base'!AT22="","",('Non-Est 2023 Base'!AT22+'Sheet1 '!$G29)*'Sheet1 '!$H29)</f>
        <v/>
      </c>
      <c r="AU22" s="22" t="str">
        <f>IF('Non-Est 2023 Base'!AU22="","",('Non-Est 2023 Base'!AU22+'Sheet1 '!$G29)*'Sheet1 '!$H29)</f>
        <v/>
      </c>
      <c r="AV22" s="22" t="str">
        <f>IF('Non-Est 2023 Base'!AV22="","",('Non-Est 2023 Base'!AV22+'Sheet1 '!$G29)*'Sheet1 '!$H29)</f>
        <v/>
      </c>
      <c r="AW22" s="22" t="str">
        <f>IF('Non-Est 2023 Base'!AW22="","",('Non-Est 2023 Base'!AW22+'Sheet1 '!$G29)*'Sheet1 '!$H29)</f>
        <v/>
      </c>
      <c r="AX22" s="22" t="str">
        <f>IF('Non-Est 2023 Base'!AX22="","",('Non-Est 2023 Base'!AX22+'Sheet1 '!$G29)*'Sheet1 '!$H29)</f>
        <v/>
      </c>
      <c r="AY22" s="22" t="str">
        <f>IF('Non-Est 2023 Base'!AY22="","",('Non-Est 2023 Base'!AY22+'Sheet1 '!$G29)*'Sheet1 '!$H29)</f>
        <v/>
      </c>
    </row>
    <row r="23" spans="1:51" ht="14.25" x14ac:dyDescent="0.2">
      <c r="A23" s="6">
        <v>19</v>
      </c>
      <c r="B23" s="117" t="s">
        <v>9</v>
      </c>
      <c r="C23" s="118"/>
      <c r="D23" s="119"/>
      <c r="E23" s="9" t="s">
        <v>29</v>
      </c>
      <c r="F23" s="18" t="s">
        <v>28</v>
      </c>
      <c r="G23" s="22" t="str">
        <f>IF('Non-Est 2023 Base'!G23="","",('Non-Est 2023 Base'!G23+'Sheet1 '!$G30)*'Sheet1 '!$H30)</f>
        <v/>
      </c>
      <c r="H23" s="22" t="str">
        <f>IF('Non-Est 2023 Base'!H23="","",('Non-Est 2023 Base'!H23+'Sheet1 '!$G30)*'Sheet1 '!$H30)</f>
        <v/>
      </c>
      <c r="I23" s="22" t="str">
        <f>IF('Non-Est 2023 Base'!I23="","",('Non-Est 2023 Base'!I23+'Sheet1 '!$G30)*'Sheet1 '!$H30)</f>
        <v/>
      </c>
      <c r="J23" s="22" t="str">
        <f>IF('Non-Est 2023 Base'!J23="","",('Non-Est 2023 Base'!J23+'Sheet1 '!$G30)*'Sheet1 '!$H30)</f>
        <v/>
      </c>
      <c r="K23" s="22" t="str">
        <f>IF('Non-Est 2023 Base'!K23="","",('Non-Est 2023 Base'!K23+'Sheet1 '!$G30)*'Sheet1 '!$H30)</f>
        <v/>
      </c>
      <c r="L23" s="22" t="str">
        <f>IF('Non-Est 2023 Base'!L23="","",('Non-Est 2023 Base'!L23+'Sheet1 '!$G30)*'Sheet1 '!$H30)</f>
        <v/>
      </c>
      <c r="M23" s="22" t="str">
        <f>IF('Non-Est 2023 Base'!M23="","",('Non-Est 2023 Base'!M23+'Sheet1 '!$G30)*'Sheet1 '!$H30)</f>
        <v/>
      </c>
      <c r="N23" s="22" t="str">
        <f>IF('Non-Est 2023 Base'!N23="","",('Non-Est 2023 Base'!N23+'Sheet1 '!$G30)*'Sheet1 '!$H30)</f>
        <v/>
      </c>
      <c r="O23" s="22" t="str">
        <f>IF('Non-Est 2023 Base'!O23="","",('Non-Est 2023 Base'!O23+'Sheet1 '!$G30)*'Sheet1 '!$H30)</f>
        <v/>
      </c>
      <c r="P23" s="22" t="str">
        <f>IF('Non-Est 2023 Base'!P23="","",('Non-Est 2023 Base'!P23+'Sheet1 '!$G30)*'Sheet1 '!$H30)</f>
        <v/>
      </c>
      <c r="Q23" s="22" t="str">
        <f>IF('Non-Est 2023 Base'!Q23="","",('Non-Est 2023 Base'!Q23+'Sheet1 '!$G30)*'Sheet1 '!$H30)</f>
        <v/>
      </c>
      <c r="R23" s="22" t="str">
        <f>IF('Non-Est 2023 Base'!R23="","",('Non-Est 2023 Base'!R23+'Sheet1 '!$G30)*'Sheet1 '!$H30)</f>
        <v/>
      </c>
      <c r="S23" s="22">
        <f>IF('Non-Est 2023 Base'!S23="","",('Non-Est 2023 Base'!S23+'Sheet1 '!$G30)*'Sheet1 '!$H30)</f>
        <v>0</v>
      </c>
      <c r="T23" s="22" t="str">
        <f>IF('Non-Est 2023 Base'!T23="","",('Non-Est 2023 Base'!T23+'Sheet1 '!$G30)*'Sheet1 '!$H30)</f>
        <v/>
      </c>
      <c r="U23" s="22" t="str">
        <f>IF('Non-Est 2023 Base'!U23="","",('Non-Est 2023 Base'!U23+'Sheet1 '!$G30)*'Sheet1 '!$H30)</f>
        <v/>
      </c>
      <c r="V23" s="22" t="str">
        <f>IF('Non-Est 2023 Base'!V23="","",('Non-Est 2023 Base'!V23+'Sheet1 '!$G30)*'Sheet1 '!$H30)</f>
        <v/>
      </c>
      <c r="W23" s="22" t="str">
        <f>IF('Non-Est 2023 Base'!W23="","",('Non-Est 2023 Base'!W23+'Sheet1 '!$G30)*'Sheet1 '!$H30)</f>
        <v/>
      </c>
      <c r="X23" s="22" t="str">
        <f>IF('Non-Est 2023 Base'!X23="","",('Non-Est 2023 Base'!X23+'Sheet1 '!$G30)*'Sheet1 '!$H30)</f>
        <v/>
      </c>
      <c r="Y23" s="22" t="str">
        <f>IF('Non-Est 2023 Base'!Y23="","",('Non-Est 2023 Base'!Y23+'Sheet1 '!$G30)*'Sheet1 '!$H30)</f>
        <v/>
      </c>
      <c r="Z23" s="22" t="str">
        <f>IF('Non-Est 2023 Base'!Z23="","",('Non-Est 2023 Base'!Z23+'Sheet1 '!$G30)*'Sheet1 '!$H30)</f>
        <v/>
      </c>
      <c r="AA23" s="22" t="str">
        <f>IF('Non-Est 2023 Base'!AA23="","",('Non-Est 2023 Base'!AA23+'Sheet1 '!$G30)*'Sheet1 '!$H30)</f>
        <v/>
      </c>
      <c r="AB23" s="22" t="str">
        <f>IF('Non-Est 2023 Base'!AB23="","",('Non-Est 2023 Base'!AB23+'Sheet1 '!$G30)*'Sheet1 '!$H30)</f>
        <v/>
      </c>
      <c r="AC23" s="22" t="str">
        <f>IF('Non-Est 2023 Base'!AC23="","",('Non-Est 2023 Base'!AC23+'Sheet1 '!$G30)*'Sheet1 '!$H30)</f>
        <v/>
      </c>
      <c r="AD23" s="22" t="str">
        <f>IF('Non-Est 2023 Base'!AD23="","",('Non-Est 2023 Base'!AD23+'Sheet1 '!$G30)*'Sheet1 '!$H30)</f>
        <v/>
      </c>
      <c r="AE23" s="22" t="str">
        <f>IF('Non-Est 2023 Base'!AE23="","",('Non-Est 2023 Base'!AE23+'Sheet1 '!$G30)*'Sheet1 '!$H30)</f>
        <v/>
      </c>
      <c r="AF23" s="22" t="str">
        <f>IF('Non-Est 2023 Base'!AF23="","",('Non-Est 2023 Base'!AF23+'Sheet1 '!$G30)*'Sheet1 '!$H30)</f>
        <v/>
      </c>
      <c r="AG23" s="22" t="str">
        <f>IF('Non-Est 2023 Base'!AG23="","",('Non-Est 2023 Base'!AG23+'Sheet1 '!$G30)*'Sheet1 '!$H30)</f>
        <v/>
      </c>
      <c r="AH23" s="22">
        <f>IF('Non-Est 2023 Base'!AH23="","",('Non-Est 2023 Base'!AH23+'Sheet1 '!$G30)*'Sheet1 '!$H30)</f>
        <v>0</v>
      </c>
      <c r="AI23" s="22">
        <f>IF('Non-Est 2023 Base'!AI23="","",('Non-Est 2023 Base'!AI23+'Sheet1 '!$G30)*'Sheet1 '!$H30)</f>
        <v>0</v>
      </c>
      <c r="AJ23" s="22">
        <f>IF('Non-Est 2023 Base'!AJ23="","",('Non-Est 2023 Base'!AJ23+'Sheet1 '!$G30)*'Sheet1 '!$H30)</f>
        <v>0</v>
      </c>
      <c r="AK23" s="22" t="str">
        <f>IF('Non-Est 2023 Base'!AK23="","",('Non-Est 2023 Base'!AK23+'Sheet1 '!$G30)*'Sheet1 '!$H30)</f>
        <v/>
      </c>
      <c r="AL23" s="22" t="str">
        <f>IF('Non-Est 2023 Base'!AL23="","",('Non-Est 2023 Base'!AL23+'Sheet1 '!$G30)*'Sheet1 '!$H30)</f>
        <v/>
      </c>
      <c r="AM23" s="22" t="str">
        <f>IF('Non-Est 2023 Base'!AM23="","",('Non-Est 2023 Base'!AM23+'Sheet1 '!$G30)*'Sheet1 '!$H30)</f>
        <v/>
      </c>
      <c r="AN23" s="22" t="str">
        <f>IF('Non-Est 2023 Base'!AN23="","",('Non-Est 2023 Base'!AN23+'Sheet1 '!$G30)*'Sheet1 '!$H30)</f>
        <v/>
      </c>
      <c r="AO23" s="22" t="str">
        <f>IF('Non-Est 2023 Base'!AO23="","",('Non-Est 2023 Base'!AO23+'Sheet1 '!$G30)*'Sheet1 '!$H30)</f>
        <v/>
      </c>
      <c r="AP23" s="22" t="str">
        <f>IF('Non-Est 2023 Base'!AP23="","",('Non-Est 2023 Base'!AP23+'Sheet1 '!$G30)*'Sheet1 '!$H30)</f>
        <v/>
      </c>
      <c r="AQ23" s="22" t="str">
        <f>IF('Non-Est 2023 Base'!AQ23="","",('Non-Est 2023 Base'!AQ23+'Sheet1 '!$G30)*'Sheet1 '!$H30)</f>
        <v/>
      </c>
      <c r="AR23" s="22" t="str">
        <f>IF('Non-Est 2023 Base'!AR23="","",('Non-Est 2023 Base'!AR23+'Sheet1 '!$G30)*'Sheet1 '!$H30)</f>
        <v/>
      </c>
      <c r="AS23" s="22" t="str">
        <f>IF('Non-Est 2023 Base'!AS23="","",('Non-Est 2023 Base'!AS23+'Sheet1 '!$G30)*'Sheet1 '!$H30)</f>
        <v/>
      </c>
      <c r="AT23" s="22" t="str">
        <f>IF('Non-Est 2023 Base'!AT23="","",('Non-Est 2023 Base'!AT23+'Sheet1 '!$G30)*'Sheet1 '!$H30)</f>
        <v/>
      </c>
      <c r="AU23" s="22" t="str">
        <f>IF('Non-Est 2023 Base'!AU23="","",('Non-Est 2023 Base'!AU23+'Sheet1 '!$G30)*'Sheet1 '!$H30)</f>
        <v/>
      </c>
      <c r="AV23" s="22" t="str">
        <f>IF('Non-Est 2023 Base'!AV23="","",('Non-Est 2023 Base'!AV23+'Sheet1 '!$G30)*'Sheet1 '!$H30)</f>
        <v/>
      </c>
      <c r="AW23" s="22" t="str">
        <f>IF('Non-Est 2023 Base'!AW23="","",('Non-Est 2023 Base'!AW23+'Sheet1 '!$G30)*'Sheet1 '!$H30)</f>
        <v/>
      </c>
      <c r="AX23" s="22" t="str">
        <f>IF('Non-Est 2023 Base'!AX23="","",('Non-Est 2023 Base'!AX23+'Sheet1 '!$G30)*'Sheet1 '!$H30)</f>
        <v/>
      </c>
      <c r="AY23" s="22" t="str">
        <f>IF('Non-Est 2023 Base'!AY23="","",('Non-Est 2023 Base'!AY23+'Sheet1 '!$G30)*'Sheet1 '!$H30)</f>
        <v/>
      </c>
    </row>
    <row r="24" spans="1:51" ht="14.25" x14ac:dyDescent="0.2">
      <c r="A24" s="6">
        <v>20</v>
      </c>
      <c r="B24" s="117" t="s">
        <v>10</v>
      </c>
      <c r="C24" s="118"/>
      <c r="D24" s="119"/>
      <c r="E24" s="9" t="s">
        <v>27</v>
      </c>
      <c r="F24" s="18" t="s">
        <v>28</v>
      </c>
      <c r="G24" s="22">
        <f>IF('Non-Est 2023 Base'!G24="","",('Non-Est 2023 Base'!G24+'Sheet1 '!$G31)*'Sheet1 '!$H31)</f>
        <v>0</v>
      </c>
      <c r="H24" s="22">
        <f>IF('Non-Est 2023 Base'!H24="","",('Non-Est 2023 Base'!H24+'Sheet1 '!$G31)*'Sheet1 '!$H31)</f>
        <v>0</v>
      </c>
      <c r="I24" s="22" t="str">
        <f>IF('Non-Est 2023 Base'!I24="","",('Non-Est 2023 Base'!I24+'Sheet1 '!$G31)*'Sheet1 '!$H31)</f>
        <v/>
      </c>
      <c r="J24" s="22">
        <f>IF('Non-Est 2023 Base'!J24="","",('Non-Est 2023 Base'!J24+'Sheet1 '!$G31)*'Sheet1 '!$H31)</f>
        <v>0</v>
      </c>
      <c r="K24" s="22">
        <f>IF('Non-Est 2023 Base'!K24="","",('Non-Est 2023 Base'!K24+'Sheet1 '!$G31)*'Sheet1 '!$H31)</f>
        <v>0</v>
      </c>
      <c r="L24" s="22">
        <f>IF('Non-Est 2023 Base'!L24="","",('Non-Est 2023 Base'!L24+'Sheet1 '!$G31)*'Sheet1 '!$H31)</f>
        <v>0</v>
      </c>
      <c r="M24" s="22">
        <f>IF('Non-Est 2023 Base'!M24="","",('Non-Est 2023 Base'!M24+'Sheet1 '!$G31)*'Sheet1 '!$H31)</f>
        <v>0</v>
      </c>
      <c r="N24" s="22" t="str">
        <f>IF('Non-Est 2023 Base'!N24="","",('Non-Est 2023 Base'!N24+'Sheet1 '!$G31)*'Sheet1 '!$H31)</f>
        <v/>
      </c>
      <c r="O24" s="22">
        <f>IF('Non-Est 2023 Base'!O24="","",('Non-Est 2023 Base'!O24+'Sheet1 '!$G31)*'Sheet1 '!$H31)</f>
        <v>0</v>
      </c>
      <c r="P24" s="22">
        <f>IF('Non-Est 2023 Base'!P24="","",('Non-Est 2023 Base'!P24+'Sheet1 '!$G31)*'Sheet1 '!$H31)</f>
        <v>0</v>
      </c>
      <c r="Q24" s="22">
        <f>IF('Non-Est 2023 Base'!Q24="","",('Non-Est 2023 Base'!Q24+'Sheet1 '!$G31)*'Sheet1 '!$H31)</f>
        <v>0</v>
      </c>
      <c r="R24" s="22">
        <f>IF('Non-Est 2023 Base'!R24="","",('Non-Est 2023 Base'!R24+'Sheet1 '!$G31)*'Sheet1 '!$H31)</f>
        <v>0</v>
      </c>
      <c r="S24" s="22">
        <f>IF('Non-Est 2023 Base'!S24="","",('Non-Est 2023 Base'!S24+'Sheet1 '!$G31)*'Sheet1 '!$H31)</f>
        <v>0</v>
      </c>
      <c r="T24" s="22" t="str">
        <f>IF('Non-Est 2023 Base'!T24="","",('Non-Est 2023 Base'!T24+'Sheet1 '!$G31)*'Sheet1 '!$H31)</f>
        <v/>
      </c>
      <c r="U24" s="22">
        <f>IF('Non-Est 2023 Base'!U24="","",('Non-Est 2023 Base'!U24+'Sheet1 '!$G31)*'Sheet1 '!$H31)</f>
        <v>0</v>
      </c>
      <c r="V24" s="22" t="str">
        <f>IF('Non-Est 2023 Base'!V24="","",('Non-Est 2023 Base'!V24+'Sheet1 '!$G31)*'Sheet1 '!$H31)</f>
        <v/>
      </c>
      <c r="W24" s="22">
        <f>IF('Non-Est 2023 Base'!W24="","",('Non-Est 2023 Base'!W24+'Sheet1 '!$G31)*'Sheet1 '!$H31)</f>
        <v>0</v>
      </c>
      <c r="X24" s="22">
        <f>IF('Non-Est 2023 Base'!X24="","",('Non-Est 2023 Base'!X24+'Sheet1 '!$G31)*'Sheet1 '!$H31)</f>
        <v>0</v>
      </c>
      <c r="Y24" s="22">
        <f>IF('Non-Est 2023 Base'!Y24="","",('Non-Est 2023 Base'!Y24+'Sheet1 '!$G31)*'Sheet1 '!$H31)</f>
        <v>0</v>
      </c>
      <c r="Z24" s="22" t="str">
        <f>IF('Non-Est 2023 Base'!Z24="","",('Non-Est 2023 Base'!Z24+'Sheet1 '!$G31)*'Sheet1 '!$H31)</f>
        <v/>
      </c>
      <c r="AA24" s="22">
        <f>IF('Non-Est 2023 Base'!AA24="","",('Non-Est 2023 Base'!AA24+'Sheet1 '!$G31)*'Sheet1 '!$H31)</f>
        <v>0</v>
      </c>
      <c r="AB24" s="22">
        <f>IF('Non-Est 2023 Base'!AB24="","",('Non-Est 2023 Base'!AB24+'Sheet1 '!$G31)*'Sheet1 '!$H31)</f>
        <v>0</v>
      </c>
      <c r="AC24" s="22" t="str">
        <f>IF('Non-Est 2023 Base'!AC24="","",('Non-Est 2023 Base'!AC24+'Sheet1 '!$G31)*'Sheet1 '!$H31)</f>
        <v/>
      </c>
      <c r="AD24" s="22" t="str">
        <f>IF('Non-Est 2023 Base'!AD24="","",('Non-Est 2023 Base'!AD24+'Sheet1 '!$G31)*'Sheet1 '!$H31)</f>
        <v/>
      </c>
      <c r="AE24" s="22" t="str">
        <f>IF('Non-Est 2023 Base'!AE24="","",('Non-Est 2023 Base'!AE24+'Sheet1 '!$G31)*'Sheet1 '!$H31)</f>
        <v/>
      </c>
      <c r="AF24" s="22">
        <f>IF('Non-Est 2023 Base'!AF24="","",('Non-Est 2023 Base'!AF24+'Sheet1 '!$G31)*'Sheet1 '!$H31)</f>
        <v>0</v>
      </c>
      <c r="AG24" s="22">
        <f>IF('Non-Est 2023 Base'!AG24="","",('Non-Est 2023 Base'!AG24+'Sheet1 '!$G31)*'Sheet1 '!$H31)</f>
        <v>0</v>
      </c>
      <c r="AH24" s="22">
        <f>IF('Non-Est 2023 Base'!AH24="","",('Non-Est 2023 Base'!AH24+'Sheet1 '!$G31)*'Sheet1 '!$H31)</f>
        <v>0</v>
      </c>
      <c r="AI24" s="22">
        <f>IF('Non-Est 2023 Base'!AI24="","",('Non-Est 2023 Base'!AI24+'Sheet1 '!$G31)*'Sheet1 '!$H31)</f>
        <v>0</v>
      </c>
      <c r="AJ24" s="22">
        <f>IF('Non-Est 2023 Base'!AJ24="","",('Non-Est 2023 Base'!AJ24+'Sheet1 '!$G31)*'Sheet1 '!$H31)</f>
        <v>0</v>
      </c>
      <c r="AK24" s="22">
        <f>IF('Non-Est 2023 Base'!AK24="","",('Non-Est 2023 Base'!AK24+'Sheet1 '!$G31)*'Sheet1 '!$H31)</f>
        <v>0</v>
      </c>
      <c r="AL24" s="22">
        <f>IF('Non-Est 2023 Base'!AL24="","",('Non-Est 2023 Base'!AL24+'Sheet1 '!$G31)*'Sheet1 '!$H31)</f>
        <v>0</v>
      </c>
      <c r="AM24" s="22">
        <f>IF('Non-Est 2023 Base'!AM24="","",('Non-Est 2023 Base'!AM24+'Sheet1 '!$G31)*'Sheet1 '!$H31)</f>
        <v>0</v>
      </c>
      <c r="AN24" s="22">
        <f>IF('Non-Est 2023 Base'!AN24="","",('Non-Est 2023 Base'!AN24+'Sheet1 '!$G31)*'Sheet1 '!$H31)</f>
        <v>0</v>
      </c>
      <c r="AO24" s="22">
        <f>IF('Non-Est 2023 Base'!AO24="","",('Non-Est 2023 Base'!AO24+'Sheet1 '!$G31)*'Sheet1 '!$H31)</f>
        <v>0</v>
      </c>
      <c r="AP24" s="22">
        <f>IF('Non-Est 2023 Base'!AP24="","",('Non-Est 2023 Base'!AP24+'Sheet1 '!$G31)*'Sheet1 '!$H31)</f>
        <v>0</v>
      </c>
      <c r="AQ24" s="22">
        <f>IF('Non-Est 2023 Base'!AQ24="","",('Non-Est 2023 Base'!AQ24+'Sheet1 '!$G31)*'Sheet1 '!$H31)</f>
        <v>0</v>
      </c>
      <c r="AR24" s="22">
        <f>IF('Non-Est 2023 Base'!AR24="","",('Non-Est 2023 Base'!AR24+'Sheet1 '!$G31)*'Sheet1 '!$H31)</f>
        <v>0</v>
      </c>
      <c r="AS24" s="22">
        <f>IF('Non-Est 2023 Base'!AS24="","",('Non-Est 2023 Base'!AS24+'Sheet1 '!$G31)*'Sheet1 '!$H31)</f>
        <v>0</v>
      </c>
      <c r="AT24" s="22" t="str">
        <f>IF('Non-Est 2023 Base'!AT24="","",('Non-Est 2023 Base'!AT24+'Sheet1 '!$G31)*'Sheet1 '!$H31)</f>
        <v/>
      </c>
      <c r="AU24" s="22" t="str">
        <f>IF('Non-Est 2023 Base'!AU24="","",('Non-Est 2023 Base'!AU24+'Sheet1 '!$G31)*'Sheet1 '!$H31)</f>
        <v/>
      </c>
      <c r="AV24" s="22">
        <f>IF('Non-Est 2023 Base'!AV24="","",('Non-Est 2023 Base'!AV24+'Sheet1 '!$G31)*'Sheet1 '!$H31)</f>
        <v>0</v>
      </c>
      <c r="AW24" s="22">
        <f>IF('Non-Est 2023 Base'!AW24="","",('Non-Est 2023 Base'!AW24+'Sheet1 '!$G31)*'Sheet1 '!$H31)</f>
        <v>0</v>
      </c>
      <c r="AX24" s="22">
        <f>IF('Non-Est 2023 Base'!AX24="","",('Non-Est 2023 Base'!AX24+'Sheet1 '!$G31)*'Sheet1 '!$H31)</f>
        <v>0</v>
      </c>
      <c r="AY24" s="22">
        <f>IF('Non-Est 2023 Base'!AY24="","",('Non-Est 2023 Base'!AY24+'Sheet1 '!$G31)*'Sheet1 '!$H31)</f>
        <v>0</v>
      </c>
    </row>
    <row r="25" spans="1:51" ht="14.25" x14ac:dyDescent="0.2">
      <c r="A25" s="6">
        <v>21</v>
      </c>
      <c r="B25" s="117" t="s">
        <v>10</v>
      </c>
      <c r="C25" s="118"/>
      <c r="D25" s="119"/>
      <c r="E25" s="9" t="s">
        <v>29</v>
      </c>
      <c r="F25" s="18" t="s">
        <v>28</v>
      </c>
      <c r="G25" s="22" t="str">
        <f>IF('Non-Est 2023 Base'!G25="","",('Non-Est 2023 Base'!G25+'Sheet1 '!$G32)*'Sheet1 '!$H32)</f>
        <v/>
      </c>
      <c r="H25" s="22">
        <f>IF('Non-Est 2023 Base'!H25="","",('Non-Est 2023 Base'!H25+'Sheet1 '!$G32)*'Sheet1 '!$H32)</f>
        <v>0</v>
      </c>
      <c r="I25" s="22">
        <f>IF('Non-Est 2023 Base'!I25="","",('Non-Est 2023 Base'!I25+'Sheet1 '!$G32)*'Sheet1 '!$H32)</f>
        <v>0</v>
      </c>
      <c r="J25" s="22">
        <f>IF('Non-Est 2023 Base'!J25="","",('Non-Est 2023 Base'!J25+'Sheet1 '!$G32)*'Sheet1 '!$H32)</f>
        <v>0</v>
      </c>
      <c r="K25" s="22">
        <f>IF('Non-Est 2023 Base'!K25="","",('Non-Est 2023 Base'!K25+'Sheet1 '!$G32)*'Sheet1 '!$H32)</f>
        <v>0</v>
      </c>
      <c r="L25" s="22">
        <f>IF('Non-Est 2023 Base'!L25="","",('Non-Est 2023 Base'!L25+'Sheet1 '!$G32)*'Sheet1 '!$H32)</f>
        <v>0</v>
      </c>
      <c r="M25" s="22" t="str">
        <f>IF('Non-Est 2023 Base'!M25="","",('Non-Est 2023 Base'!M25+'Sheet1 '!$G32)*'Sheet1 '!$H32)</f>
        <v/>
      </c>
      <c r="N25" s="22" t="str">
        <f>IF('Non-Est 2023 Base'!N25="","",('Non-Est 2023 Base'!N25+'Sheet1 '!$G32)*'Sheet1 '!$H32)</f>
        <v/>
      </c>
      <c r="O25" s="22" t="str">
        <f>IF('Non-Est 2023 Base'!O25="","",('Non-Est 2023 Base'!O25+'Sheet1 '!$G32)*'Sheet1 '!$H32)</f>
        <v/>
      </c>
      <c r="P25" s="22" t="str">
        <f>IF('Non-Est 2023 Base'!P25="","",('Non-Est 2023 Base'!P25+'Sheet1 '!$G32)*'Sheet1 '!$H32)</f>
        <v/>
      </c>
      <c r="Q25" s="22" t="str">
        <f>IF('Non-Est 2023 Base'!Q25="","",('Non-Est 2023 Base'!Q25+'Sheet1 '!$G32)*'Sheet1 '!$H32)</f>
        <v/>
      </c>
      <c r="R25" s="22" t="str">
        <f>IF('Non-Est 2023 Base'!R25="","",('Non-Est 2023 Base'!R25+'Sheet1 '!$G32)*'Sheet1 '!$H32)</f>
        <v/>
      </c>
      <c r="S25" s="22">
        <f>IF('Non-Est 2023 Base'!S25="","",('Non-Est 2023 Base'!S25+'Sheet1 '!$G32)*'Sheet1 '!$H32)</f>
        <v>0</v>
      </c>
      <c r="T25" s="22" t="str">
        <f>IF('Non-Est 2023 Base'!T25="","",('Non-Est 2023 Base'!T25+'Sheet1 '!$G32)*'Sheet1 '!$H32)</f>
        <v/>
      </c>
      <c r="U25" s="22">
        <f>IF('Non-Est 2023 Base'!U25="","",('Non-Est 2023 Base'!U25+'Sheet1 '!$G32)*'Sheet1 '!$H32)</f>
        <v>0</v>
      </c>
      <c r="V25" s="22" t="str">
        <f>IF('Non-Est 2023 Base'!V25="","",('Non-Est 2023 Base'!V25+'Sheet1 '!$G32)*'Sheet1 '!$H32)</f>
        <v/>
      </c>
      <c r="W25" s="22" t="str">
        <f>IF('Non-Est 2023 Base'!W25="","",('Non-Est 2023 Base'!W25+'Sheet1 '!$G32)*'Sheet1 '!$H32)</f>
        <v/>
      </c>
      <c r="X25" s="22" t="str">
        <f>IF('Non-Est 2023 Base'!X25="","",('Non-Est 2023 Base'!X25+'Sheet1 '!$G32)*'Sheet1 '!$H32)</f>
        <v/>
      </c>
      <c r="Y25" s="22" t="str">
        <f>IF('Non-Est 2023 Base'!Y25="","",('Non-Est 2023 Base'!Y25+'Sheet1 '!$G32)*'Sheet1 '!$H32)</f>
        <v/>
      </c>
      <c r="Z25" s="22" t="str">
        <f>IF('Non-Est 2023 Base'!Z25="","",('Non-Est 2023 Base'!Z25+'Sheet1 '!$G32)*'Sheet1 '!$H32)</f>
        <v/>
      </c>
      <c r="AA25" s="22">
        <f>IF('Non-Est 2023 Base'!AA25="","",('Non-Est 2023 Base'!AA25+'Sheet1 '!$G32)*'Sheet1 '!$H32)</f>
        <v>0</v>
      </c>
      <c r="AB25" s="22" t="str">
        <f>IF('Non-Est 2023 Base'!AB25="","",('Non-Est 2023 Base'!AB25+'Sheet1 '!$G32)*'Sheet1 '!$H32)</f>
        <v/>
      </c>
      <c r="AC25" s="22" t="str">
        <f>IF('Non-Est 2023 Base'!AC25="","",('Non-Est 2023 Base'!AC25+'Sheet1 '!$G32)*'Sheet1 '!$H32)</f>
        <v/>
      </c>
      <c r="AD25" s="22" t="str">
        <f>IF('Non-Est 2023 Base'!AD25="","",('Non-Est 2023 Base'!AD25+'Sheet1 '!$G32)*'Sheet1 '!$H32)</f>
        <v/>
      </c>
      <c r="AE25" s="22" t="str">
        <f>IF('Non-Est 2023 Base'!AE25="","",('Non-Est 2023 Base'!AE25+'Sheet1 '!$G32)*'Sheet1 '!$H32)</f>
        <v/>
      </c>
      <c r="AF25" s="22" t="str">
        <f>IF('Non-Est 2023 Base'!AF25="","",('Non-Est 2023 Base'!AF25+'Sheet1 '!$G32)*'Sheet1 '!$H32)</f>
        <v/>
      </c>
      <c r="AG25" s="22" t="str">
        <f>IF('Non-Est 2023 Base'!AG25="","",('Non-Est 2023 Base'!AG25+'Sheet1 '!$G32)*'Sheet1 '!$H32)</f>
        <v/>
      </c>
      <c r="AH25" s="22">
        <f>IF('Non-Est 2023 Base'!AH25="","",('Non-Est 2023 Base'!AH25+'Sheet1 '!$G32)*'Sheet1 '!$H32)</f>
        <v>0</v>
      </c>
      <c r="AI25" s="22">
        <f>IF('Non-Est 2023 Base'!AI25="","",('Non-Est 2023 Base'!AI25+'Sheet1 '!$G32)*'Sheet1 '!$H32)</f>
        <v>0</v>
      </c>
      <c r="AJ25" s="22">
        <f>IF('Non-Est 2023 Base'!AJ25="","",('Non-Est 2023 Base'!AJ25+'Sheet1 '!$G32)*'Sheet1 '!$H32)</f>
        <v>0</v>
      </c>
      <c r="AK25" s="22" t="str">
        <f>IF('Non-Est 2023 Base'!AK25="","",('Non-Est 2023 Base'!AK25+'Sheet1 '!$G32)*'Sheet1 '!$H32)</f>
        <v/>
      </c>
      <c r="AL25" s="22">
        <f>IF('Non-Est 2023 Base'!AL25="","",('Non-Est 2023 Base'!AL25+'Sheet1 '!$G32)*'Sheet1 '!$H32)</f>
        <v>0</v>
      </c>
      <c r="AM25" s="22">
        <f>IF('Non-Est 2023 Base'!AM25="","",('Non-Est 2023 Base'!AM25+'Sheet1 '!$G32)*'Sheet1 '!$H32)</f>
        <v>0</v>
      </c>
      <c r="AN25" s="22" t="str">
        <f>IF('Non-Est 2023 Base'!AN25="","",('Non-Est 2023 Base'!AN25+'Sheet1 '!$G32)*'Sheet1 '!$H32)</f>
        <v/>
      </c>
      <c r="AO25" s="22" t="str">
        <f>IF('Non-Est 2023 Base'!AO25="","",('Non-Est 2023 Base'!AO25+'Sheet1 '!$G32)*'Sheet1 '!$H32)</f>
        <v/>
      </c>
      <c r="AP25" s="22" t="str">
        <f>IF('Non-Est 2023 Base'!AP25="","",('Non-Est 2023 Base'!AP25+'Sheet1 '!$G32)*'Sheet1 '!$H32)</f>
        <v/>
      </c>
      <c r="AQ25" s="22" t="str">
        <f>IF('Non-Est 2023 Base'!AQ25="","",('Non-Est 2023 Base'!AQ25+'Sheet1 '!$G32)*'Sheet1 '!$H32)</f>
        <v/>
      </c>
      <c r="AR25" s="22" t="str">
        <f>IF('Non-Est 2023 Base'!AR25="","",('Non-Est 2023 Base'!AR25+'Sheet1 '!$G32)*'Sheet1 '!$H32)</f>
        <v/>
      </c>
      <c r="AS25" s="22" t="str">
        <f>IF('Non-Est 2023 Base'!AS25="","",('Non-Est 2023 Base'!AS25+'Sheet1 '!$G32)*'Sheet1 '!$H32)</f>
        <v/>
      </c>
      <c r="AT25" s="22" t="str">
        <f>IF('Non-Est 2023 Base'!AT25="","",('Non-Est 2023 Base'!AT25+'Sheet1 '!$G32)*'Sheet1 '!$H32)</f>
        <v/>
      </c>
      <c r="AU25" s="22" t="str">
        <f>IF('Non-Est 2023 Base'!AU25="","",('Non-Est 2023 Base'!AU25+'Sheet1 '!$G32)*'Sheet1 '!$H32)</f>
        <v/>
      </c>
      <c r="AV25" s="22">
        <f>IF('Non-Est 2023 Base'!AV25="","",('Non-Est 2023 Base'!AV25+'Sheet1 '!$G32)*'Sheet1 '!$H32)</f>
        <v>0</v>
      </c>
      <c r="AW25" s="22" t="str">
        <f>IF('Non-Est 2023 Base'!AW25="","",('Non-Est 2023 Base'!AW25+'Sheet1 '!$G32)*'Sheet1 '!$H32)</f>
        <v/>
      </c>
      <c r="AX25" s="22">
        <f>IF('Non-Est 2023 Base'!AX25="","",('Non-Est 2023 Base'!AX25+'Sheet1 '!$G32)*'Sheet1 '!$H32)</f>
        <v>0</v>
      </c>
      <c r="AY25" s="22" t="str">
        <f>IF('Non-Est 2023 Base'!AY25="","",('Non-Est 2023 Base'!AY25+'Sheet1 '!$G32)*'Sheet1 '!$H32)</f>
        <v/>
      </c>
    </row>
    <row r="26" spans="1:51" ht="14.25" x14ac:dyDescent="0.2">
      <c r="A26" s="6">
        <v>22</v>
      </c>
      <c r="B26" s="117" t="s">
        <v>31</v>
      </c>
      <c r="C26" s="118"/>
      <c r="D26" s="119"/>
      <c r="E26" s="9" t="s">
        <v>27</v>
      </c>
      <c r="F26" s="18" t="s">
        <v>28</v>
      </c>
      <c r="G26" s="22">
        <f>IF('Non-Est 2023 Base'!G26="","",('Non-Est 2023 Base'!G26+'Sheet1 '!$G33)*'Sheet1 '!$H33)</f>
        <v>0</v>
      </c>
      <c r="H26" s="22">
        <f>IF('Non-Est 2023 Base'!H26="","",('Non-Est 2023 Base'!H26+'Sheet1 '!$G33)*'Sheet1 '!$H33)</f>
        <v>0</v>
      </c>
      <c r="I26" s="22" t="str">
        <f>IF('Non-Est 2023 Base'!I26="","",('Non-Est 2023 Base'!I26+'Sheet1 '!$G33)*'Sheet1 '!$H33)</f>
        <v/>
      </c>
      <c r="J26" s="22">
        <f>IF('Non-Est 2023 Base'!J26="","",('Non-Est 2023 Base'!J26+'Sheet1 '!$G33)*'Sheet1 '!$H33)</f>
        <v>0</v>
      </c>
      <c r="K26" s="22">
        <f>IF('Non-Est 2023 Base'!K26="","",('Non-Est 2023 Base'!K26+'Sheet1 '!$G33)*'Sheet1 '!$H33)</f>
        <v>0</v>
      </c>
      <c r="L26" s="22">
        <f>IF('Non-Est 2023 Base'!L26="","",('Non-Est 2023 Base'!L26+'Sheet1 '!$G33)*'Sheet1 '!$H33)</f>
        <v>0</v>
      </c>
      <c r="M26" s="22">
        <f>IF('Non-Est 2023 Base'!M26="","",('Non-Est 2023 Base'!M26+'Sheet1 '!$G33)*'Sheet1 '!$H33)</f>
        <v>0</v>
      </c>
      <c r="N26" s="22" t="str">
        <f>IF('Non-Est 2023 Base'!N26="","",('Non-Est 2023 Base'!N26+'Sheet1 '!$G33)*'Sheet1 '!$H33)</f>
        <v/>
      </c>
      <c r="O26" s="22" t="str">
        <f>IF('Non-Est 2023 Base'!O26="","",('Non-Est 2023 Base'!O26+'Sheet1 '!$G33)*'Sheet1 '!$H33)</f>
        <v/>
      </c>
      <c r="P26" s="22" t="str">
        <f>IF('Non-Est 2023 Base'!P26="","",('Non-Est 2023 Base'!P26+'Sheet1 '!$G33)*'Sheet1 '!$H33)</f>
        <v/>
      </c>
      <c r="Q26" s="22" t="str">
        <f>IF('Non-Est 2023 Base'!Q26="","",('Non-Est 2023 Base'!Q26+'Sheet1 '!$G33)*'Sheet1 '!$H33)</f>
        <v/>
      </c>
      <c r="R26" s="22" t="str">
        <f>IF('Non-Est 2023 Base'!R26="","",('Non-Est 2023 Base'!R26+'Sheet1 '!$G33)*'Sheet1 '!$H33)</f>
        <v/>
      </c>
      <c r="S26" s="22">
        <f>IF('Non-Est 2023 Base'!S26="","",('Non-Est 2023 Base'!S26+'Sheet1 '!$G33)*'Sheet1 '!$H33)</f>
        <v>0</v>
      </c>
      <c r="T26" s="22" t="str">
        <f>IF('Non-Est 2023 Base'!T26="","",('Non-Est 2023 Base'!T26+'Sheet1 '!$G33)*'Sheet1 '!$H33)</f>
        <v/>
      </c>
      <c r="U26" s="22">
        <f>IF('Non-Est 2023 Base'!U26="","",('Non-Est 2023 Base'!U26+'Sheet1 '!$G33)*'Sheet1 '!$H33)</f>
        <v>0</v>
      </c>
      <c r="V26" s="22" t="str">
        <f>IF('Non-Est 2023 Base'!V26="","",('Non-Est 2023 Base'!V26+'Sheet1 '!$G33)*'Sheet1 '!$H33)</f>
        <v/>
      </c>
      <c r="W26" s="22">
        <f>IF('Non-Est 2023 Base'!W26="","",('Non-Est 2023 Base'!W26+'Sheet1 '!$G33)*'Sheet1 '!$H33)</f>
        <v>0</v>
      </c>
      <c r="X26" s="22" t="str">
        <f>IF('Non-Est 2023 Base'!X26="","",('Non-Est 2023 Base'!X26+'Sheet1 '!$G33)*'Sheet1 '!$H33)</f>
        <v/>
      </c>
      <c r="Y26" s="22" t="str">
        <f>IF('Non-Est 2023 Base'!Y26="","",('Non-Est 2023 Base'!Y26+'Sheet1 '!$G33)*'Sheet1 '!$H33)</f>
        <v/>
      </c>
      <c r="Z26" s="22" t="str">
        <f>IF('Non-Est 2023 Base'!Z26="","",('Non-Est 2023 Base'!Z26+'Sheet1 '!$G33)*'Sheet1 '!$H33)</f>
        <v/>
      </c>
      <c r="AA26" s="22">
        <f>IF('Non-Est 2023 Base'!AA26="","",('Non-Est 2023 Base'!AA26+'Sheet1 '!$G33)*'Sheet1 '!$H33)</f>
        <v>0</v>
      </c>
      <c r="AB26" s="22">
        <f>IF('Non-Est 2023 Base'!AB26="","",('Non-Est 2023 Base'!AB26+'Sheet1 '!$G33)*'Sheet1 '!$H33)</f>
        <v>0</v>
      </c>
      <c r="AC26" s="22" t="str">
        <f>IF('Non-Est 2023 Base'!AC26="","",('Non-Est 2023 Base'!AC26+'Sheet1 '!$G33)*'Sheet1 '!$H33)</f>
        <v/>
      </c>
      <c r="AD26" s="22" t="str">
        <f>IF('Non-Est 2023 Base'!AD26="","",('Non-Est 2023 Base'!AD26+'Sheet1 '!$G33)*'Sheet1 '!$H33)</f>
        <v/>
      </c>
      <c r="AE26" s="22" t="str">
        <f>IF('Non-Est 2023 Base'!AE26="","",('Non-Est 2023 Base'!AE26+'Sheet1 '!$G33)*'Sheet1 '!$H33)</f>
        <v/>
      </c>
      <c r="AF26" s="22">
        <f>IF('Non-Est 2023 Base'!AF26="","",('Non-Est 2023 Base'!AF26+'Sheet1 '!$G33)*'Sheet1 '!$H33)</f>
        <v>0</v>
      </c>
      <c r="AG26" s="22">
        <f>IF('Non-Est 2023 Base'!AG26="","",('Non-Est 2023 Base'!AG26+'Sheet1 '!$G33)*'Sheet1 '!$H33)</f>
        <v>0</v>
      </c>
      <c r="AH26" s="22">
        <f>IF('Non-Est 2023 Base'!AH26="","",('Non-Est 2023 Base'!AH26+'Sheet1 '!$G33)*'Sheet1 '!$H33)</f>
        <v>0</v>
      </c>
      <c r="AI26" s="22">
        <f>IF('Non-Est 2023 Base'!AI26="","",('Non-Est 2023 Base'!AI26+'Sheet1 '!$G33)*'Sheet1 '!$H33)</f>
        <v>0</v>
      </c>
      <c r="AJ26" s="22">
        <f>IF('Non-Est 2023 Base'!AJ26="","",('Non-Est 2023 Base'!AJ26+'Sheet1 '!$G33)*'Sheet1 '!$H33)</f>
        <v>0</v>
      </c>
      <c r="AK26" s="22" t="str">
        <f>IF('Non-Est 2023 Base'!AK26="","",('Non-Est 2023 Base'!AK26+'Sheet1 '!$G33)*'Sheet1 '!$H33)</f>
        <v/>
      </c>
      <c r="AL26" s="22" t="str">
        <f>IF('Non-Est 2023 Base'!AL26="","",('Non-Est 2023 Base'!AL26+'Sheet1 '!$G33)*'Sheet1 '!$H33)</f>
        <v/>
      </c>
      <c r="AM26" s="22" t="str">
        <f>IF('Non-Est 2023 Base'!AM26="","",('Non-Est 2023 Base'!AM26+'Sheet1 '!$G33)*'Sheet1 '!$H33)</f>
        <v/>
      </c>
      <c r="AN26" s="22" t="str">
        <f>IF('Non-Est 2023 Base'!AN26="","",('Non-Est 2023 Base'!AN26+'Sheet1 '!$G33)*'Sheet1 '!$H33)</f>
        <v/>
      </c>
      <c r="AO26" s="22" t="str">
        <f>IF('Non-Est 2023 Base'!AO26="","",('Non-Est 2023 Base'!AO26+'Sheet1 '!$G33)*'Sheet1 '!$H33)</f>
        <v/>
      </c>
      <c r="AP26" s="22" t="str">
        <f>IF('Non-Est 2023 Base'!AP26="","",('Non-Est 2023 Base'!AP26+'Sheet1 '!$G33)*'Sheet1 '!$H33)</f>
        <v/>
      </c>
      <c r="AQ26" s="22" t="str">
        <f>IF('Non-Est 2023 Base'!AQ26="","",('Non-Est 2023 Base'!AQ26+'Sheet1 '!$G33)*'Sheet1 '!$H33)</f>
        <v/>
      </c>
      <c r="AR26" s="22" t="str">
        <f>IF('Non-Est 2023 Base'!AR26="","",('Non-Est 2023 Base'!AR26+'Sheet1 '!$G33)*'Sheet1 '!$H33)</f>
        <v/>
      </c>
      <c r="AS26" s="22" t="str">
        <f>IF('Non-Est 2023 Base'!AS26="","",('Non-Est 2023 Base'!AS26+'Sheet1 '!$G33)*'Sheet1 '!$H33)</f>
        <v/>
      </c>
      <c r="AT26" s="22" t="str">
        <f>IF('Non-Est 2023 Base'!AT26="","",('Non-Est 2023 Base'!AT26+'Sheet1 '!$G33)*'Sheet1 '!$H33)</f>
        <v/>
      </c>
      <c r="AU26" s="22" t="str">
        <f>IF('Non-Est 2023 Base'!AU26="","",('Non-Est 2023 Base'!AU26+'Sheet1 '!$G33)*'Sheet1 '!$H33)</f>
        <v/>
      </c>
      <c r="AV26" s="22" t="str">
        <f>IF('Non-Est 2023 Base'!AV26="","",('Non-Est 2023 Base'!AV26+'Sheet1 '!$G33)*'Sheet1 '!$H33)</f>
        <v/>
      </c>
      <c r="AW26" s="22" t="str">
        <f>IF('Non-Est 2023 Base'!AW26="","",('Non-Est 2023 Base'!AW26+'Sheet1 '!$G33)*'Sheet1 '!$H33)</f>
        <v/>
      </c>
      <c r="AX26" s="22" t="str">
        <f>IF('Non-Est 2023 Base'!AX26="","",('Non-Est 2023 Base'!AX26+'Sheet1 '!$G33)*'Sheet1 '!$H33)</f>
        <v/>
      </c>
      <c r="AY26" s="22" t="str">
        <f>IF('Non-Est 2023 Base'!AY26="","",('Non-Est 2023 Base'!AY26+'Sheet1 '!$G33)*'Sheet1 '!$H33)</f>
        <v/>
      </c>
    </row>
    <row r="27" spans="1:51" ht="14.25" x14ac:dyDescent="0.2">
      <c r="A27" s="6">
        <v>23</v>
      </c>
      <c r="B27" s="117" t="s">
        <v>31</v>
      </c>
      <c r="C27" s="118"/>
      <c r="D27" s="119"/>
      <c r="E27" s="9" t="s">
        <v>29</v>
      </c>
      <c r="F27" s="18" t="s">
        <v>28</v>
      </c>
      <c r="G27" s="22" t="str">
        <f>IF('Non-Est 2023 Base'!G27="","",('Non-Est 2023 Base'!G27+'Sheet1 '!$G34)*'Sheet1 '!$H34)</f>
        <v/>
      </c>
      <c r="H27" s="22">
        <f>IF('Non-Est 2023 Base'!H27="","",('Non-Est 2023 Base'!H27+'Sheet1 '!$G34)*'Sheet1 '!$H34)</f>
        <v>0</v>
      </c>
      <c r="I27" s="22" t="str">
        <f>IF('Non-Est 2023 Base'!I27="","",('Non-Est 2023 Base'!I27+'Sheet1 '!$G34)*'Sheet1 '!$H34)</f>
        <v/>
      </c>
      <c r="J27" s="22">
        <f>IF('Non-Est 2023 Base'!J27="","",('Non-Est 2023 Base'!J27+'Sheet1 '!$G34)*'Sheet1 '!$H34)</f>
        <v>0</v>
      </c>
      <c r="K27" s="22">
        <f>IF('Non-Est 2023 Base'!K27="","",('Non-Est 2023 Base'!K27+'Sheet1 '!$G34)*'Sheet1 '!$H34)</f>
        <v>0</v>
      </c>
      <c r="L27" s="22">
        <f>IF('Non-Est 2023 Base'!L27="","",('Non-Est 2023 Base'!L27+'Sheet1 '!$G34)*'Sheet1 '!$H34)</f>
        <v>0</v>
      </c>
      <c r="M27" s="22" t="str">
        <f>IF('Non-Est 2023 Base'!M27="","",('Non-Est 2023 Base'!M27+'Sheet1 '!$G34)*'Sheet1 '!$H34)</f>
        <v/>
      </c>
      <c r="N27" s="22" t="str">
        <f>IF('Non-Est 2023 Base'!N27="","",('Non-Est 2023 Base'!N27+'Sheet1 '!$G34)*'Sheet1 '!$H34)</f>
        <v/>
      </c>
      <c r="O27" s="22" t="str">
        <f>IF('Non-Est 2023 Base'!O27="","",('Non-Est 2023 Base'!O27+'Sheet1 '!$G34)*'Sheet1 '!$H34)</f>
        <v/>
      </c>
      <c r="P27" s="22" t="str">
        <f>IF('Non-Est 2023 Base'!P27="","",('Non-Est 2023 Base'!P27+'Sheet1 '!$G34)*'Sheet1 '!$H34)</f>
        <v/>
      </c>
      <c r="Q27" s="22" t="str">
        <f>IF('Non-Est 2023 Base'!Q27="","",('Non-Est 2023 Base'!Q27+'Sheet1 '!$G34)*'Sheet1 '!$H34)</f>
        <v/>
      </c>
      <c r="R27" s="22" t="str">
        <f>IF('Non-Est 2023 Base'!R27="","",('Non-Est 2023 Base'!R27+'Sheet1 '!$G34)*'Sheet1 '!$H34)</f>
        <v/>
      </c>
      <c r="S27" s="22">
        <f>IF('Non-Est 2023 Base'!S27="","",('Non-Est 2023 Base'!S27+'Sheet1 '!$G34)*'Sheet1 '!$H34)</f>
        <v>0</v>
      </c>
      <c r="T27" s="22" t="str">
        <f>IF('Non-Est 2023 Base'!T27="","",('Non-Est 2023 Base'!T27+'Sheet1 '!$G34)*'Sheet1 '!$H34)</f>
        <v/>
      </c>
      <c r="U27" s="22">
        <f>IF('Non-Est 2023 Base'!U27="","",('Non-Est 2023 Base'!U27+'Sheet1 '!$G34)*'Sheet1 '!$H34)</f>
        <v>0</v>
      </c>
      <c r="V27" s="22" t="str">
        <f>IF('Non-Est 2023 Base'!V27="","",('Non-Est 2023 Base'!V27+'Sheet1 '!$G34)*'Sheet1 '!$H34)</f>
        <v/>
      </c>
      <c r="W27" s="22" t="str">
        <f>IF('Non-Est 2023 Base'!W27="","",('Non-Est 2023 Base'!W27+'Sheet1 '!$G34)*'Sheet1 '!$H34)</f>
        <v/>
      </c>
      <c r="X27" s="22" t="str">
        <f>IF('Non-Est 2023 Base'!X27="","",('Non-Est 2023 Base'!X27+'Sheet1 '!$G34)*'Sheet1 '!$H34)</f>
        <v/>
      </c>
      <c r="Y27" s="22" t="str">
        <f>IF('Non-Est 2023 Base'!Y27="","",('Non-Est 2023 Base'!Y27+'Sheet1 '!$G34)*'Sheet1 '!$H34)</f>
        <v/>
      </c>
      <c r="Z27" s="22" t="str">
        <f>IF('Non-Est 2023 Base'!Z27="","",('Non-Est 2023 Base'!Z27+'Sheet1 '!$G34)*'Sheet1 '!$H34)</f>
        <v/>
      </c>
      <c r="AA27" s="22">
        <f>IF('Non-Est 2023 Base'!AA27="","",('Non-Est 2023 Base'!AA27+'Sheet1 '!$G34)*'Sheet1 '!$H34)</f>
        <v>0</v>
      </c>
      <c r="AB27" s="22" t="str">
        <f>IF('Non-Est 2023 Base'!AB27="","",('Non-Est 2023 Base'!AB27+'Sheet1 '!$G34)*'Sheet1 '!$H34)</f>
        <v/>
      </c>
      <c r="AC27" s="22" t="str">
        <f>IF('Non-Est 2023 Base'!AC27="","",('Non-Est 2023 Base'!AC27+'Sheet1 '!$G34)*'Sheet1 '!$H34)</f>
        <v/>
      </c>
      <c r="AD27" s="22" t="str">
        <f>IF('Non-Est 2023 Base'!AD27="","",('Non-Est 2023 Base'!AD27+'Sheet1 '!$G34)*'Sheet1 '!$H34)</f>
        <v/>
      </c>
      <c r="AE27" s="22" t="str">
        <f>IF('Non-Est 2023 Base'!AE27="","",('Non-Est 2023 Base'!AE27+'Sheet1 '!$G34)*'Sheet1 '!$H34)</f>
        <v/>
      </c>
      <c r="AF27" s="22" t="str">
        <f>IF('Non-Est 2023 Base'!AF27="","",('Non-Est 2023 Base'!AF27+'Sheet1 '!$G34)*'Sheet1 '!$H34)</f>
        <v/>
      </c>
      <c r="AG27" s="22" t="str">
        <f>IF('Non-Est 2023 Base'!AG27="","",('Non-Est 2023 Base'!AG27+'Sheet1 '!$G34)*'Sheet1 '!$H34)</f>
        <v/>
      </c>
      <c r="AH27" s="22">
        <f>IF('Non-Est 2023 Base'!AH27="","",('Non-Est 2023 Base'!AH27+'Sheet1 '!$G34)*'Sheet1 '!$H34)</f>
        <v>0</v>
      </c>
      <c r="AI27" s="22">
        <f>IF('Non-Est 2023 Base'!AI27="","",('Non-Est 2023 Base'!AI27+'Sheet1 '!$G34)*'Sheet1 '!$H34)</f>
        <v>0</v>
      </c>
      <c r="AJ27" s="22">
        <f>IF('Non-Est 2023 Base'!AJ27="","",('Non-Est 2023 Base'!AJ27+'Sheet1 '!$G34)*'Sheet1 '!$H34)</f>
        <v>0</v>
      </c>
      <c r="AK27" s="22" t="str">
        <f>IF('Non-Est 2023 Base'!AK27="","",('Non-Est 2023 Base'!AK27+'Sheet1 '!$G34)*'Sheet1 '!$H34)</f>
        <v/>
      </c>
      <c r="AL27" s="22" t="str">
        <f>IF('Non-Est 2023 Base'!AL27="","",('Non-Est 2023 Base'!AL27+'Sheet1 '!$G34)*'Sheet1 '!$H34)</f>
        <v/>
      </c>
      <c r="AM27" s="22" t="str">
        <f>IF('Non-Est 2023 Base'!AM27="","",('Non-Est 2023 Base'!AM27+'Sheet1 '!$G34)*'Sheet1 '!$H34)</f>
        <v/>
      </c>
      <c r="AN27" s="22" t="str">
        <f>IF('Non-Est 2023 Base'!AN27="","",('Non-Est 2023 Base'!AN27+'Sheet1 '!$G34)*'Sheet1 '!$H34)</f>
        <v/>
      </c>
      <c r="AO27" s="22" t="str">
        <f>IF('Non-Est 2023 Base'!AO27="","",('Non-Est 2023 Base'!AO27+'Sheet1 '!$G34)*'Sheet1 '!$H34)</f>
        <v/>
      </c>
      <c r="AP27" s="22" t="str">
        <f>IF('Non-Est 2023 Base'!AP27="","",('Non-Est 2023 Base'!AP27+'Sheet1 '!$G34)*'Sheet1 '!$H34)</f>
        <v/>
      </c>
      <c r="AQ27" s="22" t="str">
        <f>IF('Non-Est 2023 Base'!AQ27="","",('Non-Est 2023 Base'!AQ27+'Sheet1 '!$G34)*'Sheet1 '!$H34)</f>
        <v/>
      </c>
      <c r="AR27" s="22" t="str">
        <f>IF('Non-Est 2023 Base'!AR27="","",('Non-Est 2023 Base'!AR27+'Sheet1 '!$G34)*'Sheet1 '!$H34)</f>
        <v/>
      </c>
      <c r="AS27" s="22" t="str">
        <f>IF('Non-Est 2023 Base'!AS27="","",('Non-Est 2023 Base'!AS27+'Sheet1 '!$G34)*'Sheet1 '!$H34)</f>
        <v/>
      </c>
      <c r="AT27" s="22" t="str">
        <f>IF('Non-Est 2023 Base'!AT27="","",('Non-Est 2023 Base'!AT27+'Sheet1 '!$G34)*'Sheet1 '!$H34)</f>
        <v/>
      </c>
      <c r="AU27" s="22" t="str">
        <f>IF('Non-Est 2023 Base'!AU27="","",('Non-Est 2023 Base'!AU27+'Sheet1 '!$G34)*'Sheet1 '!$H34)</f>
        <v/>
      </c>
      <c r="AV27" s="22" t="str">
        <f>IF('Non-Est 2023 Base'!AV27="","",('Non-Est 2023 Base'!AV27+'Sheet1 '!$G34)*'Sheet1 '!$H34)</f>
        <v/>
      </c>
      <c r="AW27" s="22" t="str">
        <f>IF('Non-Est 2023 Base'!AW27="","",('Non-Est 2023 Base'!AW27+'Sheet1 '!$G34)*'Sheet1 '!$H34)</f>
        <v/>
      </c>
      <c r="AX27" s="22" t="str">
        <f>IF('Non-Est 2023 Base'!AX27="","",('Non-Est 2023 Base'!AX27+'Sheet1 '!$G34)*'Sheet1 '!$H34)</f>
        <v/>
      </c>
      <c r="AY27" s="22" t="str">
        <f>IF('Non-Est 2023 Base'!AY27="","",('Non-Est 2023 Base'!AY27+'Sheet1 '!$G34)*'Sheet1 '!$H34)</f>
        <v/>
      </c>
    </row>
    <row r="28" spans="1:51" ht="14.25" x14ac:dyDescent="0.2">
      <c r="A28" s="6">
        <v>24</v>
      </c>
      <c r="B28" s="117" t="s">
        <v>11</v>
      </c>
      <c r="C28" s="118"/>
      <c r="D28" s="119"/>
      <c r="E28" s="9" t="s">
        <v>27</v>
      </c>
      <c r="F28" s="18" t="s">
        <v>28</v>
      </c>
      <c r="G28" s="22">
        <f>IF('Non-Est 2023 Base'!G28="","",('Non-Est 2023 Base'!G28+'Sheet1 '!$G35)*'Sheet1 '!$H35)</f>
        <v>0</v>
      </c>
      <c r="H28" s="22">
        <f>IF('Non-Est 2023 Base'!H28="","",('Non-Est 2023 Base'!H28+'Sheet1 '!$G35)*'Sheet1 '!$H35)</f>
        <v>0</v>
      </c>
      <c r="I28" s="22" t="str">
        <f>IF('Non-Est 2023 Base'!I28="","",('Non-Est 2023 Base'!I28+'Sheet1 '!$G35)*'Sheet1 '!$H35)</f>
        <v/>
      </c>
      <c r="J28" s="22">
        <f>IF('Non-Est 2023 Base'!J28="","",('Non-Est 2023 Base'!J28+'Sheet1 '!$G35)*'Sheet1 '!$H35)</f>
        <v>0</v>
      </c>
      <c r="K28" s="22">
        <f>IF('Non-Est 2023 Base'!K28="","",('Non-Est 2023 Base'!K28+'Sheet1 '!$G35)*'Sheet1 '!$H35)</f>
        <v>0</v>
      </c>
      <c r="L28" s="22">
        <f>IF('Non-Est 2023 Base'!L28="","",('Non-Est 2023 Base'!L28+'Sheet1 '!$G35)*'Sheet1 '!$H35)</f>
        <v>0</v>
      </c>
      <c r="M28" s="22" t="str">
        <f>IF('Non-Est 2023 Base'!M28="","",('Non-Est 2023 Base'!M28+'Sheet1 '!$G35)*'Sheet1 '!$H35)</f>
        <v/>
      </c>
      <c r="N28" s="22" t="str">
        <f>IF('Non-Est 2023 Base'!N28="","",('Non-Est 2023 Base'!N28+'Sheet1 '!$G35)*'Sheet1 '!$H35)</f>
        <v/>
      </c>
      <c r="O28" s="22" t="str">
        <f>IF('Non-Est 2023 Base'!O28="","",('Non-Est 2023 Base'!O28+'Sheet1 '!$G35)*'Sheet1 '!$H35)</f>
        <v/>
      </c>
      <c r="P28" s="22" t="str">
        <f>IF('Non-Est 2023 Base'!P28="","",('Non-Est 2023 Base'!P28+'Sheet1 '!$G35)*'Sheet1 '!$H35)</f>
        <v/>
      </c>
      <c r="Q28" s="22" t="str">
        <f>IF('Non-Est 2023 Base'!Q28="","",('Non-Est 2023 Base'!Q28+'Sheet1 '!$G35)*'Sheet1 '!$H35)</f>
        <v/>
      </c>
      <c r="R28" s="22">
        <f>IF('Non-Est 2023 Base'!R28="","",('Non-Est 2023 Base'!R28+'Sheet1 '!$G35)*'Sheet1 '!$H35)</f>
        <v>0</v>
      </c>
      <c r="S28" s="22" t="str">
        <f>IF('Non-Est 2023 Base'!S28="","",('Non-Est 2023 Base'!S28+'Sheet1 '!$G35)*'Sheet1 '!$H35)</f>
        <v/>
      </c>
      <c r="T28" s="22" t="str">
        <f>IF('Non-Est 2023 Base'!T28="","",('Non-Est 2023 Base'!T28+'Sheet1 '!$G35)*'Sheet1 '!$H35)</f>
        <v/>
      </c>
      <c r="U28" s="22">
        <f>IF('Non-Est 2023 Base'!U28="","",('Non-Est 2023 Base'!U28+'Sheet1 '!$G35)*'Sheet1 '!$H35)</f>
        <v>0</v>
      </c>
      <c r="V28" s="22" t="str">
        <f>IF('Non-Est 2023 Base'!V28="","",('Non-Est 2023 Base'!V28+'Sheet1 '!$G35)*'Sheet1 '!$H35)</f>
        <v/>
      </c>
      <c r="W28" s="22" t="str">
        <f>IF('Non-Est 2023 Base'!W28="","",('Non-Est 2023 Base'!W28+'Sheet1 '!$G35)*'Sheet1 '!$H35)</f>
        <v/>
      </c>
      <c r="X28" s="22">
        <f>IF('Non-Est 2023 Base'!X28="","",('Non-Est 2023 Base'!X28+'Sheet1 '!$G35)*'Sheet1 '!$H35)</f>
        <v>0</v>
      </c>
      <c r="Y28" s="22" t="str">
        <f>IF('Non-Est 2023 Base'!Y28="","",('Non-Est 2023 Base'!Y28+'Sheet1 '!$G35)*'Sheet1 '!$H35)</f>
        <v/>
      </c>
      <c r="Z28" s="22" t="str">
        <f>IF('Non-Est 2023 Base'!Z28="","",('Non-Est 2023 Base'!Z28+'Sheet1 '!$G35)*'Sheet1 '!$H35)</f>
        <v/>
      </c>
      <c r="AA28" s="22" t="str">
        <f>IF('Non-Est 2023 Base'!AA28="","",('Non-Est 2023 Base'!AA28+'Sheet1 '!$G35)*'Sheet1 '!$H35)</f>
        <v/>
      </c>
      <c r="AB28" s="22" t="str">
        <f>IF('Non-Est 2023 Base'!AB28="","",('Non-Est 2023 Base'!AB28+'Sheet1 '!$G35)*'Sheet1 '!$H35)</f>
        <v/>
      </c>
      <c r="AC28" s="22" t="str">
        <f>IF('Non-Est 2023 Base'!AC28="","",('Non-Est 2023 Base'!AC28+'Sheet1 '!$G35)*'Sheet1 '!$H35)</f>
        <v/>
      </c>
      <c r="AD28" s="22" t="str">
        <f>IF('Non-Est 2023 Base'!AD28="","",('Non-Est 2023 Base'!AD28+'Sheet1 '!$G35)*'Sheet1 '!$H35)</f>
        <v/>
      </c>
      <c r="AE28" s="22" t="str">
        <f>IF('Non-Est 2023 Base'!AE28="","",('Non-Est 2023 Base'!AE28+'Sheet1 '!$G35)*'Sheet1 '!$H35)</f>
        <v/>
      </c>
      <c r="AF28" s="22" t="str">
        <f>IF('Non-Est 2023 Base'!AF28="","",('Non-Est 2023 Base'!AF28+'Sheet1 '!$G35)*'Sheet1 '!$H35)</f>
        <v/>
      </c>
      <c r="AG28" s="22" t="str">
        <f>IF('Non-Est 2023 Base'!AG28="","",('Non-Est 2023 Base'!AG28+'Sheet1 '!$G35)*'Sheet1 '!$H35)</f>
        <v/>
      </c>
      <c r="AH28" s="22" t="str">
        <f>IF('Non-Est 2023 Base'!AH28="","",('Non-Est 2023 Base'!AH28+'Sheet1 '!$G35)*'Sheet1 '!$H35)</f>
        <v/>
      </c>
      <c r="AI28" s="22" t="str">
        <f>IF('Non-Est 2023 Base'!AI28="","",('Non-Est 2023 Base'!AI28+'Sheet1 '!$G35)*'Sheet1 '!$H35)</f>
        <v/>
      </c>
      <c r="AJ28" s="22">
        <f>IF('Non-Est 2023 Base'!AJ28="","",('Non-Est 2023 Base'!AJ28+'Sheet1 '!$G35)*'Sheet1 '!$H35)</f>
        <v>0</v>
      </c>
      <c r="AK28" s="22" t="str">
        <f>IF('Non-Est 2023 Base'!AK28="","",('Non-Est 2023 Base'!AK28+'Sheet1 '!$G35)*'Sheet1 '!$H35)</f>
        <v/>
      </c>
      <c r="AL28" s="22" t="str">
        <f>IF('Non-Est 2023 Base'!AL28="","",('Non-Est 2023 Base'!AL28+'Sheet1 '!$G35)*'Sheet1 '!$H35)</f>
        <v/>
      </c>
      <c r="AM28" s="22" t="str">
        <f>IF('Non-Est 2023 Base'!AM28="","",('Non-Est 2023 Base'!AM28+'Sheet1 '!$G35)*'Sheet1 '!$H35)</f>
        <v/>
      </c>
      <c r="AN28" s="22" t="str">
        <f>IF('Non-Est 2023 Base'!AN28="","",('Non-Est 2023 Base'!AN28+'Sheet1 '!$G35)*'Sheet1 '!$H35)</f>
        <v/>
      </c>
      <c r="AO28" s="22" t="str">
        <f>IF('Non-Est 2023 Base'!AO28="","",('Non-Est 2023 Base'!AO28+'Sheet1 '!$G35)*'Sheet1 '!$H35)</f>
        <v/>
      </c>
      <c r="AP28" s="22" t="str">
        <f>IF('Non-Est 2023 Base'!AP28="","",('Non-Est 2023 Base'!AP28+'Sheet1 '!$G35)*'Sheet1 '!$H35)</f>
        <v/>
      </c>
      <c r="AQ28" s="22" t="str">
        <f>IF('Non-Est 2023 Base'!AQ28="","",('Non-Est 2023 Base'!AQ28+'Sheet1 '!$G35)*'Sheet1 '!$H35)</f>
        <v/>
      </c>
      <c r="AR28" s="22" t="str">
        <f>IF('Non-Est 2023 Base'!AR28="","",('Non-Est 2023 Base'!AR28+'Sheet1 '!$G35)*'Sheet1 '!$H35)</f>
        <v/>
      </c>
      <c r="AS28" s="22" t="str">
        <f>IF('Non-Est 2023 Base'!AS28="","",('Non-Est 2023 Base'!AS28+'Sheet1 '!$G35)*'Sheet1 '!$H35)</f>
        <v/>
      </c>
      <c r="AT28" s="22" t="str">
        <f>IF('Non-Est 2023 Base'!AT28="","",('Non-Est 2023 Base'!AT28+'Sheet1 '!$G35)*'Sheet1 '!$H35)</f>
        <v/>
      </c>
      <c r="AU28" s="22">
        <f>IF('Non-Est 2023 Base'!AU28="","",('Non-Est 2023 Base'!AU28+'Sheet1 '!$G35)*'Sheet1 '!$H35)</f>
        <v>0</v>
      </c>
      <c r="AV28" s="22" t="str">
        <f>IF('Non-Est 2023 Base'!AV28="","",('Non-Est 2023 Base'!AV28+'Sheet1 '!$G35)*'Sheet1 '!$H35)</f>
        <v/>
      </c>
      <c r="AW28" s="22" t="str">
        <f>IF('Non-Est 2023 Base'!AW28="","",('Non-Est 2023 Base'!AW28+'Sheet1 '!$G35)*'Sheet1 '!$H35)</f>
        <v/>
      </c>
      <c r="AX28" s="22" t="str">
        <f>IF('Non-Est 2023 Base'!AX28="","",('Non-Est 2023 Base'!AX28+'Sheet1 '!$G35)*'Sheet1 '!$H35)</f>
        <v/>
      </c>
      <c r="AY28" s="22" t="str">
        <f>IF('Non-Est 2023 Base'!AY28="","",('Non-Est 2023 Base'!AY28+'Sheet1 '!$G35)*'Sheet1 '!$H35)</f>
        <v/>
      </c>
    </row>
    <row r="29" spans="1:51" ht="14.25" x14ac:dyDescent="0.2">
      <c r="A29" s="6">
        <v>25</v>
      </c>
      <c r="B29" s="117" t="s">
        <v>11</v>
      </c>
      <c r="C29" s="118"/>
      <c r="D29" s="119"/>
      <c r="E29" s="9" t="s">
        <v>29</v>
      </c>
      <c r="F29" s="18" t="s">
        <v>28</v>
      </c>
      <c r="G29" s="22" t="str">
        <f>IF('Non-Est 2023 Base'!G29="","",('Non-Est 2023 Base'!G29+'Sheet1 '!$G36)*'Sheet1 '!$H36)</f>
        <v/>
      </c>
      <c r="H29" s="22">
        <f>IF('Non-Est 2023 Base'!H29="","",('Non-Est 2023 Base'!H29+'Sheet1 '!$G36)*'Sheet1 '!$H36)</f>
        <v>0</v>
      </c>
      <c r="I29" s="22">
        <f>IF('Non-Est 2023 Base'!I29="","",('Non-Est 2023 Base'!I29+'Sheet1 '!$G36)*'Sheet1 '!$H36)</f>
        <v>0</v>
      </c>
      <c r="J29" s="22">
        <f>IF('Non-Est 2023 Base'!J29="","",('Non-Est 2023 Base'!J29+'Sheet1 '!$G36)*'Sheet1 '!$H36)</f>
        <v>0</v>
      </c>
      <c r="K29" s="22">
        <f>IF('Non-Est 2023 Base'!K29="","",('Non-Est 2023 Base'!K29+'Sheet1 '!$G36)*'Sheet1 '!$H36)</f>
        <v>0</v>
      </c>
      <c r="L29" s="22">
        <f>IF('Non-Est 2023 Base'!L29="","",('Non-Est 2023 Base'!L29+'Sheet1 '!$G36)*'Sheet1 '!$H36)</f>
        <v>0</v>
      </c>
      <c r="M29" s="22" t="str">
        <f>IF('Non-Est 2023 Base'!M29="","",('Non-Est 2023 Base'!M29+'Sheet1 '!$G36)*'Sheet1 '!$H36)</f>
        <v/>
      </c>
      <c r="N29" s="22" t="str">
        <f>IF('Non-Est 2023 Base'!N29="","",('Non-Est 2023 Base'!N29+'Sheet1 '!$G36)*'Sheet1 '!$H36)</f>
        <v/>
      </c>
      <c r="O29" s="22" t="str">
        <f>IF('Non-Est 2023 Base'!O29="","",('Non-Est 2023 Base'!O29+'Sheet1 '!$G36)*'Sheet1 '!$H36)</f>
        <v/>
      </c>
      <c r="P29" s="22" t="str">
        <f>IF('Non-Est 2023 Base'!P29="","",('Non-Est 2023 Base'!P29+'Sheet1 '!$G36)*'Sheet1 '!$H36)</f>
        <v/>
      </c>
      <c r="Q29" s="22" t="str">
        <f>IF('Non-Est 2023 Base'!Q29="","",('Non-Est 2023 Base'!Q29+'Sheet1 '!$G36)*'Sheet1 '!$H36)</f>
        <v/>
      </c>
      <c r="R29" s="22" t="str">
        <f>IF('Non-Est 2023 Base'!R29="","",('Non-Est 2023 Base'!R29+'Sheet1 '!$G36)*'Sheet1 '!$H36)</f>
        <v/>
      </c>
      <c r="S29" s="22" t="str">
        <f>IF('Non-Est 2023 Base'!S29="","",('Non-Est 2023 Base'!S29+'Sheet1 '!$G36)*'Sheet1 '!$H36)</f>
        <v/>
      </c>
      <c r="T29" s="22" t="str">
        <f>IF('Non-Est 2023 Base'!T29="","",('Non-Est 2023 Base'!T29+'Sheet1 '!$G36)*'Sheet1 '!$H36)</f>
        <v/>
      </c>
      <c r="U29" s="22">
        <f>IF('Non-Est 2023 Base'!U29="","",('Non-Est 2023 Base'!U29+'Sheet1 '!$G36)*'Sheet1 '!$H36)</f>
        <v>0</v>
      </c>
      <c r="V29" s="22" t="str">
        <f>IF('Non-Est 2023 Base'!V29="","",('Non-Est 2023 Base'!V29+'Sheet1 '!$G36)*'Sheet1 '!$H36)</f>
        <v/>
      </c>
      <c r="W29" s="22" t="str">
        <f>IF('Non-Est 2023 Base'!W29="","",('Non-Est 2023 Base'!W29+'Sheet1 '!$G36)*'Sheet1 '!$H36)</f>
        <v/>
      </c>
      <c r="X29" s="22" t="str">
        <f>IF('Non-Est 2023 Base'!X29="","",('Non-Est 2023 Base'!X29+'Sheet1 '!$G36)*'Sheet1 '!$H36)</f>
        <v/>
      </c>
      <c r="Y29" s="22" t="str">
        <f>IF('Non-Est 2023 Base'!Y29="","",('Non-Est 2023 Base'!Y29+'Sheet1 '!$G36)*'Sheet1 '!$H36)</f>
        <v/>
      </c>
      <c r="Z29" s="22" t="str">
        <f>IF('Non-Est 2023 Base'!Z29="","",('Non-Est 2023 Base'!Z29+'Sheet1 '!$G36)*'Sheet1 '!$H36)</f>
        <v/>
      </c>
      <c r="AA29" s="22" t="str">
        <f>IF('Non-Est 2023 Base'!AA29="","",('Non-Est 2023 Base'!AA29+'Sheet1 '!$G36)*'Sheet1 '!$H36)</f>
        <v/>
      </c>
      <c r="AB29" s="22" t="str">
        <f>IF('Non-Est 2023 Base'!AB29="","",('Non-Est 2023 Base'!AB29+'Sheet1 '!$G36)*'Sheet1 '!$H36)</f>
        <v/>
      </c>
      <c r="AC29" s="22" t="str">
        <f>IF('Non-Est 2023 Base'!AC29="","",('Non-Est 2023 Base'!AC29+'Sheet1 '!$G36)*'Sheet1 '!$H36)</f>
        <v/>
      </c>
      <c r="AD29" s="22" t="str">
        <f>IF('Non-Est 2023 Base'!AD29="","",('Non-Est 2023 Base'!AD29+'Sheet1 '!$G36)*'Sheet1 '!$H36)</f>
        <v/>
      </c>
      <c r="AE29" s="22" t="str">
        <f>IF('Non-Est 2023 Base'!AE29="","",('Non-Est 2023 Base'!AE29+'Sheet1 '!$G36)*'Sheet1 '!$H36)</f>
        <v/>
      </c>
      <c r="AF29" s="22" t="str">
        <f>IF('Non-Est 2023 Base'!AF29="","",('Non-Est 2023 Base'!AF29+'Sheet1 '!$G36)*'Sheet1 '!$H36)</f>
        <v/>
      </c>
      <c r="AG29" s="22" t="str">
        <f>IF('Non-Est 2023 Base'!AG29="","",('Non-Est 2023 Base'!AG29+'Sheet1 '!$G36)*'Sheet1 '!$H36)</f>
        <v/>
      </c>
      <c r="AH29" s="22" t="str">
        <f>IF('Non-Est 2023 Base'!AH29="","",('Non-Est 2023 Base'!AH29+'Sheet1 '!$G36)*'Sheet1 '!$H36)</f>
        <v/>
      </c>
      <c r="AI29" s="22" t="str">
        <f>IF('Non-Est 2023 Base'!AI29="","",('Non-Est 2023 Base'!AI29+'Sheet1 '!$G36)*'Sheet1 '!$H36)</f>
        <v/>
      </c>
      <c r="AJ29" s="22">
        <f>IF('Non-Est 2023 Base'!AJ29="","",('Non-Est 2023 Base'!AJ29+'Sheet1 '!$G36)*'Sheet1 '!$H36)</f>
        <v>0</v>
      </c>
      <c r="AK29" s="22" t="str">
        <f>IF('Non-Est 2023 Base'!AK29="","",('Non-Est 2023 Base'!AK29+'Sheet1 '!$G36)*'Sheet1 '!$H36)</f>
        <v/>
      </c>
      <c r="AL29" s="22" t="str">
        <f>IF('Non-Est 2023 Base'!AL29="","",('Non-Est 2023 Base'!AL29+'Sheet1 '!$G36)*'Sheet1 '!$H36)</f>
        <v/>
      </c>
      <c r="AM29" s="22" t="str">
        <f>IF('Non-Est 2023 Base'!AM29="","",('Non-Est 2023 Base'!AM29+'Sheet1 '!$G36)*'Sheet1 '!$H36)</f>
        <v/>
      </c>
      <c r="AN29" s="22" t="str">
        <f>IF('Non-Est 2023 Base'!AN29="","",('Non-Est 2023 Base'!AN29+'Sheet1 '!$G36)*'Sheet1 '!$H36)</f>
        <v/>
      </c>
      <c r="AO29" s="22" t="str">
        <f>IF('Non-Est 2023 Base'!AO29="","",('Non-Est 2023 Base'!AO29+'Sheet1 '!$G36)*'Sheet1 '!$H36)</f>
        <v/>
      </c>
      <c r="AP29" s="22" t="str">
        <f>IF('Non-Est 2023 Base'!AP29="","",('Non-Est 2023 Base'!AP29+'Sheet1 '!$G36)*'Sheet1 '!$H36)</f>
        <v/>
      </c>
      <c r="AQ29" s="22" t="str">
        <f>IF('Non-Est 2023 Base'!AQ29="","",('Non-Est 2023 Base'!AQ29+'Sheet1 '!$G36)*'Sheet1 '!$H36)</f>
        <v/>
      </c>
      <c r="AR29" s="22" t="str">
        <f>IF('Non-Est 2023 Base'!AR29="","",('Non-Est 2023 Base'!AR29+'Sheet1 '!$G36)*'Sheet1 '!$H36)</f>
        <v/>
      </c>
      <c r="AS29" s="22" t="str">
        <f>IF('Non-Est 2023 Base'!AS29="","",('Non-Est 2023 Base'!AS29+'Sheet1 '!$G36)*'Sheet1 '!$H36)</f>
        <v/>
      </c>
      <c r="AT29" s="22" t="str">
        <f>IF('Non-Est 2023 Base'!AT29="","",('Non-Est 2023 Base'!AT29+'Sheet1 '!$G36)*'Sheet1 '!$H36)</f>
        <v/>
      </c>
      <c r="AU29" s="22" t="str">
        <f>IF('Non-Est 2023 Base'!AU29="","",('Non-Est 2023 Base'!AU29+'Sheet1 '!$G36)*'Sheet1 '!$H36)</f>
        <v/>
      </c>
      <c r="AV29" s="22" t="str">
        <f>IF('Non-Est 2023 Base'!AV29="","",('Non-Est 2023 Base'!AV29+'Sheet1 '!$G36)*'Sheet1 '!$H36)</f>
        <v/>
      </c>
      <c r="AW29" s="22" t="str">
        <f>IF('Non-Est 2023 Base'!AW29="","",('Non-Est 2023 Base'!AW29+'Sheet1 '!$G36)*'Sheet1 '!$H36)</f>
        <v/>
      </c>
      <c r="AX29" s="22" t="str">
        <f>IF('Non-Est 2023 Base'!AX29="","",('Non-Est 2023 Base'!AX29+'Sheet1 '!$G36)*'Sheet1 '!$H36)</f>
        <v/>
      </c>
      <c r="AY29" s="22" t="str">
        <f>IF('Non-Est 2023 Base'!AY29="","",('Non-Est 2023 Base'!AY29+'Sheet1 '!$G36)*'Sheet1 '!$H36)</f>
        <v/>
      </c>
    </row>
    <row r="30" spans="1:51" ht="14.25" x14ac:dyDescent="0.2">
      <c r="A30" s="6">
        <v>26</v>
      </c>
      <c r="B30" s="117" t="s">
        <v>32</v>
      </c>
      <c r="C30" s="118"/>
      <c r="D30" s="119"/>
      <c r="E30" s="9" t="s">
        <v>27</v>
      </c>
      <c r="F30" s="18" t="s">
        <v>28</v>
      </c>
      <c r="G30" s="22" t="str">
        <f>IF('Non-Est 2023 Base'!G30="","",('Non-Est 2023 Base'!G30+'Sheet1 '!$G37)*'Sheet1 '!$H37)</f>
        <v/>
      </c>
      <c r="H30" s="22">
        <f>IF('Non-Est 2023 Base'!H30="","",('Non-Est 2023 Base'!H30+'Sheet1 '!$G37)*'Sheet1 '!$H37)</f>
        <v>0</v>
      </c>
      <c r="I30" s="22" t="str">
        <f>IF('Non-Est 2023 Base'!I30="","",('Non-Est 2023 Base'!I30+'Sheet1 '!$G37)*'Sheet1 '!$H37)</f>
        <v/>
      </c>
      <c r="J30" s="22">
        <f>IF('Non-Est 2023 Base'!J30="","",('Non-Est 2023 Base'!J30+'Sheet1 '!$G37)*'Sheet1 '!$H37)</f>
        <v>0</v>
      </c>
      <c r="K30" s="22">
        <f>IF('Non-Est 2023 Base'!K30="","",('Non-Est 2023 Base'!K30+'Sheet1 '!$G37)*'Sheet1 '!$H37)</f>
        <v>0</v>
      </c>
      <c r="L30" s="22">
        <f>IF('Non-Est 2023 Base'!L30="","",('Non-Est 2023 Base'!L30+'Sheet1 '!$G37)*'Sheet1 '!$H37)</f>
        <v>0</v>
      </c>
      <c r="M30" s="22" t="str">
        <f>IF('Non-Est 2023 Base'!M30="","",('Non-Est 2023 Base'!M30+'Sheet1 '!$G37)*'Sheet1 '!$H37)</f>
        <v/>
      </c>
      <c r="N30" s="22" t="str">
        <f>IF('Non-Est 2023 Base'!N30="","",('Non-Est 2023 Base'!N30+'Sheet1 '!$G37)*'Sheet1 '!$H37)</f>
        <v/>
      </c>
      <c r="O30" s="22" t="str">
        <f>IF('Non-Est 2023 Base'!O30="","",('Non-Est 2023 Base'!O30+'Sheet1 '!$G37)*'Sheet1 '!$H37)</f>
        <v/>
      </c>
      <c r="P30" s="22" t="str">
        <f>IF('Non-Est 2023 Base'!P30="","",('Non-Est 2023 Base'!P30+'Sheet1 '!$G37)*'Sheet1 '!$H37)</f>
        <v/>
      </c>
      <c r="Q30" s="22" t="str">
        <f>IF('Non-Est 2023 Base'!Q30="","",('Non-Est 2023 Base'!Q30+'Sheet1 '!$G37)*'Sheet1 '!$H37)</f>
        <v/>
      </c>
      <c r="R30" s="22">
        <f>IF('Non-Est 2023 Base'!R30="","",('Non-Est 2023 Base'!R30+'Sheet1 '!$G37)*'Sheet1 '!$H37)</f>
        <v>0</v>
      </c>
      <c r="S30" s="22" t="str">
        <f>IF('Non-Est 2023 Base'!S30="","",('Non-Est 2023 Base'!S30+'Sheet1 '!$G37)*'Sheet1 '!$H37)</f>
        <v/>
      </c>
      <c r="T30" s="22" t="str">
        <f>IF('Non-Est 2023 Base'!T30="","",('Non-Est 2023 Base'!T30+'Sheet1 '!$G37)*'Sheet1 '!$H37)</f>
        <v/>
      </c>
      <c r="U30" s="22">
        <f>IF('Non-Est 2023 Base'!U30="","",('Non-Est 2023 Base'!U30+'Sheet1 '!$G37)*'Sheet1 '!$H37)</f>
        <v>0</v>
      </c>
      <c r="V30" s="22" t="str">
        <f>IF('Non-Est 2023 Base'!V30="","",('Non-Est 2023 Base'!V30+'Sheet1 '!$G37)*'Sheet1 '!$H37)</f>
        <v/>
      </c>
      <c r="W30" s="22" t="str">
        <f>IF('Non-Est 2023 Base'!W30="","",('Non-Est 2023 Base'!W30+'Sheet1 '!$G37)*'Sheet1 '!$H37)</f>
        <v/>
      </c>
      <c r="X30" s="22">
        <f>IF('Non-Est 2023 Base'!X30="","",('Non-Est 2023 Base'!X30+'Sheet1 '!$G37)*'Sheet1 '!$H37)</f>
        <v>0</v>
      </c>
      <c r="Y30" s="22" t="str">
        <f>IF('Non-Est 2023 Base'!Y30="","",('Non-Est 2023 Base'!Y30+'Sheet1 '!$G37)*'Sheet1 '!$H37)</f>
        <v/>
      </c>
      <c r="Z30" s="22" t="str">
        <f>IF('Non-Est 2023 Base'!Z30="","",('Non-Est 2023 Base'!Z30+'Sheet1 '!$G37)*'Sheet1 '!$H37)</f>
        <v/>
      </c>
      <c r="AA30" s="22" t="str">
        <f>IF('Non-Est 2023 Base'!AA30="","",('Non-Est 2023 Base'!AA30+'Sheet1 '!$G37)*'Sheet1 '!$H37)</f>
        <v/>
      </c>
      <c r="AB30" s="22" t="str">
        <f>IF('Non-Est 2023 Base'!AB30="","",('Non-Est 2023 Base'!AB30+'Sheet1 '!$G37)*'Sheet1 '!$H37)</f>
        <v/>
      </c>
      <c r="AC30" s="22" t="str">
        <f>IF('Non-Est 2023 Base'!AC30="","",('Non-Est 2023 Base'!AC30+'Sheet1 '!$G37)*'Sheet1 '!$H37)</f>
        <v/>
      </c>
      <c r="AD30" s="22" t="str">
        <f>IF('Non-Est 2023 Base'!AD30="","",('Non-Est 2023 Base'!AD30+'Sheet1 '!$G37)*'Sheet1 '!$H37)</f>
        <v/>
      </c>
      <c r="AE30" s="22" t="str">
        <f>IF('Non-Est 2023 Base'!AE30="","",('Non-Est 2023 Base'!AE30+'Sheet1 '!$G37)*'Sheet1 '!$H37)</f>
        <v/>
      </c>
      <c r="AF30" s="22" t="str">
        <f>IF('Non-Est 2023 Base'!AF30="","",('Non-Est 2023 Base'!AF30+'Sheet1 '!$G37)*'Sheet1 '!$H37)</f>
        <v/>
      </c>
      <c r="AG30" s="22" t="str">
        <f>IF('Non-Est 2023 Base'!AG30="","",('Non-Est 2023 Base'!AG30+'Sheet1 '!$G37)*'Sheet1 '!$H37)</f>
        <v/>
      </c>
      <c r="AH30" s="22" t="str">
        <f>IF('Non-Est 2023 Base'!AH30="","",('Non-Est 2023 Base'!AH30+'Sheet1 '!$G37)*'Sheet1 '!$H37)</f>
        <v/>
      </c>
      <c r="AI30" s="22" t="str">
        <f>IF('Non-Est 2023 Base'!AI30="","",('Non-Est 2023 Base'!AI30+'Sheet1 '!$G37)*'Sheet1 '!$H37)</f>
        <v/>
      </c>
      <c r="AJ30" s="22">
        <f>IF('Non-Est 2023 Base'!AJ30="","",('Non-Est 2023 Base'!AJ30+'Sheet1 '!$G37)*'Sheet1 '!$H37)</f>
        <v>0</v>
      </c>
      <c r="AK30" s="22" t="str">
        <f>IF('Non-Est 2023 Base'!AK30="","",('Non-Est 2023 Base'!AK30+'Sheet1 '!$G37)*'Sheet1 '!$H37)</f>
        <v/>
      </c>
      <c r="AL30" s="22" t="str">
        <f>IF('Non-Est 2023 Base'!AL30="","",('Non-Est 2023 Base'!AL30+'Sheet1 '!$G37)*'Sheet1 '!$H37)</f>
        <v/>
      </c>
      <c r="AM30" s="22" t="str">
        <f>IF('Non-Est 2023 Base'!AM30="","",('Non-Est 2023 Base'!AM30+'Sheet1 '!$G37)*'Sheet1 '!$H37)</f>
        <v/>
      </c>
      <c r="AN30" s="22" t="str">
        <f>IF('Non-Est 2023 Base'!AN30="","",('Non-Est 2023 Base'!AN30+'Sheet1 '!$G37)*'Sheet1 '!$H37)</f>
        <v/>
      </c>
      <c r="AO30" s="22" t="str">
        <f>IF('Non-Est 2023 Base'!AO30="","",('Non-Est 2023 Base'!AO30+'Sheet1 '!$G37)*'Sheet1 '!$H37)</f>
        <v/>
      </c>
      <c r="AP30" s="22" t="str">
        <f>IF('Non-Est 2023 Base'!AP30="","",('Non-Est 2023 Base'!AP30+'Sheet1 '!$G37)*'Sheet1 '!$H37)</f>
        <v/>
      </c>
      <c r="AQ30" s="22" t="str">
        <f>IF('Non-Est 2023 Base'!AQ30="","",('Non-Est 2023 Base'!AQ30+'Sheet1 '!$G37)*'Sheet1 '!$H37)</f>
        <v/>
      </c>
      <c r="AR30" s="22" t="str">
        <f>IF('Non-Est 2023 Base'!AR30="","",('Non-Est 2023 Base'!AR30+'Sheet1 '!$G37)*'Sheet1 '!$H37)</f>
        <v/>
      </c>
      <c r="AS30" s="22" t="str">
        <f>IF('Non-Est 2023 Base'!AS30="","",('Non-Est 2023 Base'!AS30+'Sheet1 '!$G37)*'Sheet1 '!$H37)</f>
        <v/>
      </c>
      <c r="AT30" s="22" t="str">
        <f>IF('Non-Est 2023 Base'!AT30="","",('Non-Est 2023 Base'!AT30+'Sheet1 '!$G37)*'Sheet1 '!$H37)</f>
        <v/>
      </c>
      <c r="AU30" s="22" t="str">
        <f>IF('Non-Est 2023 Base'!AU30="","",('Non-Est 2023 Base'!AU30+'Sheet1 '!$G37)*'Sheet1 '!$H37)</f>
        <v/>
      </c>
      <c r="AV30" s="22" t="str">
        <f>IF('Non-Est 2023 Base'!AV30="","",('Non-Est 2023 Base'!AV30+'Sheet1 '!$G37)*'Sheet1 '!$H37)</f>
        <v/>
      </c>
      <c r="AW30" s="22" t="str">
        <f>IF('Non-Est 2023 Base'!AW30="","",('Non-Est 2023 Base'!AW30+'Sheet1 '!$G37)*'Sheet1 '!$H37)</f>
        <v/>
      </c>
      <c r="AX30" s="22" t="str">
        <f>IF('Non-Est 2023 Base'!AX30="","",('Non-Est 2023 Base'!AX30+'Sheet1 '!$G37)*'Sheet1 '!$H37)</f>
        <v/>
      </c>
      <c r="AY30" s="22" t="str">
        <f>IF('Non-Est 2023 Base'!AY30="","",('Non-Est 2023 Base'!AY30+'Sheet1 '!$G37)*'Sheet1 '!$H37)</f>
        <v/>
      </c>
    </row>
    <row r="31" spans="1:51" ht="12" customHeight="1" x14ac:dyDescent="0.2">
      <c r="A31" s="6">
        <v>27</v>
      </c>
      <c r="B31" s="117" t="s">
        <v>32</v>
      </c>
      <c r="C31" s="118"/>
      <c r="D31" s="119"/>
      <c r="E31" s="9" t="s">
        <v>29</v>
      </c>
      <c r="F31" s="18" t="s">
        <v>28</v>
      </c>
      <c r="G31" s="22" t="str">
        <f>IF('Non-Est 2023 Base'!G31="","",('Non-Est 2023 Base'!G31+'Sheet1 '!$G38)*'Sheet1 '!$H38)</f>
        <v/>
      </c>
      <c r="H31" s="22">
        <f>IF('Non-Est 2023 Base'!H31="","",('Non-Est 2023 Base'!H31+'Sheet1 '!$G38)*'Sheet1 '!$H38)</f>
        <v>0</v>
      </c>
      <c r="I31" s="22">
        <f>IF('Non-Est 2023 Base'!I31="","",('Non-Est 2023 Base'!I31+'Sheet1 '!$G38)*'Sheet1 '!$H38)</f>
        <v>0</v>
      </c>
      <c r="J31" s="22">
        <f>IF('Non-Est 2023 Base'!J31="","",('Non-Est 2023 Base'!J31+'Sheet1 '!$G38)*'Sheet1 '!$H38)</f>
        <v>0</v>
      </c>
      <c r="K31" s="22">
        <f>IF('Non-Est 2023 Base'!K31="","",('Non-Est 2023 Base'!K31+'Sheet1 '!$G38)*'Sheet1 '!$H38)</f>
        <v>0</v>
      </c>
      <c r="L31" s="22">
        <f>IF('Non-Est 2023 Base'!L31="","",('Non-Est 2023 Base'!L31+'Sheet1 '!$G38)*'Sheet1 '!$H38)</f>
        <v>0</v>
      </c>
      <c r="M31" s="22" t="str">
        <f>IF('Non-Est 2023 Base'!M31="","",('Non-Est 2023 Base'!M31+'Sheet1 '!$G38)*'Sheet1 '!$H38)</f>
        <v/>
      </c>
      <c r="N31" s="22" t="str">
        <f>IF('Non-Est 2023 Base'!N31="","",('Non-Est 2023 Base'!N31+'Sheet1 '!$G38)*'Sheet1 '!$H38)</f>
        <v/>
      </c>
      <c r="O31" s="22" t="str">
        <f>IF('Non-Est 2023 Base'!O31="","",('Non-Est 2023 Base'!O31+'Sheet1 '!$G38)*'Sheet1 '!$H38)</f>
        <v/>
      </c>
      <c r="P31" s="22" t="str">
        <f>IF('Non-Est 2023 Base'!P31="","",('Non-Est 2023 Base'!P31+'Sheet1 '!$G38)*'Sheet1 '!$H38)</f>
        <v/>
      </c>
      <c r="Q31" s="22" t="str">
        <f>IF('Non-Est 2023 Base'!Q31="","",('Non-Est 2023 Base'!Q31+'Sheet1 '!$G38)*'Sheet1 '!$H38)</f>
        <v/>
      </c>
      <c r="R31" s="22" t="str">
        <f>IF('Non-Est 2023 Base'!R31="","",('Non-Est 2023 Base'!R31+'Sheet1 '!$G38)*'Sheet1 '!$H38)</f>
        <v/>
      </c>
      <c r="S31" s="22" t="str">
        <f>IF('Non-Est 2023 Base'!S31="","",('Non-Est 2023 Base'!S31+'Sheet1 '!$G38)*'Sheet1 '!$H38)</f>
        <v/>
      </c>
      <c r="T31" s="22" t="str">
        <f>IF('Non-Est 2023 Base'!T31="","",('Non-Est 2023 Base'!T31+'Sheet1 '!$G38)*'Sheet1 '!$H38)</f>
        <v/>
      </c>
      <c r="U31" s="22">
        <f>IF('Non-Est 2023 Base'!U31="","",('Non-Est 2023 Base'!U31+'Sheet1 '!$G38)*'Sheet1 '!$H38)</f>
        <v>0</v>
      </c>
      <c r="V31" s="22" t="str">
        <f>IF('Non-Est 2023 Base'!V31="","",('Non-Est 2023 Base'!V31+'Sheet1 '!$G38)*'Sheet1 '!$H38)</f>
        <v/>
      </c>
      <c r="W31" s="22" t="str">
        <f>IF('Non-Est 2023 Base'!W31="","",('Non-Est 2023 Base'!W31+'Sheet1 '!$G38)*'Sheet1 '!$H38)</f>
        <v/>
      </c>
      <c r="X31" s="22" t="str">
        <f>IF('Non-Est 2023 Base'!X31="","",('Non-Est 2023 Base'!X31+'Sheet1 '!$G38)*'Sheet1 '!$H38)</f>
        <v/>
      </c>
      <c r="Y31" s="22" t="str">
        <f>IF('Non-Est 2023 Base'!Y31="","",('Non-Est 2023 Base'!Y31+'Sheet1 '!$G38)*'Sheet1 '!$H38)</f>
        <v/>
      </c>
      <c r="Z31" s="22" t="str">
        <f>IF('Non-Est 2023 Base'!Z31="","",('Non-Est 2023 Base'!Z31+'Sheet1 '!$G38)*'Sheet1 '!$H38)</f>
        <v/>
      </c>
      <c r="AA31" s="22" t="str">
        <f>IF('Non-Est 2023 Base'!AA31="","",('Non-Est 2023 Base'!AA31+'Sheet1 '!$G38)*'Sheet1 '!$H38)</f>
        <v/>
      </c>
      <c r="AB31" s="22" t="str">
        <f>IF('Non-Est 2023 Base'!AB31="","",('Non-Est 2023 Base'!AB31+'Sheet1 '!$G38)*'Sheet1 '!$H38)</f>
        <v/>
      </c>
      <c r="AC31" s="22" t="str">
        <f>IF('Non-Est 2023 Base'!AC31="","",('Non-Est 2023 Base'!AC31+'Sheet1 '!$G38)*'Sheet1 '!$H38)</f>
        <v/>
      </c>
      <c r="AD31" s="22" t="str">
        <f>IF('Non-Est 2023 Base'!AD31="","",('Non-Est 2023 Base'!AD31+'Sheet1 '!$G38)*'Sheet1 '!$H38)</f>
        <v/>
      </c>
      <c r="AE31" s="22" t="str">
        <f>IF('Non-Est 2023 Base'!AE31="","",('Non-Est 2023 Base'!AE31+'Sheet1 '!$G38)*'Sheet1 '!$H38)</f>
        <v/>
      </c>
      <c r="AF31" s="22" t="str">
        <f>IF('Non-Est 2023 Base'!AF31="","",('Non-Est 2023 Base'!AF31+'Sheet1 '!$G38)*'Sheet1 '!$H38)</f>
        <v/>
      </c>
      <c r="AG31" s="22" t="str">
        <f>IF('Non-Est 2023 Base'!AG31="","",('Non-Est 2023 Base'!AG31+'Sheet1 '!$G38)*'Sheet1 '!$H38)</f>
        <v/>
      </c>
      <c r="AH31" s="22" t="str">
        <f>IF('Non-Est 2023 Base'!AH31="","",('Non-Est 2023 Base'!AH31+'Sheet1 '!$G38)*'Sheet1 '!$H38)</f>
        <v/>
      </c>
      <c r="AI31" s="22" t="str">
        <f>IF('Non-Est 2023 Base'!AI31="","",('Non-Est 2023 Base'!AI31+'Sheet1 '!$G38)*'Sheet1 '!$H38)</f>
        <v/>
      </c>
      <c r="AJ31" s="22">
        <f>IF('Non-Est 2023 Base'!AJ31="","",('Non-Est 2023 Base'!AJ31+'Sheet1 '!$G38)*'Sheet1 '!$H38)</f>
        <v>0</v>
      </c>
      <c r="AK31" s="22" t="str">
        <f>IF('Non-Est 2023 Base'!AK31="","",('Non-Est 2023 Base'!AK31+'Sheet1 '!$G38)*'Sheet1 '!$H38)</f>
        <v/>
      </c>
      <c r="AL31" s="22" t="str">
        <f>IF('Non-Est 2023 Base'!AL31="","",('Non-Est 2023 Base'!AL31+'Sheet1 '!$G38)*'Sheet1 '!$H38)</f>
        <v/>
      </c>
      <c r="AM31" s="22" t="str">
        <f>IF('Non-Est 2023 Base'!AM31="","",('Non-Est 2023 Base'!AM31+'Sheet1 '!$G38)*'Sheet1 '!$H38)</f>
        <v/>
      </c>
      <c r="AN31" s="22" t="str">
        <f>IF('Non-Est 2023 Base'!AN31="","",('Non-Est 2023 Base'!AN31+'Sheet1 '!$G38)*'Sheet1 '!$H38)</f>
        <v/>
      </c>
      <c r="AO31" s="22" t="str">
        <f>IF('Non-Est 2023 Base'!AO31="","",('Non-Est 2023 Base'!AO31+'Sheet1 '!$G38)*'Sheet1 '!$H38)</f>
        <v/>
      </c>
      <c r="AP31" s="22" t="str">
        <f>IF('Non-Est 2023 Base'!AP31="","",('Non-Est 2023 Base'!AP31+'Sheet1 '!$G38)*'Sheet1 '!$H38)</f>
        <v/>
      </c>
      <c r="AQ31" s="22" t="str">
        <f>IF('Non-Est 2023 Base'!AQ31="","",('Non-Est 2023 Base'!AQ31+'Sheet1 '!$G38)*'Sheet1 '!$H38)</f>
        <v/>
      </c>
      <c r="AR31" s="22" t="str">
        <f>IF('Non-Est 2023 Base'!AR31="","",('Non-Est 2023 Base'!AR31+'Sheet1 '!$G38)*'Sheet1 '!$H38)</f>
        <v/>
      </c>
      <c r="AS31" s="22" t="str">
        <f>IF('Non-Est 2023 Base'!AS31="","",('Non-Est 2023 Base'!AS31+'Sheet1 '!$G38)*'Sheet1 '!$H38)</f>
        <v/>
      </c>
      <c r="AT31" s="22" t="str">
        <f>IF('Non-Est 2023 Base'!AT31="","",('Non-Est 2023 Base'!AT31+'Sheet1 '!$G38)*'Sheet1 '!$H38)</f>
        <v/>
      </c>
      <c r="AU31" s="22" t="str">
        <f>IF('Non-Est 2023 Base'!AU31="","",('Non-Est 2023 Base'!AU31+'Sheet1 '!$G38)*'Sheet1 '!$H38)</f>
        <v/>
      </c>
      <c r="AV31" s="22" t="str">
        <f>IF('Non-Est 2023 Base'!AV31="","",('Non-Est 2023 Base'!AV31+'Sheet1 '!$G38)*'Sheet1 '!$H38)</f>
        <v/>
      </c>
      <c r="AW31" s="22" t="str">
        <f>IF('Non-Est 2023 Base'!AW31="","",('Non-Est 2023 Base'!AW31+'Sheet1 '!$G38)*'Sheet1 '!$H38)</f>
        <v/>
      </c>
      <c r="AX31" s="22" t="str">
        <f>IF('Non-Est 2023 Base'!AX31="","",('Non-Est 2023 Base'!AX31+'Sheet1 '!$G38)*'Sheet1 '!$H38)</f>
        <v/>
      </c>
      <c r="AY31" s="22" t="str">
        <f>IF('Non-Est 2023 Base'!AY31="","",('Non-Est 2023 Base'!AY31+'Sheet1 '!$G38)*'Sheet1 '!$H38)</f>
        <v/>
      </c>
    </row>
    <row r="32" spans="1:51" ht="14.25" x14ac:dyDescent="0.2">
      <c r="A32" s="6">
        <v>28</v>
      </c>
      <c r="B32" s="117" t="s">
        <v>12</v>
      </c>
      <c r="C32" s="118"/>
      <c r="D32" s="119"/>
      <c r="E32" s="9" t="s">
        <v>27</v>
      </c>
      <c r="F32" s="18" t="s">
        <v>28</v>
      </c>
      <c r="G32" s="22">
        <f>IF('Non-Est 2023 Base'!G32="","",('Non-Est 2023 Base'!G32+'Sheet1 '!$G39)*'Sheet1 '!$H39)</f>
        <v>0</v>
      </c>
      <c r="H32" s="22">
        <f>IF('Non-Est 2023 Base'!H32="","",('Non-Est 2023 Base'!H32+'Sheet1 '!$G39)*'Sheet1 '!$H39)</f>
        <v>0</v>
      </c>
      <c r="I32" s="22" t="str">
        <f>IF('Non-Est 2023 Base'!I32="","",('Non-Est 2023 Base'!I32+'Sheet1 '!$G39)*'Sheet1 '!$H39)</f>
        <v/>
      </c>
      <c r="J32" s="22">
        <f>IF('Non-Est 2023 Base'!J32="","",('Non-Est 2023 Base'!J32+'Sheet1 '!$G39)*'Sheet1 '!$H39)</f>
        <v>0</v>
      </c>
      <c r="K32" s="22">
        <f>IF('Non-Est 2023 Base'!K32="","",('Non-Est 2023 Base'!K32+'Sheet1 '!$G39)*'Sheet1 '!$H39)</f>
        <v>0</v>
      </c>
      <c r="L32" s="22">
        <f>IF('Non-Est 2023 Base'!L32="","",('Non-Est 2023 Base'!L32+'Sheet1 '!$G39)*'Sheet1 '!$H39)</f>
        <v>0</v>
      </c>
      <c r="M32" s="22">
        <f>IF('Non-Est 2023 Base'!M32="","",('Non-Est 2023 Base'!M32+'Sheet1 '!$G39)*'Sheet1 '!$H39)</f>
        <v>0</v>
      </c>
      <c r="N32" s="22" t="str">
        <f>IF('Non-Est 2023 Base'!N32="","",('Non-Est 2023 Base'!N32+'Sheet1 '!$G39)*'Sheet1 '!$H39)</f>
        <v/>
      </c>
      <c r="O32" s="22">
        <f>IF('Non-Est 2023 Base'!O32="","",('Non-Est 2023 Base'!O32+'Sheet1 '!$G39)*'Sheet1 '!$H39)</f>
        <v>0</v>
      </c>
      <c r="P32" s="22">
        <f>IF('Non-Est 2023 Base'!P32="","",('Non-Est 2023 Base'!P32+'Sheet1 '!$G39)*'Sheet1 '!$H39)</f>
        <v>0</v>
      </c>
      <c r="Q32" s="22">
        <f>IF('Non-Est 2023 Base'!Q32="","",('Non-Est 2023 Base'!Q32+'Sheet1 '!$G39)*'Sheet1 '!$H39)</f>
        <v>0</v>
      </c>
      <c r="R32" s="22">
        <f>IF('Non-Est 2023 Base'!R32="","",('Non-Est 2023 Base'!R32+'Sheet1 '!$G39)*'Sheet1 '!$H39)</f>
        <v>0</v>
      </c>
      <c r="S32" s="22">
        <f>IF('Non-Est 2023 Base'!S32="","",('Non-Est 2023 Base'!S32+'Sheet1 '!$G39)*'Sheet1 '!$H39)</f>
        <v>0</v>
      </c>
      <c r="T32" s="22">
        <f>IF('Non-Est 2023 Base'!T32="","",('Non-Est 2023 Base'!T32+'Sheet1 '!$G39)*'Sheet1 '!$H39)</f>
        <v>0</v>
      </c>
      <c r="U32" s="22">
        <f>IF('Non-Est 2023 Base'!U32="","",('Non-Est 2023 Base'!U32+'Sheet1 '!$G39)*'Sheet1 '!$H39)</f>
        <v>0</v>
      </c>
      <c r="V32" s="22">
        <f>IF('Non-Est 2023 Base'!V32="","",('Non-Est 2023 Base'!V32+'Sheet1 '!$G39)*'Sheet1 '!$H39)</f>
        <v>0</v>
      </c>
      <c r="W32" s="22">
        <f>IF('Non-Est 2023 Base'!W32="","",('Non-Est 2023 Base'!W32+'Sheet1 '!$G39)*'Sheet1 '!$H39)</f>
        <v>0</v>
      </c>
      <c r="X32" s="22">
        <f>IF('Non-Est 2023 Base'!X32="","",('Non-Est 2023 Base'!X32+'Sheet1 '!$G39)*'Sheet1 '!$H39)</f>
        <v>0</v>
      </c>
      <c r="Y32" s="22" t="str">
        <f>IF('Non-Est 2023 Base'!Y32="","",('Non-Est 2023 Base'!Y32+'Sheet1 '!$G39)*'Sheet1 '!$H39)</f>
        <v/>
      </c>
      <c r="Z32" s="22" t="str">
        <f>IF('Non-Est 2023 Base'!Z32="","",('Non-Est 2023 Base'!Z32+'Sheet1 '!$G39)*'Sheet1 '!$H39)</f>
        <v/>
      </c>
      <c r="AA32" s="22">
        <f>IF('Non-Est 2023 Base'!AA32="","",('Non-Est 2023 Base'!AA32+'Sheet1 '!$G39)*'Sheet1 '!$H39)</f>
        <v>0</v>
      </c>
      <c r="AB32" s="22">
        <f>IF('Non-Est 2023 Base'!AB32="","",('Non-Est 2023 Base'!AB32+'Sheet1 '!$G39)*'Sheet1 '!$H39)</f>
        <v>0</v>
      </c>
      <c r="AC32" s="22">
        <f>IF('Non-Est 2023 Base'!AC32="","",('Non-Est 2023 Base'!AC32+'Sheet1 '!$G39)*'Sheet1 '!$H39)</f>
        <v>0</v>
      </c>
      <c r="AD32" s="22">
        <f>IF('Non-Est 2023 Base'!AD32="","",('Non-Est 2023 Base'!AD32+'Sheet1 '!$G39)*'Sheet1 '!$H39)</f>
        <v>0</v>
      </c>
      <c r="AE32" s="22">
        <f>IF('Non-Est 2023 Base'!AE32="","",('Non-Est 2023 Base'!AE32+'Sheet1 '!$G39)*'Sheet1 '!$H39)</f>
        <v>0</v>
      </c>
      <c r="AF32" s="22">
        <f>IF('Non-Est 2023 Base'!AF32="","",('Non-Est 2023 Base'!AF32+'Sheet1 '!$G39)*'Sheet1 '!$H39)</f>
        <v>0</v>
      </c>
      <c r="AG32" s="22">
        <f>IF('Non-Est 2023 Base'!AG32="","",('Non-Est 2023 Base'!AG32+'Sheet1 '!$G39)*'Sheet1 '!$H39)</f>
        <v>0</v>
      </c>
      <c r="AH32" s="22">
        <f>IF('Non-Est 2023 Base'!AH32="","",('Non-Est 2023 Base'!AH32+'Sheet1 '!$G39)*'Sheet1 '!$H39)</f>
        <v>0</v>
      </c>
      <c r="AI32" s="22">
        <f>IF('Non-Est 2023 Base'!AI32="","",('Non-Est 2023 Base'!AI32+'Sheet1 '!$G39)*'Sheet1 '!$H39)</f>
        <v>0</v>
      </c>
      <c r="AJ32" s="22">
        <f>IF('Non-Est 2023 Base'!AJ32="","",('Non-Est 2023 Base'!AJ32+'Sheet1 '!$G39)*'Sheet1 '!$H39)</f>
        <v>0</v>
      </c>
      <c r="AK32" s="22">
        <f>IF('Non-Est 2023 Base'!AK32="","",('Non-Est 2023 Base'!AK32+'Sheet1 '!$G39)*'Sheet1 '!$H39)</f>
        <v>0</v>
      </c>
      <c r="AL32" s="22">
        <f>IF('Non-Est 2023 Base'!AL32="","",('Non-Est 2023 Base'!AL32+'Sheet1 '!$G39)*'Sheet1 '!$H39)</f>
        <v>0</v>
      </c>
      <c r="AM32" s="22">
        <f>IF('Non-Est 2023 Base'!AM32="","",('Non-Est 2023 Base'!AM32+'Sheet1 '!$G39)*'Sheet1 '!$H39)</f>
        <v>0</v>
      </c>
      <c r="AN32" s="22" t="str">
        <f>IF('Non-Est 2023 Base'!AN32="","",('Non-Est 2023 Base'!AN32+'Sheet1 '!$G39)*'Sheet1 '!$H39)</f>
        <v/>
      </c>
      <c r="AO32" s="22">
        <f>IF('Non-Est 2023 Base'!AO32="","",('Non-Est 2023 Base'!AO32+'Sheet1 '!$G39)*'Sheet1 '!$H39)</f>
        <v>0</v>
      </c>
      <c r="AP32" s="22">
        <f>IF('Non-Est 2023 Base'!AP32="","",('Non-Est 2023 Base'!AP32+'Sheet1 '!$G39)*'Sheet1 '!$H39)</f>
        <v>0</v>
      </c>
      <c r="AQ32" s="22">
        <f>IF('Non-Est 2023 Base'!AQ32="","",('Non-Est 2023 Base'!AQ32+'Sheet1 '!$G39)*'Sheet1 '!$H39)</f>
        <v>0</v>
      </c>
      <c r="AR32" s="22">
        <f>IF('Non-Est 2023 Base'!AR32="","",('Non-Est 2023 Base'!AR32+'Sheet1 '!$G39)*'Sheet1 '!$H39)</f>
        <v>0</v>
      </c>
      <c r="AS32" s="22">
        <f>IF('Non-Est 2023 Base'!AS32="","",('Non-Est 2023 Base'!AS32+'Sheet1 '!$G39)*'Sheet1 '!$H39)</f>
        <v>0</v>
      </c>
      <c r="AT32" s="22" t="str">
        <f>IF('Non-Est 2023 Base'!AT32="","",('Non-Est 2023 Base'!AT32+'Sheet1 '!$G39)*'Sheet1 '!$H39)</f>
        <v/>
      </c>
      <c r="AU32" s="22">
        <f>IF('Non-Est 2023 Base'!AU32="","",('Non-Est 2023 Base'!AU32+'Sheet1 '!$G39)*'Sheet1 '!$H39)</f>
        <v>0</v>
      </c>
      <c r="AV32" s="22">
        <f>IF('Non-Est 2023 Base'!AV32="","",('Non-Est 2023 Base'!AV32+'Sheet1 '!$G39)*'Sheet1 '!$H39)</f>
        <v>0</v>
      </c>
      <c r="AW32" s="22">
        <f>IF('Non-Est 2023 Base'!AW32="","",('Non-Est 2023 Base'!AW32+'Sheet1 '!$G39)*'Sheet1 '!$H39)</f>
        <v>0</v>
      </c>
      <c r="AX32" s="22">
        <f>IF('Non-Est 2023 Base'!AX32="","",('Non-Est 2023 Base'!AX32+'Sheet1 '!$G39)*'Sheet1 '!$H39)</f>
        <v>0</v>
      </c>
      <c r="AY32" s="22">
        <f>IF('Non-Est 2023 Base'!AY32="","",('Non-Est 2023 Base'!AY32+'Sheet1 '!$G39)*'Sheet1 '!$H39)</f>
        <v>0</v>
      </c>
    </row>
    <row r="33" spans="1:51" ht="14.25" x14ac:dyDescent="0.2">
      <c r="A33" s="6">
        <v>29</v>
      </c>
      <c r="B33" s="117" t="s">
        <v>12</v>
      </c>
      <c r="C33" s="118"/>
      <c r="D33" s="119"/>
      <c r="E33" s="9" t="s">
        <v>29</v>
      </c>
      <c r="F33" s="18" t="s">
        <v>28</v>
      </c>
      <c r="G33" s="22" t="str">
        <f>IF('Non-Est 2023 Base'!G33="","",('Non-Est 2023 Base'!G33+'Sheet1 '!$G40)*'Sheet1 '!$H40)</f>
        <v/>
      </c>
      <c r="H33" s="22">
        <f>IF('Non-Est 2023 Base'!H33="","",('Non-Est 2023 Base'!H33+'Sheet1 '!$G40)*'Sheet1 '!$H40)</f>
        <v>0</v>
      </c>
      <c r="I33" s="22">
        <f>IF('Non-Est 2023 Base'!I33="","",('Non-Est 2023 Base'!I33+'Sheet1 '!$G40)*'Sheet1 '!$H40)</f>
        <v>0</v>
      </c>
      <c r="J33" s="22">
        <f>IF('Non-Est 2023 Base'!J33="","",('Non-Est 2023 Base'!J33+'Sheet1 '!$G40)*'Sheet1 '!$H40)</f>
        <v>0</v>
      </c>
      <c r="K33" s="22">
        <f>IF('Non-Est 2023 Base'!K33="","",('Non-Est 2023 Base'!K33+'Sheet1 '!$G40)*'Sheet1 '!$H40)</f>
        <v>0</v>
      </c>
      <c r="L33" s="22">
        <f>IF('Non-Est 2023 Base'!L33="","",('Non-Est 2023 Base'!L33+'Sheet1 '!$G40)*'Sheet1 '!$H40)</f>
        <v>0</v>
      </c>
      <c r="M33" s="22" t="str">
        <f>IF('Non-Est 2023 Base'!M33="","",('Non-Est 2023 Base'!M33+'Sheet1 '!$G40)*'Sheet1 '!$H40)</f>
        <v/>
      </c>
      <c r="N33" s="22" t="str">
        <f>IF('Non-Est 2023 Base'!N33="","",('Non-Est 2023 Base'!N33+'Sheet1 '!$G40)*'Sheet1 '!$H40)</f>
        <v/>
      </c>
      <c r="O33" s="22" t="str">
        <f>IF('Non-Est 2023 Base'!O33="","",('Non-Est 2023 Base'!O33+'Sheet1 '!$G40)*'Sheet1 '!$H40)</f>
        <v/>
      </c>
      <c r="P33" s="22" t="str">
        <f>IF('Non-Est 2023 Base'!P33="","",('Non-Est 2023 Base'!P33+'Sheet1 '!$G40)*'Sheet1 '!$H40)</f>
        <v/>
      </c>
      <c r="Q33" s="22">
        <f>IF('Non-Est 2023 Base'!Q33="","",('Non-Est 2023 Base'!Q33+'Sheet1 '!$G40)*'Sheet1 '!$H40)</f>
        <v>0</v>
      </c>
      <c r="R33" s="22" t="str">
        <f>IF('Non-Est 2023 Base'!R33="","",('Non-Est 2023 Base'!R33+'Sheet1 '!$G40)*'Sheet1 '!$H40)</f>
        <v/>
      </c>
      <c r="S33" s="22">
        <f>IF('Non-Est 2023 Base'!S33="","",('Non-Est 2023 Base'!S33+'Sheet1 '!$G40)*'Sheet1 '!$H40)</f>
        <v>0</v>
      </c>
      <c r="T33" s="22">
        <f>IF('Non-Est 2023 Base'!T33="","",('Non-Est 2023 Base'!T33+'Sheet1 '!$G40)*'Sheet1 '!$H40)</f>
        <v>0</v>
      </c>
      <c r="U33" s="22">
        <f>IF('Non-Est 2023 Base'!U33="","",('Non-Est 2023 Base'!U33+'Sheet1 '!$G40)*'Sheet1 '!$H40)</f>
        <v>0</v>
      </c>
      <c r="V33" s="22">
        <f>IF('Non-Est 2023 Base'!V33="","",('Non-Est 2023 Base'!V33+'Sheet1 '!$G40)*'Sheet1 '!$H40)</f>
        <v>0</v>
      </c>
      <c r="W33" s="22" t="str">
        <f>IF('Non-Est 2023 Base'!W33="","",('Non-Est 2023 Base'!W33+'Sheet1 '!$G40)*'Sheet1 '!$H40)</f>
        <v/>
      </c>
      <c r="X33" s="22" t="str">
        <f>IF('Non-Est 2023 Base'!X33="","",('Non-Est 2023 Base'!X33+'Sheet1 '!$G40)*'Sheet1 '!$H40)</f>
        <v/>
      </c>
      <c r="Y33" s="22" t="str">
        <f>IF('Non-Est 2023 Base'!Y33="","",('Non-Est 2023 Base'!Y33+'Sheet1 '!$G40)*'Sheet1 '!$H40)</f>
        <v/>
      </c>
      <c r="Z33" s="22" t="str">
        <f>IF('Non-Est 2023 Base'!Z33="","",('Non-Est 2023 Base'!Z33+'Sheet1 '!$G40)*'Sheet1 '!$H40)</f>
        <v/>
      </c>
      <c r="AA33" s="22">
        <f>IF('Non-Est 2023 Base'!AA33="","",('Non-Est 2023 Base'!AA33+'Sheet1 '!$G40)*'Sheet1 '!$H40)</f>
        <v>0</v>
      </c>
      <c r="AB33" s="22" t="str">
        <f>IF('Non-Est 2023 Base'!AB33="","",('Non-Est 2023 Base'!AB33+'Sheet1 '!$G40)*'Sheet1 '!$H40)</f>
        <v/>
      </c>
      <c r="AC33" s="22" t="str">
        <f>IF('Non-Est 2023 Base'!AC33="","",('Non-Est 2023 Base'!AC33+'Sheet1 '!$G40)*'Sheet1 '!$H40)</f>
        <v/>
      </c>
      <c r="AD33" s="22" t="str">
        <f>IF('Non-Est 2023 Base'!AD33="","",('Non-Est 2023 Base'!AD33+'Sheet1 '!$G40)*'Sheet1 '!$H40)</f>
        <v/>
      </c>
      <c r="AE33" s="22" t="str">
        <f>IF('Non-Est 2023 Base'!AE33="","",('Non-Est 2023 Base'!AE33+'Sheet1 '!$G40)*'Sheet1 '!$H40)</f>
        <v/>
      </c>
      <c r="AF33" s="22" t="str">
        <f>IF('Non-Est 2023 Base'!AF33="","",('Non-Est 2023 Base'!AF33+'Sheet1 '!$G40)*'Sheet1 '!$H40)</f>
        <v/>
      </c>
      <c r="AG33" s="22" t="str">
        <f>IF('Non-Est 2023 Base'!AG33="","",('Non-Est 2023 Base'!AG33+'Sheet1 '!$G40)*'Sheet1 '!$H40)</f>
        <v/>
      </c>
      <c r="AH33" s="22">
        <f>IF('Non-Est 2023 Base'!AH33="","",('Non-Est 2023 Base'!AH33+'Sheet1 '!$G40)*'Sheet1 '!$H40)</f>
        <v>0</v>
      </c>
      <c r="AI33" s="22">
        <f>IF('Non-Est 2023 Base'!AI33="","",('Non-Est 2023 Base'!AI33+'Sheet1 '!$G40)*'Sheet1 '!$H40)</f>
        <v>0</v>
      </c>
      <c r="AJ33" s="22">
        <f>IF('Non-Est 2023 Base'!AJ33="","",('Non-Est 2023 Base'!AJ33+'Sheet1 '!$G40)*'Sheet1 '!$H40)</f>
        <v>0</v>
      </c>
      <c r="AK33" s="22" t="str">
        <f>IF('Non-Est 2023 Base'!AK33="","",('Non-Est 2023 Base'!AK33+'Sheet1 '!$G40)*'Sheet1 '!$H40)</f>
        <v/>
      </c>
      <c r="AL33" s="22">
        <f>IF('Non-Est 2023 Base'!AL33="","",('Non-Est 2023 Base'!AL33+'Sheet1 '!$G40)*'Sheet1 '!$H40)</f>
        <v>0</v>
      </c>
      <c r="AM33" s="22">
        <f>IF('Non-Est 2023 Base'!AM33="","",('Non-Est 2023 Base'!AM33+'Sheet1 '!$G40)*'Sheet1 '!$H40)</f>
        <v>0</v>
      </c>
      <c r="AN33" s="22" t="str">
        <f>IF('Non-Est 2023 Base'!AN33="","",('Non-Est 2023 Base'!AN33+'Sheet1 '!$G40)*'Sheet1 '!$H40)</f>
        <v/>
      </c>
      <c r="AO33" s="22" t="str">
        <f>IF('Non-Est 2023 Base'!AO33="","",('Non-Est 2023 Base'!AO33+'Sheet1 '!$G40)*'Sheet1 '!$H40)</f>
        <v/>
      </c>
      <c r="AP33" s="22" t="str">
        <f>IF('Non-Est 2023 Base'!AP33="","",('Non-Est 2023 Base'!AP33+'Sheet1 '!$G40)*'Sheet1 '!$H40)</f>
        <v/>
      </c>
      <c r="AQ33" s="22" t="str">
        <f>IF('Non-Est 2023 Base'!AQ33="","",('Non-Est 2023 Base'!AQ33+'Sheet1 '!$G40)*'Sheet1 '!$H40)</f>
        <v/>
      </c>
      <c r="AR33" s="22" t="str">
        <f>IF('Non-Est 2023 Base'!AR33="","",('Non-Est 2023 Base'!AR33+'Sheet1 '!$G40)*'Sheet1 '!$H40)</f>
        <v/>
      </c>
      <c r="AS33" s="22" t="str">
        <f>IF('Non-Est 2023 Base'!AS33="","",('Non-Est 2023 Base'!AS33+'Sheet1 '!$G40)*'Sheet1 '!$H40)</f>
        <v/>
      </c>
      <c r="AT33" s="22" t="str">
        <f>IF('Non-Est 2023 Base'!AT33="","",('Non-Est 2023 Base'!AT33+'Sheet1 '!$G40)*'Sheet1 '!$H40)</f>
        <v/>
      </c>
      <c r="AU33" s="22" t="str">
        <f>IF('Non-Est 2023 Base'!AU33="","",('Non-Est 2023 Base'!AU33+'Sheet1 '!$G40)*'Sheet1 '!$H40)</f>
        <v/>
      </c>
      <c r="AV33" s="22">
        <f>IF('Non-Est 2023 Base'!AV33="","",('Non-Est 2023 Base'!AV33+'Sheet1 '!$G40)*'Sheet1 '!$H40)</f>
        <v>0</v>
      </c>
      <c r="AW33" s="22" t="str">
        <f>IF('Non-Est 2023 Base'!AW33="","",('Non-Est 2023 Base'!AW33+'Sheet1 '!$G40)*'Sheet1 '!$H40)</f>
        <v/>
      </c>
      <c r="AX33" s="22" t="str">
        <f>IF('Non-Est 2023 Base'!AX33="","",('Non-Est 2023 Base'!AX33+'Sheet1 '!$G40)*'Sheet1 '!$H40)</f>
        <v/>
      </c>
      <c r="AY33" s="22" t="str">
        <f>IF('Non-Est 2023 Base'!AY33="","",('Non-Est 2023 Base'!AY33+'Sheet1 '!$G40)*'Sheet1 '!$H40)</f>
        <v/>
      </c>
    </row>
    <row r="34" spans="1:51" ht="14.25" x14ac:dyDescent="0.2">
      <c r="A34" s="6">
        <v>30</v>
      </c>
      <c r="B34" s="15" t="s">
        <v>13</v>
      </c>
      <c r="C34" s="120"/>
      <c r="D34" s="121"/>
      <c r="E34" s="9" t="s">
        <v>29</v>
      </c>
      <c r="F34" s="18" t="s">
        <v>28</v>
      </c>
      <c r="G34" s="22" t="str">
        <f>IF('Non-Est 2023 Base'!G34="","",('Non-Est 2023 Base'!G34+'Sheet1 '!$G41)*'Sheet1 '!$H41)</f>
        <v/>
      </c>
      <c r="H34" s="22">
        <f>IF('Non-Est 2023 Base'!H34="","",('Non-Est 2023 Base'!H34+'Sheet1 '!$G41)*'Sheet1 '!$H41)</f>
        <v>0</v>
      </c>
      <c r="I34" s="22" t="str">
        <f>IF('Non-Est 2023 Base'!I34="","",('Non-Est 2023 Base'!I34+'Sheet1 '!$G41)*'Sheet1 '!$H41)</f>
        <v/>
      </c>
      <c r="J34" s="22" t="str">
        <f>IF('Non-Est 2023 Base'!J34="","",('Non-Est 2023 Base'!J34+'Sheet1 '!$G41)*'Sheet1 '!$H41)</f>
        <v/>
      </c>
      <c r="K34" s="22" t="str">
        <f>IF('Non-Est 2023 Base'!K34="","",('Non-Est 2023 Base'!K34+'Sheet1 '!$G41)*'Sheet1 '!$H41)</f>
        <v/>
      </c>
      <c r="L34" s="22">
        <f>IF('Non-Est 2023 Base'!L34="","",('Non-Est 2023 Base'!L34+'Sheet1 '!$G41)*'Sheet1 '!$H41)</f>
        <v>0</v>
      </c>
      <c r="M34" s="22" t="str">
        <f>IF('Non-Est 2023 Base'!M34="","",('Non-Est 2023 Base'!M34+'Sheet1 '!$G41)*'Sheet1 '!$H41)</f>
        <v/>
      </c>
      <c r="N34" s="22" t="str">
        <f>IF('Non-Est 2023 Base'!N34="","",('Non-Est 2023 Base'!N34+'Sheet1 '!$G41)*'Sheet1 '!$H41)</f>
        <v/>
      </c>
      <c r="O34" s="22" t="str">
        <f>IF('Non-Est 2023 Base'!O34="","",('Non-Est 2023 Base'!O34+'Sheet1 '!$G41)*'Sheet1 '!$H41)</f>
        <v/>
      </c>
      <c r="P34" s="22" t="str">
        <f>IF('Non-Est 2023 Base'!P34="","",('Non-Est 2023 Base'!P34+'Sheet1 '!$G41)*'Sheet1 '!$H41)</f>
        <v/>
      </c>
      <c r="Q34" s="22" t="str">
        <f>IF('Non-Est 2023 Base'!Q34="","",('Non-Est 2023 Base'!Q34+'Sheet1 '!$G41)*'Sheet1 '!$H41)</f>
        <v/>
      </c>
      <c r="R34" s="22" t="str">
        <f>IF('Non-Est 2023 Base'!R34="","",('Non-Est 2023 Base'!R34+'Sheet1 '!$G41)*'Sheet1 '!$H41)</f>
        <v/>
      </c>
      <c r="S34" s="22">
        <f>IF('Non-Est 2023 Base'!S34="","",('Non-Est 2023 Base'!S34+'Sheet1 '!$G41)*'Sheet1 '!$H41)</f>
        <v>0</v>
      </c>
      <c r="T34" s="22" t="str">
        <f>IF('Non-Est 2023 Base'!T34="","",('Non-Est 2023 Base'!T34+'Sheet1 '!$G41)*'Sheet1 '!$H41)</f>
        <v/>
      </c>
      <c r="U34" s="22" t="str">
        <f>IF('Non-Est 2023 Base'!U34="","",('Non-Est 2023 Base'!U34+'Sheet1 '!$G41)*'Sheet1 '!$H41)</f>
        <v/>
      </c>
      <c r="V34" s="22" t="str">
        <f>IF('Non-Est 2023 Base'!V34="","",('Non-Est 2023 Base'!V34+'Sheet1 '!$G41)*'Sheet1 '!$H41)</f>
        <v/>
      </c>
      <c r="W34" s="22">
        <f>IF('Non-Est 2023 Base'!W34="","",('Non-Est 2023 Base'!W34+'Sheet1 '!$G41)*'Sheet1 '!$H41)</f>
        <v>0</v>
      </c>
      <c r="X34" s="22" t="str">
        <f>IF('Non-Est 2023 Base'!X34="","",('Non-Est 2023 Base'!X34+'Sheet1 '!$G41)*'Sheet1 '!$H41)</f>
        <v/>
      </c>
      <c r="Y34" s="22" t="str">
        <f>IF('Non-Est 2023 Base'!Y34="","",('Non-Est 2023 Base'!Y34+'Sheet1 '!$G41)*'Sheet1 '!$H41)</f>
        <v/>
      </c>
      <c r="Z34" s="22" t="str">
        <f>IF('Non-Est 2023 Base'!Z34="","",('Non-Est 2023 Base'!Z34+'Sheet1 '!$G41)*'Sheet1 '!$H41)</f>
        <v/>
      </c>
      <c r="AA34" s="22">
        <f>IF('Non-Est 2023 Base'!AA34="","",('Non-Est 2023 Base'!AA34+'Sheet1 '!$G41)*'Sheet1 '!$H41)</f>
        <v>0</v>
      </c>
      <c r="AB34" s="22" t="str">
        <f>IF('Non-Est 2023 Base'!AB34="","",('Non-Est 2023 Base'!AB34+'Sheet1 '!$G41)*'Sheet1 '!$H41)</f>
        <v/>
      </c>
      <c r="AC34" s="22" t="str">
        <f>IF('Non-Est 2023 Base'!AC34="","",('Non-Est 2023 Base'!AC34+'Sheet1 '!$G41)*'Sheet1 '!$H41)</f>
        <v/>
      </c>
      <c r="AD34" s="22">
        <f>IF('Non-Est 2023 Base'!AD34="","",('Non-Est 2023 Base'!AD34+'Sheet1 '!$G41)*'Sheet1 '!$H41)</f>
        <v>0</v>
      </c>
      <c r="AE34" s="22">
        <f>IF('Non-Est 2023 Base'!AE34="","",('Non-Est 2023 Base'!AE34+'Sheet1 '!$G41)*'Sheet1 '!$H41)</f>
        <v>0</v>
      </c>
      <c r="AF34" s="22" t="str">
        <f>IF('Non-Est 2023 Base'!AF34="","",('Non-Est 2023 Base'!AF34+'Sheet1 '!$G41)*'Sheet1 '!$H41)</f>
        <v/>
      </c>
      <c r="AG34" s="22" t="str">
        <f>IF('Non-Est 2023 Base'!AG34="","",('Non-Est 2023 Base'!AG34+'Sheet1 '!$G41)*'Sheet1 '!$H41)</f>
        <v/>
      </c>
      <c r="AH34" s="22" t="str">
        <f>IF('Non-Est 2023 Base'!AH34="","",('Non-Est 2023 Base'!AH34+'Sheet1 '!$G41)*'Sheet1 '!$H41)</f>
        <v/>
      </c>
      <c r="AI34" s="22" t="str">
        <f>IF('Non-Est 2023 Base'!AI34="","",('Non-Est 2023 Base'!AI34+'Sheet1 '!$G41)*'Sheet1 '!$H41)</f>
        <v/>
      </c>
      <c r="AJ34" s="22">
        <f>IF('Non-Est 2023 Base'!AJ34="","",('Non-Est 2023 Base'!AJ34+'Sheet1 '!$G41)*'Sheet1 '!$H41)</f>
        <v>0</v>
      </c>
      <c r="AK34" s="22" t="str">
        <f>IF('Non-Est 2023 Base'!AK34="","",('Non-Est 2023 Base'!AK34+'Sheet1 '!$G41)*'Sheet1 '!$H41)</f>
        <v/>
      </c>
      <c r="AL34" s="22" t="str">
        <f>IF('Non-Est 2023 Base'!AL34="","",('Non-Est 2023 Base'!AL34+'Sheet1 '!$G41)*'Sheet1 '!$H41)</f>
        <v/>
      </c>
      <c r="AM34" s="22" t="str">
        <f>IF('Non-Est 2023 Base'!AM34="","",('Non-Est 2023 Base'!AM34+'Sheet1 '!$G41)*'Sheet1 '!$H41)</f>
        <v/>
      </c>
      <c r="AN34" s="22" t="str">
        <f>IF('Non-Est 2023 Base'!AN34="","",('Non-Est 2023 Base'!AN34+'Sheet1 '!$G41)*'Sheet1 '!$H41)</f>
        <v/>
      </c>
      <c r="AO34" s="22">
        <f>IF('Non-Est 2023 Base'!AO34="","",('Non-Est 2023 Base'!AO34+'Sheet1 '!$G41)*'Sheet1 '!$H41)</f>
        <v>0</v>
      </c>
      <c r="AP34" s="22">
        <f>IF('Non-Est 2023 Base'!AP34="","",('Non-Est 2023 Base'!AP34+'Sheet1 '!$G41)*'Sheet1 '!$H41)</f>
        <v>0</v>
      </c>
      <c r="AQ34" s="22">
        <f>IF('Non-Est 2023 Base'!AQ34="","",('Non-Est 2023 Base'!AQ34+'Sheet1 '!$G41)*'Sheet1 '!$H41)</f>
        <v>0</v>
      </c>
      <c r="AR34" s="22">
        <f>IF('Non-Est 2023 Base'!AR34="","",('Non-Est 2023 Base'!AR34+'Sheet1 '!$G41)*'Sheet1 '!$H41)</f>
        <v>0</v>
      </c>
      <c r="AS34" s="22">
        <f>IF('Non-Est 2023 Base'!AS34="","",('Non-Est 2023 Base'!AS34+'Sheet1 '!$G41)*'Sheet1 '!$H41)</f>
        <v>0</v>
      </c>
      <c r="AT34" s="22" t="str">
        <f>IF('Non-Est 2023 Base'!AT34="","",('Non-Est 2023 Base'!AT34+'Sheet1 '!$G41)*'Sheet1 '!$H41)</f>
        <v/>
      </c>
      <c r="AU34" s="22" t="str">
        <f>IF('Non-Est 2023 Base'!AU34="","",('Non-Est 2023 Base'!AU34+'Sheet1 '!$G41)*'Sheet1 '!$H41)</f>
        <v/>
      </c>
      <c r="AV34" s="22" t="str">
        <f>IF('Non-Est 2023 Base'!AV34="","",('Non-Est 2023 Base'!AV34+'Sheet1 '!$G41)*'Sheet1 '!$H41)</f>
        <v/>
      </c>
      <c r="AW34" s="22" t="str">
        <f>IF('Non-Est 2023 Base'!AW34="","",('Non-Est 2023 Base'!AW34+'Sheet1 '!$G41)*'Sheet1 '!$H41)</f>
        <v/>
      </c>
      <c r="AX34" s="22" t="str">
        <f>IF('Non-Est 2023 Base'!AX34="","",('Non-Est 2023 Base'!AX34+'Sheet1 '!$G41)*'Sheet1 '!$H41)</f>
        <v/>
      </c>
      <c r="AY34" s="22">
        <f>IF('Non-Est 2023 Base'!AY34="","",('Non-Est 2023 Base'!AY34+'Sheet1 '!$G41)*'Sheet1 '!$H41)</f>
        <v>0</v>
      </c>
    </row>
    <row r="35" spans="1:51" ht="14.25" x14ac:dyDescent="0.2">
      <c r="A35" s="6">
        <v>31</v>
      </c>
      <c r="B35" s="117" t="s">
        <v>14</v>
      </c>
      <c r="C35" s="118"/>
      <c r="D35" s="119"/>
      <c r="E35" s="9" t="s">
        <v>27</v>
      </c>
      <c r="F35" s="18" t="s">
        <v>28</v>
      </c>
      <c r="G35" s="22">
        <f>IF('Non-Est 2023 Base'!G35="","",('Non-Est 2023 Base'!G35+'Sheet1 '!$G42)*'Sheet1 '!$H42)</f>
        <v>0</v>
      </c>
      <c r="H35" s="22">
        <f>IF('Non-Est 2023 Base'!H35="","",('Non-Est 2023 Base'!H35+'Sheet1 '!$G42)*'Sheet1 '!$H42)</f>
        <v>0</v>
      </c>
      <c r="I35" s="22" t="str">
        <f>IF('Non-Est 2023 Base'!I35="","",('Non-Est 2023 Base'!I35+'Sheet1 '!$G42)*'Sheet1 '!$H42)</f>
        <v/>
      </c>
      <c r="J35" s="22">
        <f>IF('Non-Est 2023 Base'!J35="","",('Non-Est 2023 Base'!J35+'Sheet1 '!$G42)*'Sheet1 '!$H42)</f>
        <v>0</v>
      </c>
      <c r="K35" s="22">
        <f>IF('Non-Est 2023 Base'!K35="","",('Non-Est 2023 Base'!K35+'Sheet1 '!$G42)*'Sheet1 '!$H42)</f>
        <v>0</v>
      </c>
      <c r="L35" s="22">
        <f>IF('Non-Est 2023 Base'!L35="","",('Non-Est 2023 Base'!L35+'Sheet1 '!$G42)*'Sheet1 '!$H42)</f>
        <v>0</v>
      </c>
      <c r="M35" s="22" t="str">
        <f>IF('Non-Est 2023 Base'!M35="","",('Non-Est 2023 Base'!M35+'Sheet1 '!$G42)*'Sheet1 '!$H42)</f>
        <v/>
      </c>
      <c r="N35" s="22" t="str">
        <f>IF('Non-Est 2023 Base'!N35="","",('Non-Est 2023 Base'!N35+'Sheet1 '!$G42)*'Sheet1 '!$H42)</f>
        <v/>
      </c>
      <c r="O35" s="22" t="str">
        <f>IF('Non-Est 2023 Base'!O35="","",('Non-Est 2023 Base'!O35+'Sheet1 '!$G42)*'Sheet1 '!$H42)</f>
        <v/>
      </c>
      <c r="P35" s="22" t="str">
        <f>IF('Non-Est 2023 Base'!P35="","",('Non-Est 2023 Base'!P35+'Sheet1 '!$G42)*'Sheet1 '!$H42)</f>
        <v/>
      </c>
      <c r="Q35" s="22" t="str">
        <f>IF('Non-Est 2023 Base'!Q35="","",('Non-Est 2023 Base'!Q35+'Sheet1 '!$G42)*'Sheet1 '!$H42)</f>
        <v/>
      </c>
      <c r="R35" s="22">
        <f>IF('Non-Est 2023 Base'!R35="","",('Non-Est 2023 Base'!R35+'Sheet1 '!$G42)*'Sheet1 '!$H42)</f>
        <v>0</v>
      </c>
      <c r="S35" s="22">
        <f>IF('Non-Est 2023 Base'!S35="","",('Non-Est 2023 Base'!S35+'Sheet1 '!$G42)*'Sheet1 '!$H42)</f>
        <v>0</v>
      </c>
      <c r="T35" s="22" t="str">
        <f>IF('Non-Est 2023 Base'!T35="","",('Non-Est 2023 Base'!T35+'Sheet1 '!$G42)*'Sheet1 '!$H42)</f>
        <v/>
      </c>
      <c r="U35" s="22">
        <f>IF('Non-Est 2023 Base'!U35="","",('Non-Est 2023 Base'!U35+'Sheet1 '!$G42)*'Sheet1 '!$H42)</f>
        <v>0</v>
      </c>
      <c r="V35" s="22" t="str">
        <f>IF('Non-Est 2023 Base'!V35="","",('Non-Est 2023 Base'!V35+'Sheet1 '!$G42)*'Sheet1 '!$H42)</f>
        <v/>
      </c>
      <c r="W35" s="22">
        <f>IF('Non-Est 2023 Base'!W35="","",('Non-Est 2023 Base'!W35+'Sheet1 '!$G42)*'Sheet1 '!$H42)</f>
        <v>0</v>
      </c>
      <c r="X35" s="22">
        <f>IF('Non-Est 2023 Base'!X35="","",('Non-Est 2023 Base'!X35+'Sheet1 '!$G42)*'Sheet1 '!$H42)</f>
        <v>0</v>
      </c>
      <c r="Y35" s="22" t="str">
        <f>IF('Non-Est 2023 Base'!Y35="","",('Non-Est 2023 Base'!Y35+'Sheet1 '!$G42)*'Sheet1 '!$H42)</f>
        <v/>
      </c>
      <c r="Z35" s="22" t="str">
        <f>IF('Non-Est 2023 Base'!Z35="","",('Non-Est 2023 Base'!Z35+'Sheet1 '!$G42)*'Sheet1 '!$H42)</f>
        <v/>
      </c>
      <c r="AA35" s="22">
        <f>IF('Non-Est 2023 Base'!AA35="","",('Non-Est 2023 Base'!AA35+'Sheet1 '!$G42)*'Sheet1 '!$H42)</f>
        <v>0</v>
      </c>
      <c r="AB35" s="22">
        <f>IF('Non-Est 2023 Base'!AB35="","",('Non-Est 2023 Base'!AB35+'Sheet1 '!$G42)*'Sheet1 '!$H42)</f>
        <v>0</v>
      </c>
      <c r="AC35" s="22" t="str">
        <f>IF('Non-Est 2023 Base'!AC35="","",('Non-Est 2023 Base'!AC35+'Sheet1 '!$G42)*'Sheet1 '!$H42)</f>
        <v/>
      </c>
      <c r="AD35" s="22">
        <f>IF('Non-Est 2023 Base'!AD35="","",('Non-Est 2023 Base'!AD35+'Sheet1 '!$G42)*'Sheet1 '!$H42)</f>
        <v>0</v>
      </c>
      <c r="AE35" s="22">
        <f>IF('Non-Est 2023 Base'!AE35="","",('Non-Est 2023 Base'!AE35+'Sheet1 '!$G42)*'Sheet1 '!$H42)</f>
        <v>0</v>
      </c>
      <c r="AF35" s="22" t="str">
        <f>IF('Non-Est 2023 Base'!AF35="","",('Non-Est 2023 Base'!AF35+'Sheet1 '!$G42)*'Sheet1 '!$H42)</f>
        <v/>
      </c>
      <c r="AG35" s="22" t="str">
        <f>IF('Non-Est 2023 Base'!AG35="","",('Non-Est 2023 Base'!AG35+'Sheet1 '!$G42)*'Sheet1 '!$H42)</f>
        <v/>
      </c>
      <c r="AH35" s="22">
        <f>IF('Non-Est 2023 Base'!AH35="","",('Non-Est 2023 Base'!AH35+'Sheet1 '!$G42)*'Sheet1 '!$H42)</f>
        <v>0</v>
      </c>
      <c r="AI35" s="22">
        <f>IF('Non-Est 2023 Base'!AI35="","",('Non-Est 2023 Base'!AI35+'Sheet1 '!$G42)*'Sheet1 '!$H42)</f>
        <v>0</v>
      </c>
      <c r="AJ35" s="22">
        <f>IF('Non-Est 2023 Base'!AJ35="","",('Non-Est 2023 Base'!AJ35+'Sheet1 '!$G42)*'Sheet1 '!$H42)</f>
        <v>0</v>
      </c>
      <c r="AK35" s="22" t="str">
        <f>IF('Non-Est 2023 Base'!AK35="","",('Non-Est 2023 Base'!AK35+'Sheet1 '!$G42)*'Sheet1 '!$H42)</f>
        <v/>
      </c>
      <c r="AL35" s="22" t="str">
        <f>IF('Non-Est 2023 Base'!AL35="","",('Non-Est 2023 Base'!AL35+'Sheet1 '!$G42)*'Sheet1 '!$H42)</f>
        <v/>
      </c>
      <c r="AM35" s="22" t="str">
        <f>IF('Non-Est 2023 Base'!AM35="","",('Non-Est 2023 Base'!AM35+'Sheet1 '!$G42)*'Sheet1 '!$H42)</f>
        <v/>
      </c>
      <c r="AN35" s="22">
        <f>IF('Non-Est 2023 Base'!AN35="","",('Non-Est 2023 Base'!AN35+'Sheet1 '!$G42)*'Sheet1 '!$H42)</f>
        <v>0</v>
      </c>
      <c r="AO35" s="22" t="str">
        <f>IF('Non-Est 2023 Base'!AO35="","",('Non-Est 2023 Base'!AO35+'Sheet1 '!$G42)*'Sheet1 '!$H42)</f>
        <v/>
      </c>
      <c r="AP35" s="22" t="str">
        <f>IF('Non-Est 2023 Base'!AP35="","",('Non-Est 2023 Base'!AP35+'Sheet1 '!$G42)*'Sheet1 '!$H42)</f>
        <v/>
      </c>
      <c r="AQ35" s="22" t="str">
        <f>IF('Non-Est 2023 Base'!AQ35="","",('Non-Est 2023 Base'!AQ35+'Sheet1 '!$G42)*'Sheet1 '!$H42)</f>
        <v/>
      </c>
      <c r="AR35" s="22" t="str">
        <f>IF('Non-Est 2023 Base'!AR35="","",('Non-Est 2023 Base'!AR35+'Sheet1 '!$G42)*'Sheet1 '!$H42)</f>
        <v/>
      </c>
      <c r="AS35" s="22" t="str">
        <f>IF('Non-Est 2023 Base'!AS35="","",('Non-Est 2023 Base'!AS35+'Sheet1 '!$G42)*'Sheet1 '!$H42)</f>
        <v/>
      </c>
      <c r="AT35" s="22" t="str">
        <f>IF('Non-Est 2023 Base'!AT35="","",('Non-Est 2023 Base'!AT35+'Sheet1 '!$G42)*'Sheet1 '!$H42)</f>
        <v/>
      </c>
      <c r="AU35" s="22">
        <f>IF('Non-Est 2023 Base'!AU35="","",('Non-Est 2023 Base'!AU35+'Sheet1 '!$G42)*'Sheet1 '!$H42)</f>
        <v>0</v>
      </c>
      <c r="AV35" s="22" t="str">
        <f>IF('Non-Est 2023 Base'!AV35="","",('Non-Est 2023 Base'!AV35+'Sheet1 '!$G42)*'Sheet1 '!$H42)</f>
        <v/>
      </c>
      <c r="AW35" s="22" t="str">
        <f>IF('Non-Est 2023 Base'!AW35="","",('Non-Est 2023 Base'!AW35+'Sheet1 '!$G42)*'Sheet1 '!$H42)</f>
        <v/>
      </c>
      <c r="AX35" s="22" t="str">
        <f>IF('Non-Est 2023 Base'!AX35="","",('Non-Est 2023 Base'!AX35+'Sheet1 '!$G42)*'Sheet1 '!$H42)</f>
        <v/>
      </c>
      <c r="AY35" s="22">
        <f>IF('Non-Est 2023 Base'!AY35="","",('Non-Est 2023 Base'!AY35+'Sheet1 '!$G42)*'Sheet1 '!$H42)</f>
        <v>0</v>
      </c>
    </row>
    <row r="36" spans="1:51" ht="14.25" x14ac:dyDescent="0.2">
      <c r="A36" s="6">
        <v>32</v>
      </c>
      <c r="B36" s="117" t="s">
        <v>14</v>
      </c>
      <c r="C36" s="118"/>
      <c r="D36" s="119"/>
      <c r="E36" s="9" t="s">
        <v>29</v>
      </c>
      <c r="F36" s="18" t="s">
        <v>28</v>
      </c>
      <c r="G36" s="22" t="str">
        <f>IF('Non-Est 2023 Base'!G36="","",('Non-Est 2023 Base'!G36+'Sheet1 '!$G43)*'Sheet1 '!$H43)</f>
        <v/>
      </c>
      <c r="H36" s="22">
        <f>IF('Non-Est 2023 Base'!H36="","",('Non-Est 2023 Base'!H36+'Sheet1 '!$G43)*'Sheet1 '!$H43)</f>
        <v>0</v>
      </c>
      <c r="I36" s="22" t="str">
        <f>IF('Non-Est 2023 Base'!I36="","",('Non-Est 2023 Base'!I36+'Sheet1 '!$G43)*'Sheet1 '!$H43)</f>
        <v/>
      </c>
      <c r="J36" s="22">
        <f>IF('Non-Est 2023 Base'!J36="","",('Non-Est 2023 Base'!J36+'Sheet1 '!$G43)*'Sheet1 '!$H43)</f>
        <v>0</v>
      </c>
      <c r="K36" s="22">
        <f>IF('Non-Est 2023 Base'!K36="","",('Non-Est 2023 Base'!K36+'Sheet1 '!$G43)*'Sheet1 '!$H43)</f>
        <v>0</v>
      </c>
      <c r="L36" s="22">
        <f>IF('Non-Est 2023 Base'!L36="","",('Non-Est 2023 Base'!L36+'Sheet1 '!$G43)*'Sheet1 '!$H43)</f>
        <v>0</v>
      </c>
      <c r="M36" s="22" t="str">
        <f>IF('Non-Est 2023 Base'!M36="","",('Non-Est 2023 Base'!M36+'Sheet1 '!$G43)*'Sheet1 '!$H43)</f>
        <v/>
      </c>
      <c r="N36" s="22" t="str">
        <f>IF('Non-Est 2023 Base'!N36="","",('Non-Est 2023 Base'!N36+'Sheet1 '!$G43)*'Sheet1 '!$H43)</f>
        <v/>
      </c>
      <c r="O36" s="22" t="str">
        <f>IF('Non-Est 2023 Base'!O36="","",('Non-Est 2023 Base'!O36+'Sheet1 '!$G43)*'Sheet1 '!$H43)</f>
        <v/>
      </c>
      <c r="P36" s="22" t="str">
        <f>IF('Non-Est 2023 Base'!P36="","",('Non-Est 2023 Base'!P36+'Sheet1 '!$G43)*'Sheet1 '!$H43)</f>
        <v/>
      </c>
      <c r="Q36" s="22" t="str">
        <f>IF('Non-Est 2023 Base'!Q36="","",('Non-Est 2023 Base'!Q36+'Sheet1 '!$G43)*'Sheet1 '!$H43)</f>
        <v/>
      </c>
      <c r="R36" s="22" t="str">
        <f>IF('Non-Est 2023 Base'!R36="","",('Non-Est 2023 Base'!R36+'Sheet1 '!$G43)*'Sheet1 '!$H43)</f>
        <v/>
      </c>
      <c r="S36" s="22">
        <f>IF('Non-Est 2023 Base'!S36="","",('Non-Est 2023 Base'!S36+'Sheet1 '!$G43)*'Sheet1 '!$H43)</f>
        <v>0</v>
      </c>
      <c r="T36" s="22" t="str">
        <f>IF('Non-Est 2023 Base'!T36="","",('Non-Est 2023 Base'!T36+'Sheet1 '!$G43)*'Sheet1 '!$H43)</f>
        <v/>
      </c>
      <c r="U36" s="22">
        <f>IF('Non-Est 2023 Base'!U36="","",('Non-Est 2023 Base'!U36+'Sheet1 '!$G43)*'Sheet1 '!$H43)</f>
        <v>0</v>
      </c>
      <c r="V36" s="22" t="str">
        <f>IF('Non-Est 2023 Base'!V36="","",('Non-Est 2023 Base'!V36+'Sheet1 '!$G43)*'Sheet1 '!$H43)</f>
        <v/>
      </c>
      <c r="W36" s="22" t="str">
        <f>IF('Non-Est 2023 Base'!W36="","",('Non-Est 2023 Base'!W36+'Sheet1 '!$G43)*'Sheet1 '!$H43)</f>
        <v/>
      </c>
      <c r="X36" s="22" t="str">
        <f>IF('Non-Est 2023 Base'!X36="","",('Non-Est 2023 Base'!X36+'Sheet1 '!$G43)*'Sheet1 '!$H43)</f>
        <v/>
      </c>
      <c r="Y36" s="22" t="str">
        <f>IF('Non-Est 2023 Base'!Y36="","",('Non-Est 2023 Base'!Y36+'Sheet1 '!$G43)*'Sheet1 '!$H43)</f>
        <v/>
      </c>
      <c r="Z36" s="22" t="str">
        <f>IF('Non-Est 2023 Base'!Z36="","",('Non-Est 2023 Base'!Z36+'Sheet1 '!$G43)*'Sheet1 '!$H43)</f>
        <v/>
      </c>
      <c r="AA36" s="22">
        <f>IF('Non-Est 2023 Base'!AA36="","",('Non-Est 2023 Base'!AA36+'Sheet1 '!$G43)*'Sheet1 '!$H43)</f>
        <v>0</v>
      </c>
      <c r="AB36" s="22" t="str">
        <f>IF('Non-Est 2023 Base'!AB36="","",('Non-Est 2023 Base'!AB36+'Sheet1 '!$G43)*'Sheet1 '!$H43)</f>
        <v/>
      </c>
      <c r="AC36" s="22" t="str">
        <f>IF('Non-Est 2023 Base'!AC36="","",('Non-Est 2023 Base'!AC36+'Sheet1 '!$G43)*'Sheet1 '!$H43)</f>
        <v/>
      </c>
      <c r="AD36" s="22" t="str">
        <f>IF('Non-Est 2023 Base'!AD36="","",('Non-Est 2023 Base'!AD36+'Sheet1 '!$G43)*'Sheet1 '!$H43)</f>
        <v/>
      </c>
      <c r="AE36" s="22" t="str">
        <f>IF('Non-Est 2023 Base'!AE36="","",('Non-Est 2023 Base'!AE36+'Sheet1 '!$G43)*'Sheet1 '!$H43)</f>
        <v/>
      </c>
      <c r="AF36" s="22" t="str">
        <f>IF('Non-Est 2023 Base'!AF36="","",('Non-Est 2023 Base'!AF36+'Sheet1 '!$G43)*'Sheet1 '!$H43)</f>
        <v/>
      </c>
      <c r="AG36" s="22" t="str">
        <f>IF('Non-Est 2023 Base'!AG36="","",('Non-Est 2023 Base'!AG36+'Sheet1 '!$G43)*'Sheet1 '!$H43)</f>
        <v/>
      </c>
      <c r="AH36" s="22">
        <f>IF('Non-Est 2023 Base'!AH36="","",('Non-Est 2023 Base'!AH36+'Sheet1 '!$G43)*'Sheet1 '!$H43)</f>
        <v>0</v>
      </c>
      <c r="AI36" s="22">
        <f>IF('Non-Est 2023 Base'!AI36="","",('Non-Est 2023 Base'!AI36+'Sheet1 '!$G43)*'Sheet1 '!$H43)</f>
        <v>0</v>
      </c>
      <c r="AJ36" s="22">
        <f>IF('Non-Est 2023 Base'!AJ36="","",('Non-Est 2023 Base'!AJ36+'Sheet1 '!$G43)*'Sheet1 '!$H43)</f>
        <v>0</v>
      </c>
      <c r="AK36" s="22" t="str">
        <f>IF('Non-Est 2023 Base'!AK36="","",('Non-Est 2023 Base'!AK36+'Sheet1 '!$G43)*'Sheet1 '!$H43)</f>
        <v/>
      </c>
      <c r="AL36" s="22" t="str">
        <f>IF('Non-Est 2023 Base'!AL36="","",('Non-Est 2023 Base'!AL36+'Sheet1 '!$G43)*'Sheet1 '!$H43)</f>
        <v/>
      </c>
      <c r="AM36" s="22" t="str">
        <f>IF('Non-Est 2023 Base'!AM36="","",('Non-Est 2023 Base'!AM36+'Sheet1 '!$G43)*'Sheet1 '!$H43)</f>
        <v/>
      </c>
      <c r="AN36" s="22" t="str">
        <f>IF('Non-Est 2023 Base'!AN36="","",('Non-Est 2023 Base'!AN36+'Sheet1 '!$G43)*'Sheet1 '!$H43)</f>
        <v/>
      </c>
      <c r="AO36" s="22" t="str">
        <f>IF('Non-Est 2023 Base'!AO36="","",('Non-Est 2023 Base'!AO36+'Sheet1 '!$G43)*'Sheet1 '!$H43)</f>
        <v/>
      </c>
      <c r="AP36" s="22" t="str">
        <f>IF('Non-Est 2023 Base'!AP36="","",('Non-Est 2023 Base'!AP36+'Sheet1 '!$G43)*'Sheet1 '!$H43)</f>
        <v/>
      </c>
      <c r="AQ36" s="22" t="str">
        <f>IF('Non-Est 2023 Base'!AQ36="","",('Non-Est 2023 Base'!AQ36+'Sheet1 '!$G43)*'Sheet1 '!$H43)</f>
        <v/>
      </c>
      <c r="AR36" s="22" t="str">
        <f>IF('Non-Est 2023 Base'!AR36="","",('Non-Est 2023 Base'!AR36+'Sheet1 '!$G43)*'Sheet1 '!$H43)</f>
        <v/>
      </c>
      <c r="AS36" s="22" t="str">
        <f>IF('Non-Est 2023 Base'!AS36="","",('Non-Est 2023 Base'!AS36+'Sheet1 '!$G43)*'Sheet1 '!$H43)</f>
        <v/>
      </c>
      <c r="AT36" s="22" t="str">
        <f>IF('Non-Est 2023 Base'!AT36="","",('Non-Est 2023 Base'!AT36+'Sheet1 '!$G43)*'Sheet1 '!$H43)</f>
        <v/>
      </c>
      <c r="AU36" s="22" t="str">
        <f>IF('Non-Est 2023 Base'!AU36="","",('Non-Est 2023 Base'!AU36+'Sheet1 '!$G43)*'Sheet1 '!$H43)</f>
        <v/>
      </c>
      <c r="AV36" s="22" t="str">
        <f>IF('Non-Est 2023 Base'!AV36="","",('Non-Est 2023 Base'!AV36+'Sheet1 '!$G43)*'Sheet1 '!$H43)</f>
        <v/>
      </c>
      <c r="AW36" s="22" t="str">
        <f>IF('Non-Est 2023 Base'!AW36="","",('Non-Est 2023 Base'!AW36+'Sheet1 '!$G43)*'Sheet1 '!$H43)</f>
        <v/>
      </c>
      <c r="AX36" s="22" t="str">
        <f>IF('Non-Est 2023 Base'!AX36="","",('Non-Est 2023 Base'!AX36+'Sheet1 '!$G43)*'Sheet1 '!$H43)</f>
        <v/>
      </c>
      <c r="AY36" s="22" t="str">
        <f>IF('Non-Est 2023 Base'!AY36="","",('Non-Est 2023 Base'!AY36+'Sheet1 '!$G43)*'Sheet1 '!$H43)</f>
        <v/>
      </c>
    </row>
    <row r="37" spans="1:51" ht="14.25" x14ac:dyDescent="0.2">
      <c r="A37" s="6">
        <v>33</v>
      </c>
      <c r="B37" s="117" t="s">
        <v>15</v>
      </c>
      <c r="C37" s="118"/>
      <c r="D37" s="119"/>
      <c r="E37" s="9" t="s">
        <v>29</v>
      </c>
      <c r="F37" s="18" t="s">
        <v>28</v>
      </c>
      <c r="G37" s="22" t="str">
        <f>IF('Non-Est 2023 Base'!G37="","",('Non-Est 2023 Base'!G37+'Sheet1 '!$G44)*'Sheet1 '!$H44)</f>
        <v/>
      </c>
      <c r="H37" s="22" t="str">
        <f>IF('Non-Est 2023 Base'!H37="","",('Non-Est 2023 Base'!H37+'Sheet1 '!$G44)*'Sheet1 '!$H44)</f>
        <v/>
      </c>
      <c r="I37" s="22">
        <f>IF('Non-Est 2023 Base'!I37="","",('Non-Est 2023 Base'!I37+'Sheet1 '!$G44)*'Sheet1 '!$H44)</f>
        <v>0</v>
      </c>
      <c r="J37" s="22" t="str">
        <f>IF('Non-Est 2023 Base'!J37="","",('Non-Est 2023 Base'!J37+'Sheet1 '!$G44)*'Sheet1 '!$H44)</f>
        <v/>
      </c>
      <c r="K37" s="22" t="str">
        <f>IF('Non-Est 2023 Base'!K37="","",('Non-Est 2023 Base'!K37+'Sheet1 '!$G44)*'Sheet1 '!$H44)</f>
        <v/>
      </c>
      <c r="L37" s="22" t="str">
        <f>IF('Non-Est 2023 Base'!L37="","",('Non-Est 2023 Base'!L37+'Sheet1 '!$G44)*'Sheet1 '!$H44)</f>
        <v/>
      </c>
      <c r="M37" s="22" t="str">
        <f>IF('Non-Est 2023 Base'!M37="","",('Non-Est 2023 Base'!M37+'Sheet1 '!$G44)*'Sheet1 '!$H44)</f>
        <v/>
      </c>
      <c r="N37" s="22" t="str">
        <f>IF('Non-Est 2023 Base'!N37="","",('Non-Est 2023 Base'!N37+'Sheet1 '!$G44)*'Sheet1 '!$H44)</f>
        <v/>
      </c>
      <c r="O37" s="22" t="str">
        <f>IF('Non-Est 2023 Base'!O37="","",('Non-Est 2023 Base'!O37+'Sheet1 '!$G44)*'Sheet1 '!$H44)</f>
        <v/>
      </c>
      <c r="P37" s="22" t="str">
        <f>IF('Non-Est 2023 Base'!P37="","",('Non-Est 2023 Base'!P37+'Sheet1 '!$G44)*'Sheet1 '!$H44)</f>
        <v/>
      </c>
      <c r="Q37" s="22" t="str">
        <f>IF('Non-Est 2023 Base'!Q37="","",('Non-Est 2023 Base'!Q37+'Sheet1 '!$G44)*'Sheet1 '!$H44)</f>
        <v/>
      </c>
      <c r="R37" s="22" t="str">
        <f>IF('Non-Est 2023 Base'!R37="","",('Non-Est 2023 Base'!R37+'Sheet1 '!$G44)*'Sheet1 '!$H44)</f>
        <v/>
      </c>
      <c r="S37" s="22" t="str">
        <f>IF('Non-Est 2023 Base'!S37="","",('Non-Est 2023 Base'!S37+'Sheet1 '!$G44)*'Sheet1 '!$H44)</f>
        <v/>
      </c>
      <c r="T37" s="22" t="str">
        <f>IF('Non-Est 2023 Base'!T37="","",('Non-Est 2023 Base'!T37+'Sheet1 '!$G44)*'Sheet1 '!$H44)</f>
        <v/>
      </c>
      <c r="U37" s="22" t="str">
        <f>IF('Non-Est 2023 Base'!U37="","",('Non-Est 2023 Base'!U37+'Sheet1 '!$G44)*'Sheet1 '!$H44)</f>
        <v/>
      </c>
      <c r="V37" s="22" t="str">
        <f>IF('Non-Est 2023 Base'!V37="","",('Non-Est 2023 Base'!V37+'Sheet1 '!$G44)*'Sheet1 '!$H44)</f>
        <v/>
      </c>
      <c r="W37" s="22" t="str">
        <f>IF('Non-Est 2023 Base'!W37="","",('Non-Est 2023 Base'!W37+'Sheet1 '!$G44)*'Sheet1 '!$H44)</f>
        <v/>
      </c>
      <c r="X37" s="22" t="str">
        <f>IF('Non-Est 2023 Base'!X37="","",('Non-Est 2023 Base'!X37+'Sheet1 '!$G44)*'Sheet1 '!$H44)</f>
        <v/>
      </c>
      <c r="Y37" s="22" t="str">
        <f>IF('Non-Est 2023 Base'!Y37="","",('Non-Est 2023 Base'!Y37+'Sheet1 '!$G44)*'Sheet1 '!$H44)</f>
        <v/>
      </c>
      <c r="Z37" s="22" t="str">
        <f>IF('Non-Est 2023 Base'!Z37="","",('Non-Est 2023 Base'!Z37+'Sheet1 '!$G44)*'Sheet1 '!$H44)</f>
        <v/>
      </c>
      <c r="AA37" s="22">
        <f>IF('Non-Est 2023 Base'!AA37="","",('Non-Est 2023 Base'!AA37+'Sheet1 '!$G44)*'Sheet1 '!$H44)</f>
        <v>0</v>
      </c>
      <c r="AB37" s="22" t="str">
        <f>IF('Non-Est 2023 Base'!AB37="","",('Non-Est 2023 Base'!AB37+'Sheet1 '!$G44)*'Sheet1 '!$H44)</f>
        <v/>
      </c>
      <c r="AC37" s="22" t="str">
        <f>IF('Non-Est 2023 Base'!AC37="","",('Non-Est 2023 Base'!AC37+'Sheet1 '!$G44)*'Sheet1 '!$H44)</f>
        <v/>
      </c>
      <c r="AD37" s="22">
        <f>IF('Non-Est 2023 Base'!AD37="","",('Non-Est 2023 Base'!AD37+'Sheet1 '!$G44)*'Sheet1 '!$H44)</f>
        <v>0</v>
      </c>
      <c r="AE37" s="22">
        <f>IF('Non-Est 2023 Base'!AE37="","",('Non-Est 2023 Base'!AE37+'Sheet1 '!$G44)*'Sheet1 '!$H44)</f>
        <v>0</v>
      </c>
      <c r="AF37" s="22">
        <f>IF('Non-Est 2023 Base'!AF37="","",('Non-Est 2023 Base'!AF37+'Sheet1 '!$G44)*'Sheet1 '!$H44)</f>
        <v>0</v>
      </c>
      <c r="AG37" s="22">
        <f>IF('Non-Est 2023 Base'!AG37="","",('Non-Est 2023 Base'!AG37+'Sheet1 '!$G44)*'Sheet1 '!$H44)</f>
        <v>0</v>
      </c>
      <c r="AH37" s="22" t="str">
        <f>IF('Non-Est 2023 Base'!AH37="","",('Non-Est 2023 Base'!AH37+'Sheet1 '!$G44)*'Sheet1 '!$H44)</f>
        <v/>
      </c>
      <c r="AI37" s="22" t="str">
        <f>IF('Non-Est 2023 Base'!AI37="","",('Non-Est 2023 Base'!AI37+'Sheet1 '!$G44)*'Sheet1 '!$H44)</f>
        <v/>
      </c>
      <c r="AJ37" s="22" t="str">
        <f>IF('Non-Est 2023 Base'!AJ37="","",('Non-Est 2023 Base'!AJ37+'Sheet1 '!$G44)*'Sheet1 '!$H44)</f>
        <v/>
      </c>
      <c r="AK37" s="22" t="str">
        <f>IF('Non-Est 2023 Base'!AK37="","",('Non-Est 2023 Base'!AK37+'Sheet1 '!$G44)*'Sheet1 '!$H44)</f>
        <v/>
      </c>
      <c r="AL37" s="22" t="str">
        <f>IF('Non-Est 2023 Base'!AL37="","",('Non-Est 2023 Base'!AL37+'Sheet1 '!$G44)*'Sheet1 '!$H44)</f>
        <v/>
      </c>
      <c r="AM37" s="22" t="str">
        <f>IF('Non-Est 2023 Base'!AM37="","",('Non-Est 2023 Base'!AM37+'Sheet1 '!$G44)*'Sheet1 '!$H44)</f>
        <v/>
      </c>
      <c r="AN37" s="22">
        <f>IF('Non-Est 2023 Base'!AN37="","",('Non-Est 2023 Base'!AN37+'Sheet1 '!$G44)*'Sheet1 '!$H44)</f>
        <v>0</v>
      </c>
      <c r="AO37" s="22" t="str">
        <f>IF('Non-Est 2023 Base'!AO37="","",('Non-Est 2023 Base'!AO37+'Sheet1 '!$G44)*'Sheet1 '!$H44)</f>
        <v/>
      </c>
      <c r="AP37" s="22" t="str">
        <f>IF('Non-Est 2023 Base'!AP37="","",('Non-Est 2023 Base'!AP37+'Sheet1 '!$G44)*'Sheet1 '!$H44)</f>
        <v/>
      </c>
      <c r="AQ37" s="22" t="str">
        <f>IF('Non-Est 2023 Base'!AQ37="","",('Non-Est 2023 Base'!AQ37+'Sheet1 '!$G44)*'Sheet1 '!$H44)</f>
        <v/>
      </c>
      <c r="AR37" s="22" t="str">
        <f>IF('Non-Est 2023 Base'!AR37="","",('Non-Est 2023 Base'!AR37+'Sheet1 '!$G44)*'Sheet1 '!$H44)</f>
        <v/>
      </c>
      <c r="AS37" s="22" t="str">
        <f>IF('Non-Est 2023 Base'!AS37="","",('Non-Est 2023 Base'!AS37+'Sheet1 '!$G44)*'Sheet1 '!$H44)</f>
        <v/>
      </c>
      <c r="AT37" s="22" t="str">
        <f>IF('Non-Est 2023 Base'!AT37="","",('Non-Est 2023 Base'!AT37+'Sheet1 '!$G44)*'Sheet1 '!$H44)</f>
        <v/>
      </c>
      <c r="AU37" s="22" t="str">
        <f>IF('Non-Est 2023 Base'!AU37="","",('Non-Est 2023 Base'!AU37+'Sheet1 '!$G44)*'Sheet1 '!$H44)</f>
        <v/>
      </c>
      <c r="AV37" s="22" t="str">
        <f>IF('Non-Est 2023 Base'!AV37="","",('Non-Est 2023 Base'!AV37+'Sheet1 '!$G44)*'Sheet1 '!$H44)</f>
        <v/>
      </c>
      <c r="AW37" s="22" t="str">
        <f>IF('Non-Est 2023 Base'!AW37="","",('Non-Est 2023 Base'!AW37+'Sheet1 '!$G44)*'Sheet1 '!$H44)</f>
        <v/>
      </c>
      <c r="AX37" s="22" t="str">
        <f>IF('Non-Est 2023 Base'!AX37="","",('Non-Est 2023 Base'!AX37+'Sheet1 '!$G44)*'Sheet1 '!$H44)</f>
        <v/>
      </c>
      <c r="AY37" s="22" t="str">
        <f>IF('Non-Est 2023 Base'!AY37="","",('Non-Est 2023 Base'!AY37+'Sheet1 '!$G44)*'Sheet1 '!$H44)</f>
        <v/>
      </c>
    </row>
    <row r="38" spans="1:51" ht="14.25" x14ac:dyDescent="0.2">
      <c r="A38" s="6">
        <v>34</v>
      </c>
      <c r="B38" s="117" t="s">
        <v>33</v>
      </c>
      <c r="C38" s="118"/>
      <c r="D38" s="119"/>
      <c r="E38" s="9" t="s">
        <v>30</v>
      </c>
      <c r="F38" s="18" t="s">
        <v>28</v>
      </c>
      <c r="G38" s="22" t="str">
        <f>IF('Non-Est 2023 Base'!G38="","",('Non-Est 2023 Base'!G38+'Sheet1 '!$G45)*'Sheet1 '!$H45)</f>
        <v/>
      </c>
      <c r="H38" s="22" t="str">
        <f>IF('Non-Est 2023 Base'!H38="","",('Non-Est 2023 Base'!H38+'Sheet1 '!$G45)*'Sheet1 '!$H45)</f>
        <v/>
      </c>
      <c r="I38" s="22" t="str">
        <f>IF('Non-Est 2023 Base'!I38="","",('Non-Est 2023 Base'!I38+'Sheet1 '!$G45)*'Sheet1 '!$H45)</f>
        <v/>
      </c>
      <c r="J38" s="22" t="str">
        <f>IF('Non-Est 2023 Base'!J38="","",('Non-Est 2023 Base'!J38+'Sheet1 '!$G45)*'Sheet1 '!$H45)</f>
        <v/>
      </c>
      <c r="K38" s="22" t="str">
        <f>IF('Non-Est 2023 Base'!K38="","",('Non-Est 2023 Base'!K38+'Sheet1 '!$G45)*'Sheet1 '!$H45)</f>
        <v/>
      </c>
      <c r="L38" s="22" t="str">
        <f>IF('Non-Est 2023 Base'!L38="","",('Non-Est 2023 Base'!L38+'Sheet1 '!$G45)*'Sheet1 '!$H45)</f>
        <v/>
      </c>
      <c r="M38" s="22" t="str">
        <f>IF('Non-Est 2023 Base'!M38="","",('Non-Est 2023 Base'!M38+'Sheet1 '!$G45)*'Sheet1 '!$H45)</f>
        <v/>
      </c>
      <c r="N38" s="22" t="str">
        <f>IF('Non-Est 2023 Base'!N38="","",('Non-Est 2023 Base'!N38+'Sheet1 '!$G45)*'Sheet1 '!$H45)</f>
        <v/>
      </c>
      <c r="O38" s="22" t="str">
        <f>IF('Non-Est 2023 Base'!O38="","",('Non-Est 2023 Base'!O38+'Sheet1 '!$G45)*'Sheet1 '!$H45)</f>
        <v/>
      </c>
      <c r="P38" s="22" t="str">
        <f>IF('Non-Est 2023 Base'!P38="","",('Non-Est 2023 Base'!P38+'Sheet1 '!$G45)*'Sheet1 '!$H45)</f>
        <v/>
      </c>
      <c r="Q38" s="22" t="str">
        <f>IF('Non-Est 2023 Base'!Q38="","",('Non-Est 2023 Base'!Q38+'Sheet1 '!$G45)*'Sheet1 '!$H45)</f>
        <v/>
      </c>
      <c r="R38" s="22" t="str">
        <f>IF('Non-Est 2023 Base'!R38="","",('Non-Est 2023 Base'!R38+'Sheet1 '!$G45)*'Sheet1 '!$H45)</f>
        <v/>
      </c>
      <c r="S38" s="22" t="str">
        <f>IF('Non-Est 2023 Base'!S38="","",('Non-Est 2023 Base'!S38+'Sheet1 '!$G45)*'Sheet1 '!$H45)</f>
        <v/>
      </c>
      <c r="T38" s="22" t="str">
        <f>IF('Non-Est 2023 Base'!T38="","",('Non-Est 2023 Base'!T38+'Sheet1 '!$G45)*'Sheet1 '!$H45)</f>
        <v/>
      </c>
      <c r="U38" s="22" t="str">
        <f>IF('Non-Est 2023 Base'!U38="","",('Non-Est 2023 Base'!U38+'Sheet1 '!$G45)*'Sheet1 '!$H45)</f>
        <v/>
      </c>
      <c r="V38" s="22" t="str">
        <f>IF('Non-Est 2023 Base'!V38="","",('Non-Est 2023 Base'!V38+'Sheet1 '!$G45)*'Sheet1 '!$H45)</f>
        <v/>
      </c>
      <c r="W38" s="22" t="str">
        <f>IF('Non-Est 2023 Base'!W38="","",('Non-Est 2023 Base'!W38+'Sheet1 '!$G45)*'Sheet1 '!$H45)</f>
        <v/>
      </c>
      <c r="X38" s="22" t="str">
        <f>IF('Non-Est 2023 Base'!X38="","",('Non-Est 2023 Base'!X38+'Sheet1 '!$G45)*'Sheet1 '!$H45)</f>
        <v/>
      </c>
      <c r="Y38" s="22" t="str">
        <f>IF('Non-Est 2023 Base'!Y38="","",('Non-Est 2023 Base'!Y38+'Sheet1 '!$G45)*'Sheet1 '!$H45)</f>
        <v/>
      </c>
      <c r="Z38" s="22" t="str">
        <f>IF('Non-Est 2023 Base'!Z38="","",('Non-Est 2023 Base'!Z38+'Sheet1 '!$G45)*'Sheet1 '!$H45)</f>
        <v/>
      </c>
      <c r="AA38" s="22" t="str">
        <f>IF('Non-Est 2023 Base'!AA38="","",('Non-Est 2023 Base'!AA38+'Sheet1 '!$G45)*'Sheet1 '!$H45)</f>
        <v/>
      </c>
      <c r="AB38" s="22" t="str">
        <f>IF('Non-Est 2023 Base'!AB38="","",('Non-Est 2023 Base'!AB38+'Sheet1 '!$G45)*'Sheet1 '!$H45)</f>
        <v/>
      </c>
      <c r="AC38" s="22" t="str">
        <f>IF('Non-Est 2023 Base'!AC38="","",('Non-Est 2023 Base'!AC38+'Sheet1 '!$G45)*'Sheet1 '!$H45)</f>
        <v/>
      </c>
      <c r="AD38" s="22" t="str">
        <f>IF('Non-Est 2023 Base'!AD38="","",('Non-Est 2023 Base'!AD38+'Sheet1 '!$G45)*'Sheet1 '!$H45)</f>
        <v/>
      </c>
      <c r="AE38" s="22" t="str">
        <f>IF('Non-Est 2023 Base'!AE38="","",('Non-Est 2023 Base'!AE38+'Sheet1 '!$G45)*'Sheet1 '!$H45)</f>
        <v/>
      </c>
      <c r="AF38" s="22" t="str">
        <f>IF('Non-Est 2023 Base'!AF38="","",('Non-Est 2023 Base'!AF38+'Sheet1 '!$G45)*'Sheet1 '!$H45)</f>
        <v/>
      </c>
      <c r="AG38" s="22" t="str">
        <f>IF('Non-Est 2023 Base'!AG38="","",('Non-Est 2023 Base'!AG38+'Sheet1 '!$G45)*'Sheet1 '!$H45)</f>
        <v/>
      </c>
      <c r="AH38" s="22" t="str">
        <f>IF('Non-Est 2023 Base'!AH38="","",('Non-Est 2023 Base'!AH38+'Sheet1 '!$G45)*'Sheet1 '!$H45)</f>
        <v/>
      </c>
      <c r="AI38" s="22" t="str">
        <f>IF('Non-Est 2023 Base'!AI38="","",('Non-Est 2023 Base'!AI38+'Sheet1 '!$G45)*'Sheet1 '!$H45)</f>
        <v/>
      </c>
      <c r="AJ38" s="22" t="str">
        <f>IF('Non-Est 2023 Base'!AJ38="","",('Non-Est 2023 Base'!AJ38+'Sheet1 '!$G45)*'Sheet1 '!$H45)</f>
        <v/>
      </c>
      <c r="AK38" s="22" t="str">
        <f>IF('Non-Est 2023 Base'!AK38="","",('Non-Est 2023 Base'!AK38+'Sheet1 '!$G45)*'Sheet1 '!$H45)</f>
        <v/>
      </c>
      <c r="AL38" s="22" t="str">
        <f>IF('Non-Est 2023 Base'!AL38="","",('Non-Est 2023 Base'!AL38+'Sheet1 '!$G45)*'Sheet1 '!$H45)</f>
        <v/>
      </c>
      <c r="AM38" s="22" t="str">
        <f>IF('Non-Est 2023 Base'!AM38="","",('Non-Est 2023 Base'!AM38+'Sheet1 '!$G45)*'Sheet1 '!$H45)</f>
        <v/>
      </c>
      <c r="AN38" s="22" t="str">
        <f>IF('Non-Est 2023 Base'!AN38="","",('Non-Est 2023 Base'!AN38+'Sheet1 '!$G45)*'Sheet1 '!$H45)</f>
        <v/>
      </c>
      <c r="AO38" s="22" t="str">
        <f>IF('Non-Est 2023 Base'!AO38="","",('Non-Est 2023 Base'!AO38+'Sheet1 '!$G45)*'Sheet1 '!$H45)</f>
        <v/>
      </c>
      <c r="AP38" s="22" t="str">
        <f>IF('Non-Est 2023 Base'!AP38="","",('Non-Est 2023 Base'!AP38+'Sheet1 '!$G45)*'Sheet1 '!$H45)</f>
        <v/>
      </c>
      <c r="AQ38" s="22" t="str">
        <f>IF('Non-Est 2023 Base'!AQ38="","",('Non-Est 2023 Base'!AQ38+'Sheet1 '!$G45)*'Sheet1 '!$H45)</f>
        <v/>
      </c>
      <c r="AR38" s="22" t="str">
        <f>IF('Non-Est 2023 Base'!AR38="","",('Non-Est 2023 Base'!AR38+'Sheet1 '!$G45)*'Sheet1 '!$H45)</f>
        <v/>
      </c>
      <c r="AS38" s="22" t="str">
        <f>IF('Non-Est 2023 Base'!AS38="","",('Non-Est 2023 Base'!AS38+'Sheet1 '!$G45)*'Sheet1 '!$H45)</f>
        <v/>
      </c>
      <c r="AT38" s="22" t="str">
        <f>IF('Non-Est 2023 Base'!AT38="","",('Non-Est 2023 Base'!AT38+'Sheet1 '!$G45)*'Sheet1 '!$H45)</f>
        <v/>
      </c>
      <c r="AU38" s="22" t="str">
        <f>IF('Non-Est 2023 Base'!AU38="","",('Non-Est 2023 Base'!AU38+'Sheet1 '!$G45)*'Sheet1 '!$H45)</f>
        <v/>
      </c>
      <c r="AV38" s="22" t="str">
        <f>IF('Non-Est 2023 Base'!AV38="","",('Non-Est 2023 Base'!AV38+'Sheet1 '!$G45)*'Sheet1 '!$H45)</f>
        <v/>
      </c>
      <c r="AW38" s="22" t="str">
        <f>IF('Non-Est 2023 Base'!AW38="","",('Non-Est 2023 Base'!AW38+'Sheet1 '!$G45)*'Sheet1 '!$H45)</f>
        <v/>
      </c>
      <c r="AX38" s="22" t="str">
        <f>IF('Non-Est 2023 Base'!AX38="","",('Non-Est 2023 Base'!AX38+'Sheet1 '!$G45)*'Sheet1 '!$H45)</f>
        <v/>
      </c>
      <c r="AY38" s="22" t="str">
        <f>IF('Non-Est 2023 Base'!AY38="","",('Non-Est 2023 Base'!AY38+'Sheet1 '!$G45)*'Sheet1 '!$H45)</f>
        <v/>
      </c>
    </row>
    <row r="39" spans="1:51" ht="14.25" x14ac:dyDescent="0.2">
      <c r="A39" s="6">
        <v>35</v>
      </c>
      <c r="B39" s="117" t="s">
        <v>34</v>
      </c>
      <c r="C39" s="118"/>
      <c r="D39" s="119"/>
      <c r="E39" s="9" t="s">
        <v>27</v>
      </c>
      <c r="F39" s="18" t="s">
        <v>28</v>
      </c>
      <c r="G39" s="22">
        <f>IF('Non-Est 2023 Base'!G39="","",('Non-Est 2023 Base'!G39+'Sheet1 '!$G46)*'Sheet1 '!$H46)</f>
        <v>0</v>
      </c>
      <c r="H39" s="22">
        <f>IF('Non-Est 2023 Base'!H39="","",('Non-Est 2023 Base'!H39+'Sheet1 '!$G46)*'Sheet1 '!$H46)</f>
        <v>0</v>
      </c>
      <c r="I39" s="22" t="str">
        <f>IF('Non-Est 2023 Base'!I39="","",('Non-Est 2023 Base'!I39+'Sheet1 '!$G46)*'Sheet1 '!$H46)</f>
        <v/>
      </c>
      <c r="J39" s="22">
        <f>IF('Non-Est 2023 Base'!J39="","",('Non-Est 2023 Base'!J39+'Sheet1 '!$G46)*'Sheet1 '!$H46)</f>
        <v>0</v>
      </c>
      <c r="K39" s="22">
        <f>IF('Non-Est 2023 Base'!K39="","",('Non-Est 2023 Base'!K39+'Sheet1 '!$G46)*'Sheet1 '!$H46)</f>
        <v>0</v>
      </c>
      <c r="L39" s="22">
        <f>IF('Non-Est 2023 Base'!L39="","",('Non-Est 2023 Base'!L39+'Sheet1 '!$G46)*'Sheet1 '!$H46)</f>
        <v>0</v>
      </c>
      <c r="M39" s="22" t="str">
        <f>IF('Non-Est 2023 Base'!M39="","",('Non-Est 2023 Base'!M39+'Sheet1 '!$G46)*'Sheet1 '!$H46)</f>
        <v/>
      </c>
      <c r="N39" s="22" t="str">
        <f>IF('Non-Est 2023 Base'!N39="","",('Non-Est 2023 Base'!N39+'Sheet1 '!$G46)*'Sheet1 '!$H46)</f>
        <v/>
      </c>
      <c r="O39" s="22" t="str">
        <f>IF('Non-Est 2023 Base'!O39="","",('Non-Est 2023 Base'!O39+'Sheet1 '!$G46)*'Sheet1 '!$H46)</f>
        <v/>
      </c>
      <c r="P39" s="22" t="str">
        <f>IF('Non-Est 2023 Base'!P39="","",('Non-Est 2023 Base'!P39+'Sheet1 '!$G46)*'Sheet1 '!$H46)</f>
        <v/>
      </c>
      <c r="Q39" s="22" t="str">
        <f>IF('Non-Est 2023 Base'!Q39="","",('Non-Est 2023 Base'!Q39+'Sheet1 '!$G46)*'Sheet1 '!$H46)</f>
        <v/>
      </c>
      <c r="R39" s="22">
        <f>IF('Non-Est 2023 Base'!R39="","",('Non-Est 2023 Base'!R39+'Sheet1 '!$G46)*'Sheet1 '!$H46)</f>
        <v>0</v>
      </c>
      <c r="S39" s="22">
        <f>IF('Non-Est 2023 Base'!S39="","",('Non-Est 2023 Base'!S39+'Sheet1 '!$G46)*'Sheet1 '!$H46)</f>
        <v>0</v>
      </c>
      <c r="T39" s="22">
        <f>IF('Non-Est 2023 Base'!T39="","",('Non-Est 2023 Base'!T39+'Sheet1 '!$G46)*'Sheet1 '!$H46)</f>
        <v>0</v>
      </c>
      <c r="U39" s="22">
        <f>IF('Non-Est 2023 Base'!U39="","",('Non-Est 2023 Base'!U39+'Sheet1 '!$G46)*'Sheet1 '!$H46)</f>
        <v>0</v>
      </c>
      <c r="V39" s="22" t="str">
        <f>IF('Non-Est 2023 Base'!V39="","",('Non-Est 2023 Base'!V39+'Sheet1 '!$G46)*'Sheet1 '!$H46)</f>
        <v/>
      </c>
      <c r="W39" s="22">
        <f>IF('Non-Est 2023 Base'!W39="","",('Non-Est 2023 Base'!W39+'Sheet1 '!$G46)*'Sheet1 '!$H46)</f>
        <v>0</v>
      </c>
      <c r="X39" s="22" t="str">
        <f>IF('Non-Est 2023 Base'!X39="","",('Non-Est 2023 Base'!X39+'Sheet1 '!$G46)*'Sheet1 '!$H46)</f>
        <v/>
      </c>
      <c r="Y39" s="22" t="str">
        <f>IF('Non-Est 2023 Base'!Y39="","",('Non-Est 2023 Base'!Y39+'Sheet1 '!$G46)*'Sheet1 '!$H46)</f>
        <v/>
      </c>
      <c r="Z39" s="22" t="str">
        <f>IF('Non-Est 2023 Base'!Z39="","",('Non-Est 2023 Base'!Z39+'Sheet1 '!$G46)*'Sheet1 '!$H46)</f>
        <v/>
      </c>
      <c r="AA39" s="22">
        <f>IF('Non-Est 2023 Base'!AA39="","",('Non-Est 2023 Base'!AA39+'Sheet1 '!$G46)*'Sheet1 '!$H46)</f>
        <v>0</v>
      </c>
      <c r="AB39" s="22">
        <f>IF('Non-Est 2023 Base'!AB39="","",('Non-Est 2023 Base'!AB39+'Sheet1 '!$G46)*'Sheet1 '!$H46)</f>
        <v>0</v>
      </c>
      <c r="AC39" s="22" t="str">
        <f>IF('Non-Est 2023 Base'!AC39="","",('Non-Est 2023 Base'!AC39+'Sheet1 '!$G46)*'Sheet1 '!$H46)</f>
        <v/>
      </c>
      <c r="AD39" s="22" t="str">
        <f>IF('Non-Est 2023 Base'!AD39="","",('Non-Est 2023 Base'!AD39+'Sheet1 '!$G46)*'Sheet1 '!$H46)</f>
        <v/>
      </c>
      <c r="AE39" s="22" t="str">
        <f>IF('Non-Est 2023 Base'!AE39="","",('Non-Est 2023 Base'!AE39+'Sheet1 '!$G46)*'Sheet1 '!$H46)</f>
        <v/>
      </c>
      <c r="AF39" s="22" t="str">
        <f>IF('Non-Est 2023 Base'!AF39="","",('Non-Est 2023 Base'!AF39+'Sheet1 '!$G46)*'Sheet1 '!$H46)</f>
        <v/>
      </c>
      <c r="AG39" s="22" t="str">
        <f>IF('Non-Est 2023 Base'!AG39="","",('Non-Est 2023 Base'!AG39+'Sheet1 '!$G46)*'Sheet1 '!$H46)</f>
        <v/>
      </c>
      <c r="AH39" s="22">
        <f>IF('Non-Est 2023 Base'!AH39="","",('Non-Est 2023 Base'!AH39+'Sheet1 '!$G46)*'Sheet1 '!$H46)</f>
        <v>0</v>
      </c>
      <c r="AI39" s="22">
        <f>IF('Non-Est 2023 Base'!AI39="","",('Non-Est 2023 Base'!AI39+'Sheet1 '!$G46)*'Sheet1 '!$H46)</f>
        <v>0</v>
      </c>
      <c r="AJ39" s="22">
        <f>IF('Non-Est 2023 Base'!AJ39="","",('Non-Est 2023 Base'!AJ39+'Sheet1 '!$G46)*'Sheet1 '!$H46)</f>
        <v>0</v>
      </c>
      <c r="AK39" s="22" t="str">
        <f>IF('Non-Est 2023 Base'!AK39="","",('Non-Est 2023 Base'!AK39+'Sheet1 '!$G46)*'Sheet1 '!$H46)</f>
        <v/>
      </c>
      <c r="AL39" s="22" t="str">
        <f>IF('Non-Est 2023 Base'!AL39="","",('Non-Est 2023 Base'!AL39+'Sheet1 '!$G46)*'Sheet1 '!$H46)</f>
        <v/>
      </c>
      <c r="AM39" s="22" t="str">
        <f>IF('Non-Est 2023 Base'!AM39="","",('Non-Est 2023 Base'!AM39+'Sheet1 '!$G46)*'Sheet1 '!$H46)</f>
        <v/>
      </c>
      <c r="AN39" s="22" t="str">
        <f>IF('Non-Est 2023 Base'!AN39="","",('Non-Est 2023 Base'!AN39+'Sheet1 '!$G46)*'Sheet1 '!$H46)</f>
        <v/>
      </c>
      <c r="AO39" s="22" t="str">
        <f>IF('Non-Est 2023 Base'!AO39="","",('Non-Est 2023 Base'!AO39+'Sheet1 '!$G46)*'Sheet1 '!$H46)</f>
        <v/>
      </c>
      <c r="AP39" s="22" t="str">
        <f>IF('Non-Est 2023 Base'!AP39="","",('Non-Est 2023 Base'!AP39+'Sheet1 '!$G46)*'Sheet1 '!$H46)</f>
        <v/>
      </c>
      <c r="AQ39" s="22" t="str">
        <f>IF('Non-Est 2023 Base'!AQ39="","",('Non-Est 2023 Base'!AQ39+'Sheet1 '!$G46)*'Sheet1 '!$H46)</f>
        <v/>
      </c>
      <c r="AR39" s="22" t="str">
        <f>IF('Non-Est 2023 Base'!AR39="","",('Non-Est 2023 Base'!AR39+'Sheet1 '!$G46)*'Sheet1 '!$H46)</f>
        <v/>
      </c>
      <c r="AS39" s="22" t="str">
        <f>IF('Non-Est 2023 Base'!AS39="","",('Non-Est 2023 Base'!AS39+'Sheet1 '!$G46)*'Sheet1 '!$H46)</f>
        <v/>
      </c>
      <c r="AT39" s="22" t="str">
        <f>IF('Non-Est 2023 Base'!AT39="","",('Non-Est 2023 Base'!AT39+'Sheet1 '!$G46)*'Sheet1 '!$H46)</f>
        <v/>
      </c>
      <c r="AU39" s="22">
        <f>IF('Non-Est 2023 Base'!AU39="","",('Non-Est 2023 Base'!AU39+'Sheet1 '!$G46)*'Sheet1 '!$H46)</f>
        <v>0</v>
      </c>
      <c r="AV39" s="22" t="str">
        <f>IF('Non-Est 2023 Base'!AV39="","",('Non-Est 2023 Base'!AV39+'Sheet1 '!$G46)*'Sheet1 '!$H46)</f>
        <v/>
      </c>
      <c r="AW39" s="22" t="str">
        <f>IF('Non-Est 2023 Base'!AW39="","",('Non-Est 2023 Base'!AW39+'Sheet1 '!$G46)*'Sheet1 '!$H46)</f>
        <v/>
      </c>
      <c r="AX39" s="22" t="str">
        <f>IF('Non-Est 2023 Base'!AX39="","",('Non-Est 2023 Base'!AX39+'Sheet1 '!$G46)*'Sheet1 '!$H46)</f>
        <v/>
      </c>
      <c r="AY39" s="22" t="str">
        <f>IF('Non-Est 2023 Base'!AY39="","",('Non-Est 2023 Base'!AY39+'Sheet1 '!$G46)*'Sheet1 '!$H46)</f>
        <v/>
      </c>
    </row>
    <row r="40" spans="1:51" ht="14.25" x14ac:dyDescent="0.2">
      <c r="A40" s="6">
        <v>36</v>
      </c>
      <c r="B40" s="117" t="s">
        <v>34</v>
      </c>
      <c r="C40" s="118"/>
      <c r="D40" s="119"/>
      <c r="E40" s="9" t="s">
        <v>29</v>
      </c>
      <c r="F40" s="18" t="s">
        <v>28</v>
      </c>
      <c r="G40" s="22" t="str">
        <f>IF('Non-Est 2023 Base'!G40="","",('Non-Est 2023 Base'!G40+'Sheet1 '!$G47)*'Sheet1 '!$H47)</f>
        <v/>
      </c>
      <c r="H40" s="22">
        <f>IF('Non-Est 2023 Base'!H40="","",('Non-Est 2023 Base'!H40+'Sheet1 '!$G47)*'Sheet1 '!$H47)</f>
        <v>0</v>
      </c>
      <c r="I40" s="22" t="str">
        <f>IF('Non-Est 2023 Base'!I40="","",('Non-Est 2023 Base'!I40+'Sheet1 '!$G47)*'Sheet1 '!$H47)</f>
        <v/>
      </c>
      <c r="J40" s="22">
        <f>IF('Non-Est 2023 Base'!J40="","",('Non-Est 2023 Base'!J40+'Sheet1 '!$G47)*'Sheet1 '!$H47)</f>
        <v>0</v>
      </c>
      <c r="K40" s="22">
        <f>IF('Non-Est 2023 Base'!K40="","",('Non-Est 2023 Base'!K40+'Sheet1 '!$G47)*'Sheet1 '!$H47)</f>
        <v>0</v>
      </c>
      <c r="L40" s="22">
        <f>IF('Non-Est 2023 Base'!L40="","",('Non-Est 2023 Base'!L40+'Sheet1 '!$G47)*'Sheet1 '!$H47)</f>
        <v>0</v>
      </c>
      <c r="M40" s="22" t="str">
        <f>IF('Non-Est 2023 Base'!M40="","",('Non-Est 2023 Base'!M40+'Sheet1 '!$G47)*'Sheet1 '!$H47)</f>
        <v/>
      </c>
      <c r="N40" s="22" t="str">
        <f>IF('Non-Est 2023 Base'!N40="","",('Non-Est 2023 Base'!N40+'Sheet1 '!$G47)*'Sheet1 '!$H47)</f>
        <v/>
      </c>
      <c r="O40" s="22" t="str">
        <f>IF('Non-Est 2023 Base'!O40="","",('Non-Est 2023 Base'!O40+'Sheet1 '!$G47)*'Sheet1 '!$H47)</f>
        <v/>
      </c>
      <c r="P40" s="22" t="str">
        <f>IF('Non-Est 2023 Base'!P40="","",('Non-Est 2023 Base'!P40+'Sheet1 '!$G47)*'Sheet1 '!$H47)</f>
        <v/>
      </c>
      <c r="Q40" s="22" t="str">
        <f>IF('Non-Est 2023 Base'!Q40="","",('Non-Est 2023 Base'!Q40+'Sheet1 '!$G47)*'Sheet1 '!$H47)</f>
        <v/>
      </c>
      <c r="R40" s="22" t="str">
        <f>IF('Non-Est 2023 Base'!R40="","",('Non-Est 2023 Base'!R40+'Sheet1 '!$G47)*'Sheet1 '!$H47)</f>
        <v/>
      </c>
      <c r="S40" s="22">
        <f>IF('Non-Est 2023 Base'!S40="","",('Non-Est 2023 Base'!S40+'Sheet1 '!$G47)*'Sheet1 '!$H47)</f>
        <v>0</v>
      </c>
      <c r="T40" s="22">
        <f>IF('Non-Est 2023 Base'!T40="","",('Non-Est 2023 Base'!T40+'Sheet1 '!$G47)*'Sheet1 '!$H47)</f>
        <v>0</v>
      </c>
      <c r="U40" s="22">
        <f>IF('Non-Est 2023 Base'!U40="","",('Non-Est 2023 Base'!U40+'Sheet1 '!$G47)*'Sheet1 '!$H47)</f>
        <v>0</v>
      </c>
      <c r="V40" s="22" t="str">
        <f>IF('Non-Est 2023 Base'!V40="","",('Non-Est 2023 Base'!V40+'Sheet1 '!$G47)*'Sheet1 '!$H47)</f>
        <v/>
      </c>
      <c r="W40" s="22" t="str">
        <f>IF('Non-Est 2023 Base'!W40="","",('Non-Est 2023 Base'!W40+'Sheet1 '!$G47)*'Sheet1 '!$H47)</f>
        <v/>
      </c>
      <c r="X40" s="22" t="str">
        <f>IF('Non-Est 2023 Base'!X40="","",('Non-Est 2023 Base'!X40+'Sheet1 '!$G47)*'Sheet1 '!$H47)</f>
        <v/>
      </c>
      <c r="Y40" s="22" t="str">
        <f>IF('Non-Est 2023 Base'!Y40="","",('Non-Est 2023 Base'!Y40+'Sheet1 '!$G47)*'Sheet1 '!$H47)</f>
        <v/>
      </c>
      <c r="Z40" s="22" t="str">
        <f>IF('Non-Est 2023 Base'!Z40="","",('Non-Est 2023 Base'!Z40+'Sheet1 '!$G47)*'Sheet1 '!$H47)</f>
        <v/>
      </c>
      <c r="AA40" s="22">
        <f>IF('Non-Est 2023 Base'!AA40="","",('Non-Est 2023 Base'!AA40+'Sheet1 '!$G47)*'Sheet1 '!$H47)</f>
        <v>0</v>
      </c>
      <c r="AB40" s="22" t="str">
        <f>IF('Non-Est 2023 Base'!AB40="","",('Non-Est 2023 Base'!AB40+'Sheet1 '!$G47)*'Sheet1 '!$H47)</f>
        <v/>
      </c>
      <c r="AC40" s="22" t="str">
        <f>IF('Non-Est 2023 Base'!AC40="","",('Non-Est 2023 Base'!AC40+'Sheet1 '!$G47)*'Sheet1 '!$H47)</f>
        <v/>
      </c>
      <c r="AD40" s="22" t="str">
        <f>IF('Non-Est 2023 Base'!AD40="","",('Non-Est 2023 Base'!AD40+'Sheet1 '!$G47)*'Sheet1 '!$H47)</f>
        <v/>
      </c>
      <c r="AE40" s="22" t="str">
        <f>IF('Non-Est 2023 Base'!AE40="","",('Non-Est 2023 Base'!AE40+'Sheet1 '!$G47)*'Sheet1 '!$H47)</f>
        <v/>
      </c>
      <c r="AF40" s="22" t="str">
        <f>IF('Non-Est 2023 Base'!AF40="","",('Non-Est 2023 Base'!AF40+'Sheet1 '!$G47)*'Sheet1 '!$H47)</f>
        <v/>
      </c>
      <c r="AG40" s="22" t="str">
        <f>IF('Non-Est 2023 Base'!AG40="","",('Non-Est 2023 Base'!AG40+'Sheet1 '!$G47)*'Sheet1 '!$H47)</f>
        <v/>
      </c>
      <c r="AH40" s="22">
        <f>IF('Non-Est 2023 Base'!AH40="","",('Non-Est 2023 Base'!AH40+'Sheet1 '!$G47)*'Sheet1 '!$H47)</f>
        <v>0</v>
      </c>
      <c r="AI40" s="22">
        <f>IF('Non-Est 2023 Base'!AI40="","",('Non-Est 2023 Base'!AI40+'Sheet1 '!$G47)*'Sheet1 '!$H47)</f>
        <v>0</v>
      </c>
      <c r="AJ40" s="22">
        <f>IF('Non-Est 2023 Base'!AJ40="","",('Non-Est 2023 Base'!AJ40+'Sheet1 '!$G47)*'Sheet1 '!$H47)</f>
        <v>0</v>
      </c>
      <c r="AK40" s="22" t="str">
        <f>IF('Non-Est 2023 Base'!AK40="","",('Non-Est 2023 Base'!AK40+'Sheet1 '!$G47)*'Sheet1 '!$H47)</f>
        <v/>
      </c>
      <c r="AL40" s="22" t="str">
        <f>IF('Non-Est 2023 Base'!AL40="","",('Non-Est 2023 Base'!AL40+'Sheet1 '!$G47)*'Sheet1 '!$H47)</f>
        <v/>
      </c>
      <c r="AM40" s="22" t="str">
        <f>IF('Non-Est 2023 Base'!AM40="","",('Non-Est 2023 Base'!AM40+'Sheet1 '!$G47)*'Sheet1 '!$H47)</f>
        <v/>
      </c>
      <c r="AN40" s="22" t="str">
        <f>IF('Non-Est 2023 Base'!AN40="","",('Non-Est 2023 Base'!AN40+'Sheet1 '!$G47)*'Sheet1 '!$H47)</f>
        <v/>
      </c>
      <c r="AO40" s="22" t="str">
        <f>IF('Non-Est 2023 Base'!AO40="","",('Non-Est 2023 Base'!AO40+'Sheet1 '!$G47)*'Sheet1 '!$H47)</f>
        <v/>
      </c>
      <c r="AP40" s="22" t="str">
        <f>IF('Non-Est 2023 Base'!AP40="","",('Non-Est 2023 Base'!AP40+'Sheet1 '!$G47)*'Sheet1 '!$H47)</f>
        <v/>
      </c>
      <c r="AQ40" s="22" t="str">
        <f>IF('Non-Est 2023 Base'!AQ40="","",('Non-Est 2023 Base'!AQ40+'Sheet1 '!$G47)*'Sheet1 '!$H47)</f>
        <v/>
      </c>
      <c r="AR40" s="22" t="str">
        <f>IF('Non-Est 2023 Base'!AR40="","",('Non-Est 2023 Base'!AR40+'Sheet1 '!$G47)*'Sheet1 '!$H47)</f>
        <v/>
      </c>
      <c r="AS40" s="22" t="str">
        <f>IF('Non-Est 2023 Base'!AS40="","",('Non-Est 2023 Base'!AS40+'Sheet1 '!$G47)*'Sheet1 '!$H47)</f>
        <v/>
      </c>
      <c r="AT40" s="22" t="str">
        <f>IF('Non-Est 2023 Base'!AT40="","",('Non-Est 2023 Base'!AT40+'Sheet1 '!$G47)*'Sheet1 '!$H47)</f>
        <v/>
      </c>
      <c r="AU40" s="22" t="str">
        <f>IF('Non-Est 2023 Base'!AU40="","",('Non-Est 2023 Base'!AU40+'Sheet1 '!$G47)*'Sheet1 '!$H47)</f>
        <v/>
      </c>
      <c r="AV40" s="22" t="str">
        <f>IF('Non-Est 2023 Base'!AV40="","",('Non-Est 2023 Base'!AV40+'Sheet1 '!$G47)*'Sheet1 '!$H47)</f>
        <v/>
      </c>
      <c r="AW40" s="22" t="str">
        <f>IF('Non-Est 2023 Base'!AW40="","",('Non-Est 2023 Base'!AW40+'Sheet1 '!$G47)*'Sheet1 '!$H47)</f>
        <v/>
      </c>
      <c r="AX40" s="22" t="str">
        <f>IF('Non-Est 2023 Base'!AX40="","",('Non-Est 2023 Base'!AX40+'Sheet1 '!$G47)*'Sheet1 '!$H47)</f>
        <v/>
      </c>
      <c r="AY40" s="22" t="str">
        <f>IF('Non-Est 2023 Base'!AY40="","",('Non-Est 2023 Base'!AY40+'Sheet1 '!$G47)*'Sheet1 '!$H47)</f>
        <v/>
      </c>
    </row>
    <row r="41" spans="1:51" ht="14.25" x14ac:dyDescent="0.2">
      <c r="A41" s="6">
        <v>37</v>
      </c>
      <c r="B41" s="117" t="s">
        <v>35</v>
      </c>
      <c r="C41" s="118"/>
      <c r="D41" s="119"/>
      <c r="E41" s="11" t="s">
        <v>29</v>
      </c>
      <c r="F41" s="18" t="s">
        <v>28</v>
      </c>
      <c r="G41" s="22" t="str">
        <f>IF('Non-Est 2023 Base'!G41="","",('Non-Est 2023 Base'!G41+'Sheet1 '!$G48)*'Sheet1 '!$H48)</f>
        <v/>
      </c>
      <c r="H41" s="22" t="str">
        <f>IF('Non-Est 2023 Base'!H41="","",('Non-Est 2023 Base'!H41+'Sheet1 '!$G48)*'Sheet1 '!$H48)</f>
        <v/>
      </c>
      <c r="I41" s="22">
        <f>IF('Non-Est 2023 Base'!I41="","",('Non-Est 2023 Base'!I41+'Sheet1 '!$G48)*'Sheet1 '!$H48)</f>
        <v>0</v>
      </c>
      <c r="J41" s="22" t="str">
        <f>IF('Non-Est 2023 Base'!J41="","",('Non-Est 2023 Base'!J41+'Sheet1 '!$G48)*'Sheet1 '!$H48)</f>
        <v/>
      </c>
      <c r="K41" s="22" t="str">
        <f>IF('Non-Est 2023 Base'!K41="","",('Non-Est 2023 Base'!K41+'Sheet1 '!$G48)*'Sheet1 '!$H48)</f>
        <v/>
      </c>
      <c r="L41" s="22" t="str">
        <f>IF('Non-Est 2023 Base'!L41="","",('Non-Est 2023 Base'!L41+'Sheet1 '!$G48)*'Sheet1 '!$H48)</f>
        <v/>
      </c>
      <c r="M41" s="22" t="str">
        <f>IF('Non-Est 2023 Base'!M41="","",('Non-Est 2023 Base'!M41+'Sheet1 '!$G48)*'Sheet1 '!$H48)</f>
        <v/>
      </c>
      <c r="N41" s="22" t="str">
        <f>IF('Non-Est 2023 Base'!N41="","",('Non-Est 2023 Base'!N41+'Sheet1 '!$G48)*'Sheet1 '!$H48)</f>
        <v/>
      </c>
      <c r="O41" s="22" t="str">
        <f>IF('Non-Est 2023 Base'!O41="","",('Non-Est 2023 Base'!O41+'Sheet1 '!$G48)*'Sheet1 '!$H48)</f>
        <v/>
      </c>
      <c r="P41" s="22" t="str">
        <f>IF('Non-Est 2023 Base'!P41="","",('Non-Est 2023 Base'!P41+'Sheet1 '!$G48)*'Sheet1 '!$H48)</f>
        <v/>
      </c>
      <c r="Q41" s="22" t="str">
        <f>IF('Non-Est 2023 Base'!Q41="","",('Non-Est 2023 Base'!Q41+'Sheet1 '!$G48)*'Sheet1 '!$H48)</f>
        <v/>
      </c>
      <c r="R41" s="22" t="str">
        <f>IF('Non-Est 2023 Base'!R41="","",('Non-Est 2023 Base'!R41+'Sheet1 '!$G48)*'Sheet1 '!$H48)</f>
        <v/>
      </c>
      <c r="S41" s="22" t="str">
        <f>IF('Non-Est 2023 Base'!S41="","",('Non-Est 2023 Base'!S41+'Sheet1 '!$G48)*'Sheet1 '!$H48)</f>
        <v/>
      </c>
      <c r="T41" s="22" t="str">
        <f>IF('Non-Est 2023 Base'!T41="","",('Non-Est 2023 Base'!T41+'Sheet1 '!$G48)*'Sheet1 '!$H48)</f>
        <v/>
      </c>
      <c r="U41" s="22" t="str">
        <f>IF('Non-Est 2023 Base'!U41="","",('Non-Est 2023 Base'!U41+'Sheet1 '!$G48)*'Sheet1 '!$H48)</f>
        <v/>
      </c>
      <c r="V41" s="22" t="str">
        <f>IF('Non-Est 2023 Base'!V41="","",('Non-Est 2023 Base'!V41+'Sheet1 '!$G48)*'Sheet1 '!$H48)</f>
        <v/>
      </c>
      <c r="W41" s="22" t="str">
        <f>IF('Non-Est 2023 Base'!W41="","",('Non-Est 2023 Base'!W41+'Sheet1 '!$G48)*'Sheet1 '!$H48)</f>
        <v/>
      </c>
      <c r="X41" s="22" t="str">
        <f>IF('Non-Est 2023 Base'!X41="","",('Non-Est 2023 Base'!X41+'Sheet1 '!$G48)*'Sheet1 '!$H48)</f>
        <v/>
      </c>
      <c r="Y41" s="22" t="str">
        <f>IF('Non-Est 2023 Base'!Y41="","",('Non-Est 2023 Base'!Y41+'Sheet1 '!$G48)*'Sheet1 '!$H48)</f>
        <v/>
      </c>
      <c r="Z41" s="22" t="str">
        <f>IF('Non-Est 2023 Base'!Z41="","",('Non-Est 2023 Base'!Z41+'Sheet1 '!$G48)*'Sheet1 '!$H48)</f>
        <v/>
      </c>
      <c r="AA41" s="22">
        <f>IF('Non-Est 2023 Base'!AA41="","",('Non-Est 2023 Base'!AA41+'Sheet1 '!$G48)*'Sheet1 '!$H48)</f>
        <v>0</v>
      </c>
      <c r="AB41" s="22" t="str">
        <f>IF('Non-Est 2023 Base'!AB41="","",('Non-Est 2023 Base'!AB41+'Sheet1 '!$G48)*'Sheet1 '!$H48)</f>
        <v/>
      </c>
      <c r="AC41" s="22" t="str">
        <f>IF('Non-Est 2023 Base'!AC41="","",('Non-Est 2023 Base'!AC41+'Sheet1 '!$G48)*'Sheet1 '!$H48)</f>
        <v/>
      </c>
      <c r="AD41" s="22" t="str">
        <f>IF('Non-Est 2023 Base'!AD41="","",('Non-Est 2023 Base'!AD41+'Sheet1 '!$G48)*'Sheet1 '!$H48)</f>
        <v/>
      </c>
      <c r="AE41" s="22" t="str">
        <f>IF('Non-Est 2023 Base'!AE41="","",('Non-Est 2023 Base'!AE41+'Sheet1 '!$G48)*'Sheet1 '!$H48)</f>
        <v/>
      </c>
      <c r="AF41" s="22" t="str">
        <f>IF('Non-Est 2023 Base'!AF41="","",('Non-Est 2023 Base'!AF41+'Sheet1 '!$G48)*'Sheet1 '!$H48)</f>
        <v/>
      </c>
      <c r="AG41" s="22" t="str">
        <f>IF('Non-Est 2023 Base'!AG41="","",('Non-Est 2023 Base'!AG41+'Sheet1 '!$G48)*'Sheet1 '!$H48)</f>
        <v/>
      </c>
      <c r="AH41" s="22" t="str">
        <f>IF('Non-Est 2023 Base'!AH41="","",('Non-Est 2023 Base'!AH41+'Sheet1 '!$G48)*'Sheet1 '!$H48)</f>
        <v/>
      </c>
      <c r="AI41" s="22" t="str">
        <f>IF('Non-Est 2023 Base'!AI41="","",('Non-Est 2023 Base'!AI41+'Sheet1 '!$G48)*'Sheet1 '!$H48)</f>
        <v/>
      </c>
      <c r="AJ41" s="22" t="str">
        <f>IF('Non-Est 2023 Base'!AJ41="","",('Non-Est 2023 Base'!AJ41+'Sheet1 '!$G48)*'Sheet1 '!$H48)</f>
        <v/>
      </c>
      <c r="AK41" s="22" t="str">
        <f>IF('Non-Est 2023 Base'!AK41="","",('Non-Est 2023 Base'!AK41+'Sheet1 '!$G48)*'Sheet1 '!$H48)</f>
        <v/>
      </c>
      <c r="AL41" s="22" t="str">
        <f>IF('Non-Est 2023 Base'!AL41="","",('Non-Est 2023 Base'!AL41+'Sheet1 '!$G48)*'Sheet1 '!$H48)</f>
        <v/>
      </c>
      <c r="AM41" s="22" t="str">
        <f>IF('Non-Est 2023 Base'!AM41="","",('Non-Est 2023 Base'!AM41+'Sheet1 '!$G48)*'Sheet1 '!$H48)</f>
        <v/>
      </c>
      <c r="AN41" s="22" t="str">
        <f>IF('Non-Est 2023 Base'!AN41="","",('Non-Est 2023 Base'!AN41+'Sheet1 '!$G48)*'Sheet1 '!$H48)</f>
        <v/>
      </c>
      <c r="AO41" s="22" t="str">
        <f>IF('Non-Est 2023 Base'!AO41="","",('Non-Est 2023 Base'!AO41+'Sheet1 '!$G48)*'Sheet1 '!$H48)</f>
        <v/>
      </c>
      <c r="AP41" s="22" t="str">
        <f>IF('Non-Est 2023 Base'!AP41="","",('Non-Est 2023 Base'!AP41+'Sheet1 '!$G48)*'Sheet1 '!$H48)</f>
        <v/>
      </c>
      <c r="AQ41" s="22" t="str">
        <f>IF('Non-Est 2023 Base'!AQ41="","",('Non-Est 2023 Base'!AQ41+'Sheet1 '!$G48)*'Sheet1 '!$H48)</f>
        <v/>
      </c>
      <c r="AR41" s="22" t="str">
        <f>IF('Non-Est 2023 Base'!AR41="","",('Non-Est 2023 Base'!AR41+'Sheet1 '!$G48)*'Sheet1 '!$H48)</f>
        <v/>
      </c>
      <c r="AS41" s="22" t="str">
        <f>IF('Non-Est 2023 Base'!AS41="","",('Non-Est 2023 Base'!AS41+'Sheet1 '!$G48)*'Sheet1 '!$H48)</f>
        <v/>
      </c>
      <c r="AT41" s="22" t="str">
        <f>IF('Non-Est 2023 Base'!AT41="","",('Non-Est 2023 Base'!AT41+'Sheet1 '!$G48)*'Sheet1 '!$H48)</f>
        <v/>
      </c>
      <c r="AU41" s="22" t="str">
        <f>IF('Non-Est 2023 Base'!AU41="","",('Non-Est 2023 Base'!AU41+'Sheet1 '!$G48)*'Sheet1 '!$H48)</f>
        <v/>
      </c>
      <c r="AV41" s="22" t="str">
        <f>IF('Non-Est 2023 Base'!AV41="","",('Non-Est 2023 Base'!AV41+'Sheet1 '!$G48)*'Sheet1 '!$H48)</f>
        <v/>
      </c>
      <c r="AW41" s="22" t="str">
        <f>IF('Non-Est 2023 Base'!AW41="","",('Non-Est 2023 Base'!AW41+'Sheet1 '!$G48)*'Sheet1 '!$H48)</f>
        <v/>
      </c>
      <c r="AX41" s="22" t="str">
        <f>IF('Non-Est 2023 Base'!AX41="","",('Non-Est 2023 Base'!AX41+'Sheet1 '!$G48)*'Sheet1 '!$H48)</f>
        <v/>
      </c>
      <c r="AY41" s="22" t="str">
        <f>IF('Non-Est 2023 Base'!AY41="","",('Non-Est 2023 Base'!AY41+'Sheet1 '!$G48)*'Sheet1 '!$H48)</f>
        <v/>
      </c>
    </row>
    <row r="42" spans="1:51" ht="14.25" x14ac:dyDescent="0.2">
      <c r="A42" s="6">
        <v>38</v>
      </c>
      <c r="B42" s="117" t="s">
        <v>22</v>
      </c>
      <c r="C42" s="118"/>
      <c r="D42" s="119"/>
      <c r="E42" s="9" t="s">
        <v>36</v>
      </c>
      <c r="F42" s="18" t="s">
        <v>28</v>
      </c>
      <c r="G42" s="22" t="str">
        <f>IF('Non-Est 2023 Base'!G42="","",('Non-Est 2023 Base'!G42+'Sheet1 '!$G49)*'Sheet1 '!$H49)</f>
        <v/>
      </c>
      <c r="H42" s="22" t="str">
        <f>IF('Non-Est 2023 Base'!H42="","",('Non-Est 2023 Base'!H42+'Sheet1 '!$G49)*'Sheet1 '!$H49)</f>
        <v/>
      </c>
      <c r="I42" s="22" t="str">
        <f>IF('Non-Est 2023 Base'!I42="","",('Non-Est 2023 Base'!I42+'Sheet1 '!$G49)*'Sheet1 '!$H49)</f>
        <v/>
      </c>
      <c r="J42" s="22" t="str">
        <f>IF('Non-Est 2023 Base'!J42="","",('Non-Est 2023 Base'!J42+'Sheet1 '!$G49)*'Sheet1 '!$H49)</f>
        <v/>
      </c>
      <c r="K42" s="22" t="str">
        <f>IF('Non-Est 2023 Base'!K42="","",('Non-Est 2023 Base'!K42+'Sheet1 '!$G49)*'Sheet1 '!$H49)</f>
        <v/>
      </c>
      <c r="L42" s="22" t="str">
        <f>IF('Non-Est 2023 Base'!L42="","",('Non-Est 2023 Base'!L42+'Sheet1 '!$G49)*'Sheet1 '!$H49)</f>
        <v/>
      </c>
      <c r="M42" s="22" t="str">
        <f>IF('Non-Est 2023 Base'!M42="","",('Non-Est 2023 Base'!M42+'Sheet1 '!$G49)*'Sheet1 '!$H49)</f>
        <v/>
      </c>
      <c r="N42" s="22">
        <f>IF('Non-Est 2023 Base'!N42="","",('Non-Est 2023 Base'!N42+'Sheet1 '!$G49)*'Sheet1 '!$H49)</f>
        <v>0</v>
      </c>
      <c r="O42" s="22" t="str">
        <f>IF('Non-Est 2023 Base'!O42="","",('Non-Est 2023 Base'!O42+'Sheet1 '!$G49)*'Sheet1 '!$H49)</f>
        <v/>
      </c>
      <c r="P42" s="22" t="str">
        <f>IF('Non-Est 2023 Base'!P42="","",('Non-Est 2023 Base'!P42+'Sheet1 '!$G49)*'Sheet1 '!$H49)</f>
        <v/>
      </c>
      <c r="Q42" s="22" t="str">
        <f>IF('Non-Est 2023 Base'!Q42="","",('Non-Est 2023 Base'!Q42+'Sheet1 '!$G49)*'Sheet1 '!$H49)</f>
        <v/>
      </c>
      <c r="R42" s="22" t="str">
        <f>IF('Non-Est 2023 Base'!R42="","",('Non-Est 2023 Base'!R42+'Sheet1 '!$G49)*'Sheet1 '!$H49)</f>
        <v/>
      </c>
      <c r="S42" s="22" t="str">
        <f>IF('Non-Est 2023 Base'!S42="","",('Non-Est 2023 Base'!S42+'Sheet1 '!$G49)*'Sheet1 '!$H49)</f>
        <v/>
      </c>
      <c r="T42" s="22" t="str">
        <f>IF('Non-Est 2023 Base'!T42="","",('Non-Est 2023 Base'!T42+'Sheet1 '!$G49)*'Sheet1 '!$H49)</f>
        <v/>
      </c>
      <c r="U42" s="22" t="str">
        <f>IF('Non-Est 2023 Base'!U42="","",('Non-Est 2023 Base'!U42+'Sheet1 '!$G49)*'Sheet1 '!$H49)</f>
        <v/>
      </c>
      <c r="V42" s="22" t="str">
        <f>IF('Non-Est 2023 Base'!V42="","",('Non-Est 2023 Base'!V42+'Sheet1 '!$G49)*'Sheet1 '!$H49)</f>
        <v/>
      </c>
      <c r="W42" s="22" t="str">
        <f>IF('Non-Est 2023 Base'!W42="","",('Non-Est 2023 Base'!W42+'Sheet1 '!$G49)*'Sheet1 '!$H49)</f>
        <v/>
      </c>
      <c r="X42" s="22" t="str">
        <f>IF('Non-Est 2023 Base'!X42="","",('Non-Est 2023 Base'!X42+'Sheet1 '!$G49)*'Sheet1 '!$H49)</f>
        <v/>
      </c>
      <c r="Y42" s="22" t="str">
        <f>IF('Non-Est 2023 Base'!Y42="","",('Non-Est 2023 Base'!Y42+'Sheet1 '!$G49)*'Sheet1 '!$H49)</f>
        <v/>
      </c>
      <c r="Z42" s="22" t="str">
        <f>IF('Non-Est 2023 Base'!Z42="","",('Non-Est 2023 Base'!Z42+'Sheet1 '!$G49)*'Sheet1 '!$H49)</f>
        <v/>
      </c>
      <c r="AA42" s="22" t="str">
        <f>IF('Non-Est 2023 Base'!AA42="","",('Non-Est 2023 Base'!AA42+'Sheet1 '!$G49)*'Sheet1 '!$H49)</f>
        <v/>
      </c>
      <c r="AB42" s="22" t="str">
        <f>IF('Non-Est 2023 Base'!AB42="","",('Non-Est 2023 Base'!AB42+'Sheet1 '!$G49)*'Sheet1 '!$H49)</f>
        <v/>
      </c>
      <c r="AC42" s="22" t="str">
        <f>IF('Non-Est 2023 Base'!AC42="","",('Non-Est 2023 Base'!AC42+'Sheet1 '!$G49)*'Sheet1 '!$H49)</f>
        <v/>
      </c>
      <c r="AD42" s="22" t="str">
        <f>IF('Non-Est 2023 Base'!AD42="","",('Non-Est 2023 Base'!AD42+'Sheet1 '!$G49)*'Sheet1 '!$H49)</f>
        <v/>
      </c>
      <c r="AE42" s="22" t="str">
        <f>IF('Non-Est 2023 Base'!AE42="","",('Non-Est 2023 Base'!AE42+'Sheet1 '!$G49)*'Sheet1 '!$H49)</f>
        <v/>
      </c>
      <c r="AF42" s="22" t="str">
        <f>IF('Non-Est 2023 Base'!AF42="","",('Non-Est 2023 Base'!AF42+'Sheet1 '!$G49)*'Sheet1 '!$H49)</f>
        <v/>
      </c>
      <c r="AG42" s="22" t="str">
        <f>IF('Non-Est 2023 Base'!AG42="","",('Non-Est 2023 Base'!AG42+'Sheet1 '!$G49)*'Sheet1 '!$H49)</f>
        <v/>
      </c>
      <c r="AH42" s="22" t="str">
        <f>IF('Non-Est 2023 Base'!AH42="","",('Non-Est 2023 Base'!AH42+'Sheet1 '!$G49)*'Sheet1 '!$H49)</f>
        <v/>
      </c>
      <c r="AI42" s="22" t="str">
        <f>IF('Non-Est 2023 Base'!AI42="","",('Non-Est 2023 Base'!AI42+'Sheet1 '!$G49)*'Sheet1 '!$H49)</f>
        <v/>
      </c>
      <c r="AJ42" s="22" t="str">
        <f>IF('Non-Est 2023 Base'!AJ42="","",('Non-Est 2023 Base'!AJ42+'Sheet1 '!$G49)*'Sheet1 '!$H49)</f>
        <v/>
      </c>
      <c r="AK42" s="22" t="str">
        <f>IF('Non-Est 2023 Base'!AK42="","",('Non-Est 2023 Base'!AK42+'Sheet1 '!$G49)*'Sheet1 '!$H49)</f>
        <v/>
      </c>
      <c r="AL42" s="22" t="str">
        <f>IF('Non-Est 2023 Base'!AL42="","",('Non-Est 2023 Base'!AL42+'Sheet1 '!$G49)*'Sheet1 '!$H49)</f>
        <v/>
      </c>
      <c r="AM42" s="22" t="str">
        <f>IF('Non-Est 2023 Base'!AM42="","",('Non-Est 2023 Base'!AM42+'Sheet1 '!$G49)*'Sheet1 '!$H49)</f>
        <v/>
      </c>
      <c r="AN42" s="22" t="str">
        <f>IF('Non-Est 2023 Base'!AN42="","",('Non-Est 2023 Base'!AN42+'Sheet1 '!$G49)*'Sheet1 '!$H49)</f>
        <v/>
      </c>
      <c r="AO42" s="22" t="str">
        <f>IF('Non-Est 2023 Base'!AO42="","",('Non-Est 2023 Base'!AO42+'Sheet1 '!$G49)*'Sheet1 '!$H49)</f>
        <v/>
      </c>
      <c r="AP42" s="22" t="str">
        <f>IF('Non-Est 2023 Base'!AP42="","",('Non-Est 2023 Base'!AP42+'Sheet1 '!$G49)*'Sheet1 '!$H49)</f>
        <v/>
      </c>
      <c r="AQ42" s="22" t="str">
        <f>IF('Non-Est 2023 Base'!AQ42="","",('Non-Est 2023 Base'!AQ42+'Sheet1 '!$G49)*'Sheet1 '!$H49)</f>
        <v/>
      </c>
      <c r="AR42" s="22" t="str">
        <f>IF('Non-Est 2023 Base'!AR42="","",('Non-Est 2023 Base'!AR42+'Sheet1 '!$G49)*'Sheet1 '!$H49)</f>
        <v/>
      </c>
      <c r="AS42" s="22" t="str">
        <f>IF('Non-Est 2023 Base'!AS42="","",('Non-Est 2023 Base'!AS42+'Sheet1 '!$G49)*'Sheet1 '!$H49)</f>
        <v/>
      </c>
      <c r="AT42" s="22" t="str">
        <f>IF('Non-Est 2023 Base'!AT42="","",('Non-Est 2023 Base'!AT42+'Sheet1 '!$G49)*'Sheet1 '!$H49)</f>
        <v/>
      </c>
      <c r="AU42" s="22" t="str">
        <f>IF('Non-Est 2023 Base'!AU42="","",('Non-Est 2023 Base'!AU42+'Sheet1 '!$G49)*'Sheet1 '!$H49)</f>
        <v/>
      </c>
      <c r="AV42" s="22" t="str">
        <f>IF('Non-Est 2023 Base'!AV42="","",('Non-Est 2023 Base'!AV42+'Sheet1 '!$G49)*'Sheet1 '!$H49)</f>
        <v/>
      </c>
      <c r="AW42" s="22" t="str">
        <f>IF('Non-Est 2023 Base'!AW42="","",('Non-Est 2023 Base'!AW42+'Sheet1 '!$G49)*'Sheet1 '!$H49)</f>
        <v/>
      </c>
      <c r="AX42" s="22" t="str">
        <f>IF('Non-Est 2023 Base'!AX42="","",('Non-Est 2023 Base'!AX42+'Sheet1 '!$G49)*'Sheet1 '!$H49)</f>
        <v/>
      </c>
      <c r="AY42" s="22">
        <f>IF('Non-Est 2023 Base'!AY42="","",('Non-Est 2023 Base'!AY42+'Sheet1 '!$G49)*'Sheet1 '!$H49)</f>
        <v>0</v>
      </c>
    </row>
    <row r="43" spans="1:51" ht="14.25" x14ac:dyDescent="0.2">
      <c r="A43" s="6">
        <v>39</v>
      </c>
      <c r="B43" s="117" t="s">
        <v>18</v>
      </c>
      <c r="C43" s="118"/>
      <c r="D43" s="119"/>
      <c r="E43" s="9" t="s">
        <v>29</v>
      </c>
      <c r="F43" s="18" t="s">
        <v>28</v>
      </c>
      <c r="G43" s="22" t="str">
        <f>IF('Non-Est 2023 Base'!G43="","",('Non-Est 2023 Base'!G43+'Sheet1 '!$G50)*'Sheet1 '!$H50)</f>
        <v/>
      </c>
      <c r="H43" s="22" t="str">
        <f>IF('Non-Est 2023 Base'!H43="","",('Non-Est 2023 Base'!H43+'Sheet1 '!$G50)*'Sheet1 '!$H50)</f>
        <v/>
      </c>
      <c r="I43" s="22" t="str">
        <f>IF('Non-Est 2023 Base'!I43="","",('Non-Est 2023 Base'!I43+'Sheet1 '!$G50)*'Sheet1 '!$H50)</f>
        <v/>
      </c>
      <c r="J43" s="22" t="str">
        <f>IF('Non-Est 2023 Base'!J43="","",('Non-Est 2023 Base'!J43+'Sheet1 '!$G50)*'Sheet1 '!$H50)</f>
        <v/>
      </c>
      <c r="K43" s="22" t="str">
        <f>IF('Non-Est 2023 Base'!K43="","",('Non-Est 2023 Base'!K43+'Sheet1 '!$G50)*'Sheet1 '!$H50)</f>
        <v/>
      </c>
      <c r="L43" s="22" t="str">
        <f>IF('Non-Est 2023 Base'!L43="","",('Non-Est 2023 Base'!L43+'Sheet1 '!$G50)*'Sheet1 '!$H50)</f>
        <v/>
      </c>
      <c r="M43" s="22" t="str">
        <f>IF('Non-Est 2023 Base'!M43="","",('Non-Est 2023 Base'!M43+'Sheet1 '!$G50)*'Sheet1 '!$H50)</f>
        <v/>
      </c>
      <c r="N43" s="22" t="str">
        <f>IF('Non-Est 2023 Base'!N43="","",('Non-Est 2023 Base'!N43+'Sheet1 '!$G50)*'Sheet1 '!$H50)</f>
        <v/>
      </c>
      <c r="O43" s="22" t="str">
        <f>IF('Non-Est 2023 Base'!O43="","",('Non-Est 2023 Base'!O43+'Sheet1 '!$G50)*'Sheet1 '!$H50)</f>
        <v/>
      </c>
      <c r="P43" s="22" t="str">
        <f>IF('Non-Est 2023 Base'!P43="","",('Non-Est 2023 Base'!P43+'Sheet1 '!$G50)*'Sheet1 '!$H50)</f>
        <v/>
      </c>
      <c r="Q43" s="22" t="str">
        <f>IF('Non-Est 2023 Base'!Q43="","",('Non-Est 2023 Base'!Q43+'Sheet1 '!$G50)*'Sheet1 '!$H50)</f>
        <v/>
      </c>
      <c r="R43" s="22" t="str">
        <f>IF('Non-Est 2023 Base'!R43="","",('Non-Est 2023 Base'!R43+'Sheet1 '!$G50)*'Sheet1 '!$H50)</f>
        <v/>
      </c>
      <c r="S43" s="22" t="str">
        <f>IF('Non-Est 2023 Base'!S43="","",('Non-Est 2023 Base'!S43+'Sheet1 '!$G50)*'Sheet1 '!$H50)</f>
        <v/>
      </c>
      <c r="T43" s="22" t="str">
        <f>IF('Non-Est 2023 Base'!T43="","",('Non-Est 2023 Base'!T43+'Sheet1 '!$G50)*'Sheet1 '!$H50)</f>
        <v/>
      </c>
      <c r="U43" s="22" t="str">
        <f>IF('Non-Est 2023 Base'!U43="","",('Non-Est 2023 Base'!U43+'Sheet1 '!$G50)*'Sheet1 '!$H50)</f>
        <v/>
      </c>
      <c r="V43" s="22" t="str">
        <f>IF('Non-Est 2023 Base'!V43="","",('Non-Est 2023 Base'!V43+'Sheet1 '!$G50)*'Sheet1 '!$H50)</f>
        <v/>
      </c>
      <c r="W43" s="22" t="str">
        <f>IF('Non-Est 2023 Base'!W43="","",('Non-Est 2023 Base'!W43+'Sheet1 '!$G50)*'Sheet1 '!$H50)</f>
        <v/>
      </c>
      <c r="X43" s="22" t="str">
        <f>IF('Non-Est 2023 Base'!X43="","",('Non-Est 2023 Base'!X43+'Sheet1 '!$G50)*'Sheet1 '!$H50)</f>
        <v/>
      </c>
      <c r="Y43" s="22" t="str">
        <f>IF('Non-Est 2023 Base'!Y43="","",('Non-Est 2023 Base'!Y43+'Sheet1 '!$G50)*'Sheet1 '!$H50)</f>
        <v/>
      </c>
      <c r="Z43" s="22" t="str">
        <f>IF('Non-Est 2023 Base'!Z43="","",('Non-Est 2023 Base'!Z43+'Sheet1 '!$G50)*'Sheet1 '!$H50)</f>
        <v/>
      </c>
      <c r="AA43" s="22">
        <f>IF('Non-Est 2023 Base'!AA43="","",('Non-Est 2023 Base'!AA43+'Sheet1 '!$G50)*'Sheet1 '!$H50)</f>
        <v>0</v>
      </c>
      <c r="AB43" s="22" t="str">
        <f>IF('Non-Est 2023 Base'!AB43="","",('Non-Est 2023 Base'!AB43+'Sheet1 '!$G50)*'Sheet1 '!$H50)</f>
        <v/>
      </c>
      <c r="AC43" s="22" t="str">
        <f>IF('Non-Est 2023 Base'!AC43="","",('Non-Est 2023 Base'!AC43+'Sheet1 '!$G50)*'Sheet1 '!$H50)</f>
        <v/>
      </c>
      <c r="AD43" s="22" t="str">
        <f>IF('Non-Est 2023 Base'!AD43="","",('Non-Est 2023 Base'!AD43+'Sheet1 '!$G50)*'Sheet1 '!$H50)</f>
        <v/>
      </c>
      <c r="AE43" s="22" t="str">
        <f>IF('Non-Est 2023 Base'!AE43="","",('Non-Est 2023 Base'!AE43+'Sheet1 '!$G50)*'Sheet1 '!$H50)</f>
        <v/>
      </c>
      <c r="AF43" s="22" t="str">
        <f>IF('Non-Est 2023 Base'!AF43="","",('Non-Est 2023 Base'!AF43+'Sheet1 '!$G50)*'Sheet1 '!$H50)</f>
        <v/>
      </c>
      <c r="AG43" s="22" t="str">
        <f>IF('Non-Est 2023 Base'!AG43="","",('Non-Est 2023 Base'!AG43+'Sheet1 '!$G50)*'Sheet1 '!$H50)</f>
        <v/>
      </c>
      <c r="AH43" s="22" t="str">
        <f>IF('Non-Est 2023 Base'!AH43="","",('Non-Est 2023 Base'!AH43+'Sheet1 '!$G50)*'Sheet1 '!$H50)</f>
        <v/>
      </c>
      <c r="AI43" s="22" t="str">
        <f>IF('Non-Est 2023 Base'!AI43="","",('Non-Est 2023 Base'!AI43+'Sheet1 '!$G50)*'Sheet1 '!$H50)</f>
        <v/>
      </c>
      <c r="AJ43" s="22" t="str">
        <f>IF('Non-Est 2023 Base'!AJ43="","",('Non-Est 2023 Base'!AJ43+'Sheet1 '!$G50)*'Sheet1 '!$H50)</f>
        <v/>
      </c>
      <c r="AK43" s="22" t="str">
        <f>IF('Non-Est 2023 Base'!AK43="","",('Non-Est 2023 Base'!AK43+'Sheet1 '!$G50)*'Sheet1 '!$H50)</f>
        <v/>
      </c>
      <c r="AL43" s="22" t="str">
        <f>IF('Non-Est 2023 Base'!AL43="","",('Non-Est 2023 Base'!AL43+'Sheet1 '!$G50)*'Sheet1 '!$H50)</f>
        <v/>
      </c>
      <c r="AM43" s="22" t="str">
        <f>IF('Non-Est 2023 Base'!AM43="","",('Non-Est 2023 Base'!AM43+'Sheet1 '!$G50)*'Sheet1 '!$H50)</f>
        <v/>
      </c>
      <c r="AN43" s="22" t="str">
        <f>IF('Non-Est 2023 Base'!AN43="","",('Non-Est 2023 Base'!AN43+'Sheet1 '!$G50)*'Sheet1 '!$H50)</f>
        <v/>
      </c>
      <c r="AO43" s="22">
        <f>IF('Non-Est 2023 Base'!AO43="","",('Non-Est 2023 Base'!AO43+'Sheet1 '!$G50)*'Sheet1 '!$H50)</f>
        <v>0</v>
      </c>
      <c r="AP43" s="22">
        <f>IF('Non-Est 2023 Base'!AP43="","",('Non-Est 2023 Base'!AP43+'Sheet1 '!$G50)*'Sheet1 '!$H50)</f>
        <v>0</v>
      </c>
      <c r="AQ43" s="22">
        <f>IF('Non-Est 2023 Base'!AQ43="","",('Non-Est 2023 Base'!AQ43+'Sheet1 '!$G50)*'Sheet1 '!$H50)</f>
        <v>0</v>
      </c>
      <c r="AR43" s="22">
        <f>IF('Non-Est 2023 Base'!AR43="","",('Non-Est 2023 Base'!AR43+'Sheet1 '!$G50)*'Sheet1 '!$H50)</f>
        <v>0</v>
      </c>
      <c r="AS43" s="22">
        <f>IF('Non-Est 2023 Base'!AS43="","",('Non-Est 2023 Base'!AS43+'Sheet1 '!$G50)*'Sheet1 '!$H50)</f>
        <v>0</v>
      </c>
      <c r="AT43" s="22" t="str">
        <f>IF('Non-Est 2023 Base'!AT43="","",('Non-Est 2023 Base'!AT43+'Sheet1 '!$G50)*'Sheet1 '!$H50)</f>
        <v/>
      </c>
      <c r="AU43" s="22" t="str">
        <f>IF('Non-Est 2023 Base'!AU43="","",('Non-Est 2023 Base'!AU43+'Sheet1 '!$G50)*'Sheet1 '!$H50)</f>
        <v/>
      </c>
      <c r="AV43" s="22" t="str">
        <f>IF('Non-Est 2023 Base'!AV43="","",('Non-Est 2023 Base'!AV43+'Sheet1 '!$G50)*'Sheet1 '!$H50)</f>
        <v/>
      </c>
      <c r="AW43" s="22" t="str">
        <f>IF('Non-Est 2023 Base'!AW43="","",('Non-Est 2023 Base'!AW43+'Sheet1 '!$G50)*'Sheet1 '!$H50)</f>
        <v/>
      </c>
      <c r="AX43" s="22" t="str">
        <f>IF('Non-Est 2023 Base'!AX43="","",('Non-Est 2023 Base'!AX43+'Sheet1 '!$G50)*'Sheet1 '!$H50)</f>
        <v/>
      </c>
      <c r="AY43" s="22" t="str">
        <f>IF('Non-Est 2023 Base'!AY43="","",('Non-Est 2023 Base'!AY43+'Sheet1 '!$G50)*'Sheet1 '!$H50)</f>
        <v/>
      </c>
    </row>
    <row r="44" spans="1:51" ht="14.25" x14ac:dyDescent="0.2">
      <c r="A44" s="6">
        <v>40</v>
      </c>
      <c r="B44" s="117" t="s">
        <v>19</v>
      </c>
      <c r="C44" s="118"/>
      <c r="D44" s="119"/>
      <c r="E44" s="9" t="s">
        <v>29</v>
      </c>
      <c r="F44" s="18" t="s">
        <v>28</v>
      </c>
      <c r="G44" s="22" t="str">
        <f>IF('Non-Est 2023 Base'!G44="","",('Non-Est 2023 Base'!G44+'Sheet1 '!$G51)*'Sheet1 '!$H51)</f>
        <v/>
      </c>
      <c r="H44" s="22">
        <f>IF('Non-Est 2023 Base'!H44="","",('Non-Est 2023 Base'!H44+'Sheet1 '!$G51)*'Sheet1 '!$H51)</f>
        <v>0</v>
      </c>
      <c r="I44" s="22" t="str">
        <f>IF('Non-Est 2023 Base'!I44="","",('Non-Est 2023 Base'!I44+'Sheet1 '!$G51)*'Sheet1 '!$H51)</f>
        <v/>
      </c>
      <c r="J44" s="22" t="str">
        <f>IF('Non-Est 2023 Base'!J44="","",('Non-Est 2023 Base'!J44+'Sheet1 '!$G51)*'Sheet1 '!$H51)</f>
        <v/>
      </c>
      <c r="K44" s="22">
        <f>IF('Non-Est 2023 Base'!K44="","",('Non-Est 2023 Base'!K44+'Sheet1 '!$G51)*'Sheet1 '!$H51)</f>
        <v>0</v>
      </c>
      <c r="L44" s="22" t="str">
        <f>IF('Non-Est 2023 Base'!L44="","",('Non-Est 2023 Base'!L44+'Sheet1 '!$G51)*'Sheet1 '!$H51)</f>
        <v/>
      </c>
      <c r="M44" s="22" t="str">
        <f>IF('Non-Est 2023 Base'!M44="","",('Non-Est 2023 Base'!M44+'Sheet1 '!$G51)*'Sheet1 '!$H51)</f>
        <v/>
      </c>
      <c r="N44" s="22" t="str">
        <f>IF('Non-Est 2023 Base'!N44="","",('Non-Est 2023 Base'!N44+'Sheet1 '!$G51)*'Sheet1 '!$H51)</f>
        <v/>
      </c>
      <c r="O44" s="22" t="str">
        <f>IF('Non-Est 2023 Base'!O44="","",('Non-Est 2023 Base'!O44+'Sheet1 '!$G51)*'Sheet1 '!$H51)</f>
        <v/>
      </c>
      <c r="P44" s="22" t="str">
        <f>IF('Non-Est 2023 Base'!P44="","",('Non-Est 2023 Base'!P44+'Sheet1 '!$G51)*'Sheet1 '!$H51)</f>
        <v/>
      </c>
      <c r="Q44" s="22" t="str">
        <f>IF('Non-Est 2023 Base'!Q44="","",('Non-Est 2023 Base'!Q44+'Sheet1 '!$G51)*'Sheet1 '!$H51)</f>
        <v/>
      </c>
      <c r="R44" s="22" t="str">
        <f>IF('Non-Est 2023 Base'!R44="","",('Non-Est 2023 Base'!R44+'Sheet1 '!$G51)*'Sheet1 '!$H51)</f>
        <v/>
      </c>
      <c r="S44" s="22" t="str">
        <f>IF('Non-Est 2023 Base'!S44="","",('Non-Est 2023 Base'!S44+'Sheet1 '!$G51)*'Sheet1 '!$H51)</f>
        <v/>
      </c>
      <c r="T44" s="22">
        <f>IF('Non-Est 2023 Base'!T44="","",('Non-Est 2023 Base'!T44+'Sheet1 '!$G51)*'Sheet1 '!$H51)</f>
        <v>0</v>
      </c>
      <c r="U44" s="22" t="str">
        <f>IF('Non-Est 2023 Base'!U44="","",('Non-Est 2023 Base'!U44+'Sheet1 '!$G51)*'Sheet1 '!$H51)</f>
        <v/>
      </c>
      <c r="V44" s="22" t="str">
        <f>IF('Non-Est 2023 Base'!V44="","",('Non-Est 2023 Base'!V44+'Sheet1 '!$G51)*'Sheet1 '!$H51)</f>
        <v/>
      </c>
      <c r="W44" s="22" t="str">
        <f>IF('Non-Est 2023 Base'!W44="","",('Non-Est 2023 Base'!W44+'Sheet1 '!$G51)*'Sheet1 '!$H51)</f>
        <v/>
      </c>
      <c r="X44" s="22" t="str">
        <f>IF('Non-Est 2023 Base'!X44="","",('Non-Est 2023 Base'!X44+'Sheet1 '!$G51)*'Sheet1 '!$H51)</f>
        <v/>
      </c>
      <c r="Y44" s="22" t="str">
        <f>IF('Non-Est 2023 Base'!Y44="","",('Non-Est 2023 Base'!Y44+'Sheet1 '!$G51)*'Sheet1 '!$H51)</f>
        <v/>
      </c>
      <c r="Z44" s="22" t="str">
        <f>IF('Non-Est 2023 Base'!Z44="","",('Non-Est 2023 Base'!Z44+'Sheet1 '!$G51)*'Sheet1 '!$H51)</f>
        <v/>
      </c>
      <c r="AA44" s="22">
        <f>IF('Non-Est 2023 Base'!AA44="","",('Non-Est 2023 Base'!AA44+'Sheet1 '!$G51)*'Sheet1 '!$H51)</f>
        <v>0</v>
      </c>
      <c r="AB44" s="22">
        <f>IF('Non-Est 2023 Base'!AB44="","",('Non-Est 2023 Base'!AB44+'Sheet1 '!$G51)*'Sheet1 '!$H51)</f>
        <v>0</v>
      </c>
      <c r="AC44" s="22" t="str">
        <f>IF('Non-Est 2023 Base'!AC44="","",('Non-Est 2023 Base'!AC44+'Sheet1 '!$G51)*'Sheet1 '!$H51)</f>
        <v/>
      </c>
      <c r="AD44" s="22" t="str">
        <f>IF('Non-Est 2023 Base'!AD44="","",('Non-Est 2023 Base'!AD44+'Sheet1 '!$G51)*'Sheet1 '!$H51)</f>
        <v/>
      </c>
      <c r="AE44" s="22" t="str">
        <f>IF('Non-Est 2023 Base'!AE44="","",('Non-Est 2023 Base'!AE44+'Sheet1 '!$G51)*'Sheet1 '!$H51)</f>
        <v/>
      </c>
      <c r="AF44" s="22" t="str">
        <f>IF('Non-Est 2023 Base'!AF44="","",('Non-Est 2023 Base'!AF44+'Sheet1 '!$G51)*'Sheet1 '!$H51)</f>
        <v/>
      </c>
      <c r="AG44" s="22" t="str">
        <f>IF('Non-Est 2023 Base'!AG44="","",('Non-Est 2023 Base'!AG44+'Sheet1 '!$G51)*'Sheet1 '!$H51)</f>
        <v/>
      </c>
      <c r="AH44" s="22" t="str">
        <f>IF('Non-Est 2023 Base'!AH44="","",('Non-Est 2023 Base'!AH44+'Sheet1 '!$G51)*'Sheet1 '!$H51)</f>
        <v/>
      </c>
      <c r="AI44" s="22" t="str">
        <f>IF('Non-Est 2023 Base'!AI44="","",('Non-Est 2023 Base'!AI44+'Sheet1 '!$G51)*'Sheet1 '!$H51)</f>
        <v/>
      </c>
      <c r="AJ44" s="22">
        <f>IF('Non-Est 2023 Base'!AJ44="","",('Non-Est 2023 Base'!AJ44+'Sheet1 '!$G51)*'Sheet1 '!$H51)</f>
        <v>0</v>
      </c>
      <c r="AK44" s="22" t="str">
        <f>IF('Non-Est 2023 Base'!AK44="","",('Non-Est 2023 Base'!AK44+'Sheet1 '!$G51)*'Sheet1 '!$H51)</f>
        <v/>
      </c>
      <c r="AL44" s="22" t="str">
        <f>IF('Non-Est 2023 Base'!AL44="","",('Non-Est 2023 Base'!AL44+'Sheet1 '!$G51)*'Sheet1 '!$H51)</f>
        <v/>
      </c>
      <c r="AM44" s="22" t="str">
        <f>IF('Non-Est 2023 Base'!AM44="","",('Non-Est 2023 Base'!AM44+'Sheet1 '!$G51)*'Sheet1 '!$H51)</f>
        <v/>
      </c>
      <c r="AN44" s="22" t="str">
        <f>IF('Non-Est 2023 Base'!AN44="","",('Non-Est 2023 Base'!AN44+'Sheet1 '!$G51)*'Sheet1 '!$H51)</f>
        <v/>
      </c>
      <c r="AO44" s="22" t="str">
        <f>IF('Non-Est 2023 Base'!AO44="","",('Non-Est 2023 Base'!AO44+'Sheet1 '!$G51)*'Sheet1 '!$H51)</f>
        <v/>
      </c>
      <c r="AP44" s="22" t="str">
        <f>IF('Non-Est 2023 Base'!AP44="","",('Non-Est 2023 Base'!AP44+'Sheet1 '!$G51)*'Sheet1 '!$H51)</f>
        <v/>
      </c>
      <c r="AQ44" s="22" t="str">
        <f>IF('Non-Est 2023 Base'!AQ44="","",('Non-Est 2023 Base'!AQ44+'Sheet1 '!$G51)*'Sheet1 '!$H51)</f>
        <v/>
      </c>
      <c r="AR44" s="22" t="str">
        <f>IF('Non-Est 2023 Base'!AR44="","",('Non-Est 2023 Base'!AR44+'Sheet1 '!$G51)*'Sheet1 '!$H51)</f>
        <v/>
      </c>
      <c r="AS44" s="22" t="str">
        <f>IF('Non-Est 2023 Base'!AS44="","",('Non-Est 2023 Base'!AS44+'Sheet1 '!$G51)*'Sheet1 '!$H51)</f>
        <v/>
      </c>
      <c r="AT44" s="22" t="str">
        <f>IF('Non-Est 2023 Base'!AT44="","",('Non-Est 2023 Base'!AT44+'Sheet1 '!$G51)*'Sheet1 '!$H51)</f>
        <v/>
      </c>
      <c r="AU44" s="22" t="str">
        <f>IF('Non-Est 2023 Base'!AU44="","",('Non-Est 2023 Base'!AU44+'Sheet1 '!$G51)*'Sheet1 '!$H51)</f>
        <v/>
      </c>
      <c r="AV44" s="22" t="str">
        <f>IF('Non-Est 2023 Base'!AV44="","",('Non-Est 2023 Base'!AV44+'Sheet1 '!$G51)*'Sheet1 '!$H51)</f>
        <v/>
      </c>
      <c r="AW44" s="22" t="str">
        <f>IF('Non-Est 2023 Base'!AW44="","",('Non-Est 2023 Base'!AW44+'Sheet1 '!$G51)*'Sheet1 '!$H51)</f>
        <v/>
      </c>
      <c r="AX44" s="22" t="str">
        <f>IF('Non-Est 2023 Base'!AX44="","",('Non-Est 2023 Base'!AX44+'Sheet1 '!$G51)*'Sheet1 '!$H51)</f>
        <v/>
      </c>
      <c r="AY44" s="22" t="str">
        <f>IF('Non-Est 2023 Base'!AY44="","",('Non-Est 2023 Base'!AY44+'Sheet1 '!$G51)*'Sheet1 '!$H51)</f>
        <v/>
      </c>
    </row>
    <row r="45" spans="1:51" ht="14.25" x14ac:dyDescent="0.2">
      <c r="A45" s="6">
        <v>41</v>
      </c>
      <c r="B45" s="117" t="s">
        <v>20</v>
      </c>
      <c r="C45" s="118"/>
      <c r="D45" s="119"/>
      <c r="E45" s="9" t="s">
        <v>29</v>
      </c>
      <c r="F45" s="18" t="s">
        <v>28</v>
      </c>
      <c r="G45" s="22">
        <f>IF('Non-Est 2023 Base'!G45="","",('Non-Est 2023 Base'!G45+'Sheet1 '!$G52)*'Sheet1 '!$H52)</f>
        <v>0</v>
      </c>
      <c r="H45" s="22">
        <f>IF('Non-Est 2023 Base'!H45="","",('Non-Est 2023 Base'!H45+'Sheet1 '!$G52)*'Sheet1 '!$H52)</f>
        <v>0</v>
      </c>
      <c r="I45" s="22">
        <f>IF('Non-Est 2023 Base'!I45="","",('Non-Est 2023 Base'!I45+'Sheet1 '!$G52)*'Sheet1 '!$H52)</f>
        <v>0</v>
      </c>
      <c r="J45" s="22">
        <f>IF('Non-Est 2023 Base'!J45="","",('Non-Est 2023 Base'!J45+'Sheet1 '!$G52)*'Sheet1 '!$H52)</f>
        <v>0</v>
      </c>
      <c r="K45" s="22">
        <f>IF('Non-Est 2023 Base'!K45="","",('Non-Est 2023 Base'!K45+'Sheet1 '!$G52)*'Sheet1 '!$H52)</f>
        <v>0</v>
      </c>
      <c r="L45" s="22">
        <f>IF('Non-Est 2023 Base'!L45="","",('Non-Est 2023 Base'!L45+'Sheet1 '!$G52)*'Sheet1 '!$H52)</f>
        <v>0</v>
      </c>
      <c r="M45" s="22" t="str">
        <f>IF('Non-Est 2023 Base'!M45="","",('Non-Est 2023 Base'!M45+'Sheet1 '!$G52)*'Sheet1 '!$H52)</f>
        <v/>
      </c>
      <c r="N45" s="22" t="str">
        <f>IF('Non-Est 2023 Base'!N45="","",('Non-Est 2023 Base'!N45+'Sheet1 '!$G52)*'Sheet1 '!$H52)</f>
        <v/>
      </c>
      <c r="O45" s="22" t="str">
        <f>IF('Non-Est 2023 Base'!O45="","",('Non-Est 2023 Base'!O45+'Sheet1 '!$G52)*'Sheet1 '!$H52)</f>
        <v/>
      </c>
      <c r="P45" s="22" t="str">
        <f>IF('Non-Est 2023 Base'!P45="","",('Non-Est 2023 Base'!P45+'Sheet1 '!$G52)*'Sheet1 '!$H52)</f>
        <v/>
      </c>
      <c r="Q45" s="22">
        <f>IF('Non-Est 2023 Base'!Q45="","",('Non-Est 2023 Base'!Q45+'Sheet1 '!$G52)*'Sheet1 '!$H52)</f>
        <v>0</v>
      </c>
      <c r="R45" s="22">
        <f>IF('Non-Est 2023 Base'!R45="","",('Non-Est 2023 Base'!R45+'Sheet1 '!$G52)*'Sheet1 '!$H52)</f>
        <v>0</v>
      </c>
      <c r="S45" s="22">
        <f>IF('Non-Est 2023 Base'!S45="","",('Non-Est 2023 Base'!S45+'Sheet1 '!$G52)*'Sheet1 '!$H52)</f>
        <v>0</v>
      </c>
      <c r="T45" s="22">
        <f>IF('Non-Est 2023 Base'!T45="","",('Non-Est 2023 Base'!T45+'Sheet1 '!$G52)*'Sheet1 '!$H52)</f>
        <v>0</v>
      </c>
      <c r="U45" s="22" t="str">
        <f>IF('Non-Est 2023 Base'!U45="","",('Non-Est 2023 Base'!U45+'Sheet1 '!$G52)*'Sheet1 '!$H52)</f>
        <v/>
      </c>
      <c r="V45" s="22">
        <f>IF('Non-Est 2023 Base'!V45="","",('Non-Est 2023 Base'!V45+'Sheet1 '!$G52)*'Sheet1 '!$H52)</f>
        <v>0</v>
      </c>
      <c r="W45" s="22">
        <f>IF('Non-Est 2023 Base'!W45="","",('Non-Est 2023 Base'!W45+'Sheet1 '!$G52)*'Sheet1 '!$H52)</f>
        <v>0</v>
      </c>
      <c r="X45" s="22" t="str">
        <f>IF('Non-Est 2023 Base'!X45="","",('Non-Est 2023 Base'!X45+'Sheet1 '!$G52)*'Sheet1 '!$H52)</f>
        <v/>
      </c>
      <c r="Y45" s="22" t="str">
        <f>IF('Non-Est 2023 Base'!Y45="","",('Non-Est 2023 Base'!Y45+'Sheet1 '!$G52)*'Sheet1 '!$H52)</f>
        <v/>
      </c>
      <c r="Z45" s="22" t="str">
        <f>IF('Non-Est 2023 Base'!Z45="","",('Non-Est 2023 Base'!Z45+'Sheet1 '!$G52)*'Sheet1 '!$H52)</f>
        <v/>
      </c>
      <c r="AA45" s="22">
        <f>IF('Non-Est 2023 Base'!AA45="","",('Non-Est 2023 Base'!AA45+'Sheet1 '!$G52)*'Sheet1 '!$H52)</f>
        <v>0</v>
      </c>
      <c r="AB45" s="22" t="str">
        <f>IF('Non-Est 2023 Base'!AB45="","",('Non-Est 2023 Base'!AB45+'Sheet1 '!$G52)*'Sheet1 '!$H52)</f>
        <v/>
      </c>
      <c r="AC45" s="22">
        <f>IF('Non-Est 2023 Base'!AC45="","",('Non-Est 2023 Base'!AC45+'Sheet1 '!$G52)*'Sheet1 '!$H52)</f>
        <v>0</v>
      </c>
      <c r="AD45" s="22">
        <f>IF('Non-Est 2023 Base'!AD45="","",('Non-Est 2023 Base'!AD45+'Sheet1 '!$G52)*'Sheet1 '!$H52)</f>
        <v>0</v>
      </c>
      <c r="AE45" s="22">
        <f>IF('Non-Est 2023 Base'!AE45="","",('Non-Est 2023 Base'!AE45+'Sheet1 '!$G52)*'Sheet1 '!$H52)</f>
        <v>0</v>
      </c>
      <c r="AF45" s="22">
        <f>IF('Non-Est 2023 Base'!AF45="","",('Non-Est 2023 Base'!AF45+'Sheet1 '!$G52)*'Sheet1 '!$H52)</f>
        <v>0</v>
      </c>
      <c r="AG45" s="22">
        <f>IF('Non-Est 2023 Base'!AG45="","",('Non-Est 2023 Base'!AG45+'Sheet1 '!$G52)*'Sheet1 '!$H52)</f>
        <v>0</v>
      </c>
      <c r="AH45" s="22">
        <f>IF('Non-Est 2023 Base'!AH45="","",('Non-Est 2023 Base'!AH45+'Sheet1 '!$G52)*'Sheet1 '!$H52)</f>
        <v>0</v>
      </c>
      <c r="AI45" s="22">
        <f>IF('Non-Est 2023 Base'!AI45="","",('Non-Est 2023 Base'!AI45+'Sheet1 '!$G52)*'Sheet1 '!$H52)</f>
        <v>0</v>
      </c>
      <c r="AJ45" s="22">
        <f>IF('Non-Est 2023 Base'!AJ45="","",('Non-Est 2023 Base'!AJ45+'Sheet1 '!$G52)*'Sheet1 '!$H52)</f>
        <v>0</v>
      </c>
      <c r="AK45" s="22">
        <f>IF('Non-Est 2023 Base'!AK45="","",('Non-Est 2023 Base'!AK45+'Sheet1 '!$G52)*'Sheet1 '!$H52)</f>
        <v>0</v>
      </c>
      <c r="AL45" s="22" t="str">
        <f>IF('Non-Est 2023 Base'!AL45="","",('Non-Est 2023 Base'!AL45+'Sheet1 '!$G52)*'Sheet1 '!$H52)</f>
        <v/>
      </c>
      <c r="AM45" s="22">
        <f>IF('Non-Est 2023 Base'!AM45="","",('Non-Est 2023 Base'!AM45+'Sheet1 '!$G52)*'Sheet1 '!$H52)</f>
        <v>0</v>
      </c>
      <c r="AN45" s="22" t="str">
        <f>IF('Non-Est 2023 Base'!AN45="","",('Non-Est 2023 Base'!AN45+'Sheet1 '!$G52)*'Sheet1 '!$H52)</f>
        <v/>
      </c>
      <c r="AO45" s="22">
        <f>IF('Non-Est 2023 Base'!AO45="","",('Non-Est 2023 Base'!AO45+'Sheet1 '!$G52)*'Sheet1 '!$H52)</f>
        <v>0</v>
      </c>
      <c r="AP45" s="22">
        <f>IF('Non-Est 2023 Base'!AP45="","",('Non-Est 2023 Base'!AP45+'Sheet1 '!$G52)*'Sheet1 '!$H52)</f>
        <v>0</v>
      </c>
      <c r="AQ45" s="22">
        <f>IF('Non-Est 2023 Base'!AQ45="","",('Non-Est 2023 Base'!AQ45+'Sheet1 '!$G52)*'Sheet1 '!$H52)</f>
        <v>0</v>
      </c>
      <c r="AR45" s="22">
        <f>IF('Non-Est 2023 Base'!AR45="","",('Non-Est 2023 Base'!AR45+'Sheet1 '!$G52)*'Sheet1 '!$H52)</f>
        <v>0</v>
      </c>
      <c r="AS45" s="22">
        <f>IF('Non-Est 2023 Base'!AS45="","",('Non-Est 2023 Base'!AS45+'Sheet1 '!$G52)*'Sheet1 '!$H52)</f>
        <v>0</v>
      </c>
      <c r="AT45" s="22" t="str">
        <f>IF('Non-Est 2023 Base'!AT45="","",('Non-Est 2023 Base'!AT45+'Sheet1 '!$G52)*'Sheet1 '!$H52)</f>
        <v/>
      </c>
      <c r="AU45" s="22" t="str">
        <f>IF('Non-Est 2023 Base'!AU45="","",('Non-Est 2023 Base'!AU45+'Sheet1 '!$G52)*'Sheet1 '!$H52)</f>
        <v/>
      </c>
      <c r="AV45" s="22" t="str">
        <f>IF('Non-Est 2023 Base'!AV45="","",('Non-Est 2023 Base'!AV45+'Sheet1 '!$G52)*'Sheet1 '!$H52)</f>
        <v/>
      </c>
      <c r="AW45" s="22" t="str">
        <f>IF('Non-Est 2023 Base'!AW45="","",('Non-Est 2023 Base'!AW45+'Sheet1 '!$G52)*'Sheet1 '!$H52)</f>
        <v/>
      </c>
      <c r="AX45" s="22" t="str">
        <f>IF('Non-Est 2023 Base'!AX45="","",('Non-Est 2023 Base'!AX45+'Sheet1 '!$G52)*'Sheet1 '!$H52)</f>
        <v/>
      </c>
      <c r="AY45" s="22">
        <f>IF('Non-Est 2023 Base'!AY45="","",('Non-Est 2023 Base'!AY45+'Sheet1 '!$G52)*'Sheet1 '!$H52)</f>
        <v>0</v>
      </c>
    </row>
    <row r="46" spans="1:51" ht="14.25" x14ac:dyDescent="0.2">
      <c r="A46" s="6">
        <v>42</v>
      </c>
      <c r="B46" s="117" t="s">
        <v>16</v>
      </c>
      <c r="C46" s="118"/>
      <c r="D46" s="119"/>
      <c r="E46" s="9" t="s">
        <v>29</v>
      </c>
      <c r="F46" s="18" t="s">
        <v>28</v>
      </c>
      <c r="G46" s="22" t="str">
        <f>IF('Non-Est 2023 Base'!G46="","",('Non-Est 2023 Base'!G46+'Sheet1 '!$G53)*'Sheet1 '!$H53)</f>
        <v/>
      </c>
      <c r="H46" s="22">
        <f>IF('Non-Est 2023 Base'!H46="","",('Non-Est 2023 Base'!H46+'Sheet1 '!$G53)*'Sheet1 '!$H53)</f>
        <v>0</v>
      </c>
      <c r="I46" s="22">
        <f>IF('Non-Est 2023 Base'!I46="","",('Non-Est 2023 Base'!I46+'Sheet1 '!$G53)*'Sheet1 '!$H53)</f>
        <v>0</v>
      </c>
      <c r="J46" s="22">
        <f>IF('Non-Est 2023 Base'!J46="","",('Non-Est 2023 Base'!J46+'Sheet1 '!$G53)*'Sheet1 '!$H53)</f>
        <v>0</v>
      </c>
      <c r="K46" s="22">
        <f>IF('Non-Est 2023 Base'!K46="","",('Non-Est 2023 Base'!K46+'Sheet1 '!$G53)*'Sheet1 '!$H53)</f>
        <v>0</v>
      </c>
      <c r="L46" s="22">
        <f>IF('Non-Est 2023 Base'!L46="","",('Non-Est 2023 Base'!L46+'Sheet1 '!$G53)*'Sheet1 '!$H53)</f>
        <v>0</v>
      </c>
      <c r="M46" s="22" t="str">
        <f>IF('Non-Est 2023 Base'!M46="","",('Non-Est 2023 Base'!M46+'Sheet1 '!$G53)*'Sheet1 '!$H53)</f>
        <v/>
      </c>
      <c r="N46" s="22" t="str">
        <f>IF('Non-Est 2023 Base'!N46="","",('Non-Est 2023 Base'!N46+'Sheet1 '!$G53)*'Sheet1 '!$H53)</f>
        <v/>
      </c>
      <c r="O46" s="22" t="str">
        <f>IF('Non-Est 2023 Base'!O46="","",('Non-Est 2023 Base'!O46+'Sheet1 '!$G53)*'Sheet1 '!$H53)</f>
        <v/>
      </c>
      <c r="P46" s="22" t="str">
        <f>IF('Non-Est 2023 Base'!P46="","",('Non-Est 2023 Base'!P46+'Sheet1 '!$G53)*'Sheet1 '!$H53)</f>
        <v/>
      </c>
      <c r="Q46" s="22">
        <f>IF('Non-Est 2023 Base'!Q46="","",('Non-Est 2023 Base'!Q46+'Sheet1 '!$G53)*'Sheet1 '!$H53)</f>
        <v>0</v>
      </c>
      <c r="R46" s="22">
        <f>IF('Non-Est 2023 Base'!R46="","",('Non-Est 2023 Base'!R46+'Sheet1 '!$G53)*'Sheet1 '!$H53)</f>
        <v>0</v>
      </c>
      <c r="S46" s="22">
        <f>IF('Non-Est 2023 Base'!S46="","",('Non-Est 2023 Base'!S46+'Sheet1 '!$G53)*'Sheet1 '!$H53)</f>
        <v>0</v>
      </c>
      <c r="T46" s="22">
        <f>IF('Non-Est 2023 Base'!T46="","",('Non-Est 2023 Base'!T46+'Sheet1 '!$G53)*'Sheet1 '!$H53)</f>
        <v>0</v>
      </c>
      <c r="U46" s="22">
        <f>IF('Non-Est 2023 Base'!U46="","",('Non-Est 2023 Base'!U46+'Sheet1 '!$G53)*'Sheet1 '!$H53)</f>
        <v>0</v>
      </c>
      <c r="V46" s="22">
        <f>IF('Non-Est 2023 Base'!V46="","",('Non-Est 2023 Base'!V46+'Sheet1 '!$G53)*'Sheet1 '!$H53)</f>
        <v>0</v>
      </c>
      <c r="W46" s="22">
        <f>IF('Non-Est 2023 Base'!W46="","",('Non-Est 2023 Base'!W46+'Sheet1 '!$G53)*'Sheet1 '!$H53)</f>
        <v>0</v>
      </c>
      <c r="X46" s="22">
        <f>IF('Non-Est 2023 Base'!X46="","",('Non-Est 2023 Base'!X46+'Sheet1 '!$G53)*'Sheet1 '!$H53)</f>
        <v>0</v>
      </c>
      <c r="Y46" s="22">
        <f>IF('Non-Est 2023 Base'!Y46="","",('Non-Est 2023 Base'!Y46+'Sheet1 '!$G53)*'Sheet1 '!$H53)</f>
        <v>0</v>
      </c>
      <c r="Z46" s="22">
        <f>IF('Non-Est 2023 Base'!Z46="","",('Non-Est 2023 Base'!Z46+'Sheet1 '!$G53)*'Sheet1 '!$H53)</f>
        <v>0</v>
      </c>
      <c r="AA46" s="22">
        <f>IF('Non-Est 2023 Base'!AA46="","",('Non-Est 2023 Base'!AA46+'Sheet1 '!$G53)*'Sheet1 '!$H53)</f>
        <v>0</v>
      </c>
      <c r="AB46" s="22">
        <f>IF('Non-Est 2023 Base'!AB46="","",('Non-Est 2023 Base'!AB46+'Sheet1 '!$G53)*'Sheet1 '!$H53)</f>
        <v>0</v>
      </c>
      <c r="AC46" s="22">
        <f>IF('Non-Est 2023 Base'!AC46="","",('Non-Est 2023 Base'!AC46+'Sheet1 '!$G53)*'Sheet1 '!$H53)</f>
        <v>0</v>
      </c>
      <c r="AD46" s="22">
        <f>IF('Non-Est 2023 Base'!AD46="","",('Non-Est 2023 Base'!AD46+'Sheet1 '!$G53)*'Sheet1 '!$H53)</f>
        <v>0</v>
      </c>
      <c r="AE46" s="22">
        <f>IF('Non-Est 2023 Base'!AE46="","",('Non-Est 2023 Base'!AE46+'Sheet1 '!$G53)*'Sheet1 '!$H53)</f>
        <v>0</v>
      </c>
      <c r="AF46" s="22">
        <f>IF('Non-Est 2023 Base'!AF46="","",('Non-Est 2023 Base'!AF46+'Sheet1 '!$G53)*'Sheet1 '!$H53)</f>
        <v>0</v>
      </c>
      <c r="AG46" s="22">
        <f>IF('Non-Est 2023 Base'!AG46="","",('Non-Est 2023 Base'!AG46+'Sheet1 '!$G53)*'Sheet1 '!$H53)</f>
        <v>0</v>
      </c>
      <c r="AH46" s="22">
        <f>IF('Non-Est 2023 Base'!AH46="","",('Non-Est 2023 Base'!AH46+'Sheet1 '!$G53)*'Sheet1 '!$H53)</f>
        <v>0</v>
      </c>
      <c r="AI46" s="22">
        <f>IF('Non-Est 2023 Base'!AI46="","",('Non-Est 2023 Base'!AI46+'Sheet1 '!$G53)*'Sheet1 '!$H53)</f>
        <v>0</v>
      </c>
      <c r="AJ46" s="22">
        <f>IF('Non-Est 2023 Base'!AJ46="","",('Non-Est 2023 Base'!AJ46+'Sheet1 '!$G53)*'Sheet1 '!$H53)</f>
        <v>0</v>
      </c>
      <c r="AK46" s="22">
        <f>IF('Non-Est 2023 Base'!AK46="","",('Non-Est 2023 Base'!AK46+'Sheet1 '!$G53)*'Sheet1 '!$H53)</f>
        <v>0</v>
      </c>
      <c r="AL46" s="22">
        <f>IF('Non-Est 2023 Base'!AL46="","",('Non-Est 2023 Base'!AL46+'Sheet1 '!$G53)*'Sheet1 '!$H53)</f>
        <v>0</v>
      </c>
      <c r="AM46" s="22">
        <f>IF('Non-Est 2023 Base'!AM46="","",('Non-Est 2023 Base'!AM46+'Sheet1 '!$G53)*'Sheet1 '!$H53)</f>
        <v>0</v>
      </c>
      <c r="AN46" s="22">
        <f>IF('Non-Est 2023 Base'!AN46="","",('Non-Est 2023 Base'!AN46+'Sheet1 '!$G53)*'Sheet1 '!$H53)</f>
        <v>0</v>
      </c>
      <c r="AO46" s="22">
        <f>IF('Non-Est 2023 Base'!AO46="","",('Non-Est 2023 Base'!AO46+'Sheet1 '!$G53)*'Sheet1 '!$H53)</f>
        <v>0</v>
      </c>
      <c r="AP46" s="22">
        <f>IF('Non-Est 2023 Base'!AP46="","",('Non-Est 2023 Base'!AP46+'Sheet1 '!$G53)*'Sheet1 '!$H53)</f>
        <v>0</v>
      </c>
      <c r="AQ46" s="22">
        <f>IF('Non-Est 2023 Base'!AQ46="","",('Non-Est 2023 Base'!AQ46+'Sheet1 '!$G53)*'Sheet1 '!$H53)</f>
        <v>0</v>
      </c>
      <c r="AR46" s="22">
        <f>IF('Non-Est 2023 Base'!AR46="","",('Non-Est 2023 Base'!AR46+'Sheet1 '!$G53)*'Sheet1 '!$H53)</f>
        <v>0</v>
      </c>
      <c r="AS46" s="22">
        <f>IF('Non-Est 2023 Base'!AS46="","",('Non-Est 2023 Base'!AS46+'Sheet1 '!$G53)*'Sheet1 '!$H53)</f>
        <v>0</v>
      </c>
      <c r="AT46" s="22">
        <f>IF('Non-Est 2023 Base'!AT46="","",('Non-Est 2023 Base'!AT46+'Sheet1 '!$G53)*'Sheet1 '!$H53)</f>
        <v>0</v>
      </c>
      <c r="AU46" s="22">
        <f>IF('Non-Est 2023 Base'!AU46="","",('Non-Est 2023 Base'!AU46+'Sheet1 '!$G53)*'Sheet1 '!$H53)</f>
        <v>0</v>
      </c>
      <c r="AV46" s="22">
        <f>IF('Non-Est 2023 Base'!AV46="","",('Non-Est 2023 Base'!AV46+'Sheet1 '!$G53)*'Sheet1 '!$H53)</f>
        <v>0</v>
      </c>
      <c r="AW46" s="22">
        <f>IF('Non-Est 2023 Base'!AW46="","",('Non-Est 2023 Base'!AW46+'Sheet1 '!$G53)*'Sheet1 '!$H53)</f>
        <v>0</v>
      </c>
      <c r="AX46" s="22">
        <f>IF('Non-Est 2023 Base'!AX46="","",('Non-Est 2023 Base'!AX46+'Sheet1 '!$G53)*'Sheet1 '!$H53)</f>
        <v>0</v>
      </c>
      <c r="AY46" s="22">
        <f>IF('Non-Est 2023 Base'!AY46="","",('Non-Est 2023 Base'!AY46+'Sheet1 '!$G53)*'Sheet1 '!$H53)</f>
        <v>0</v>
      </c>
    </row>
    <row r="47" spans="1:51" ht="14.25" x14ac:dyDescent="0.2">
      <c r="A47" s="6">
        <v>43</v>
      </c>
      <c r="B47" s="117" t="s">
        <v>17</v>
      </c>
      <c r="C47" s="118"/>
      <c r="D47" s="119"/>
      <c r="E47" s="9" t="s">
        <v>27</v>
      </c>
      <c r="F47" s="18" t="s">
        <v>28</v>
      </c>
      <c r="G47" s="22">
        <f>IF('Non-Est 2023 Base'!G47="","",('Non-Est 2023 Base'!G47+'Sheet1 '!$G54)*'Sheet1 '!$H54)</f>
        <v>18.43</v>
      </c>
      <c r="H47" s="22">
        <f>IF('Non-Est 2023 Base'!H47="","",('Non-Est 2023 Base'!H47+'Sheet1 '!$G54)*'Sheet1 '!$H54)</f>
        <v>21.93</v>
      </c>
      <c r="I47" s="22" t="str">
        <f>IF('Non-Est 2023 Base'!I47="","",('Non-Est 2023 Base'!I47+'Sheet1 '!$G54)*'Sheet1 '!$H54)</f>
        <v/>
      </c>
      <c r="J47" s="22">
        <f>IF('Non-Est 2023 Base'!J47="","",('Non-Est 2023 Base'!J47+'Sheet1 '!$G54)*'Sheet1 '!$H54)</f>
        <v>18.93</v>
      </c>
      <c r="K47" s="22">
        <f>IF('Non-Est 2023 Base'!K47="","",('Non-Est 2023 Base'!K47+'Sheet1 '!$G54)*'Sheet1 '!$H54)</f>
        <v>22.93</v>
      </c>
      <c r="L47" s="22">
        <f>IF('Non-Est 2023 Base'!L47="","",('Non-Est 2023 Base'!L47+'Sheet1 '!$G54)*'Sheet1 '!$H54)</f>
        <v>15.73</v>
      </c>
      <c r="M47" s="22" t="str">
        <f>IF('Non-Est 2023 Base'!M47="","",('Non-Est 2023 Base'!M47+'Sheet1 '!$G54)*'Sheet1 '!$H54)</f>
        <v/>
      </c>
      <c r="N47" s="22" t="str">
        <f>IF('Non-Est 2023 Base'!N47="","",('Non-Est 2023 Base'!N47+'Sheet1 '!$G54)*'Sheet1 '!$H54)</f>
        <v/>
      </c>
      <c r="O47" s="22">
        <f>IF('Non-Est 2023 Base'!O47="","",('Non-Est 2023 Base'!O47+'Sheet1 '!$G54)*'Sheet1 '!$H54)</f>
        <v>26.43</v>
      </c>
      <c r="P47" s="22">
        <f>IF('Non-Est 2023 Base'!P47="","",('Non-Est 2023 Base'!P47+'Sheet1 '!$G54)*'Sheet1 '!$H54)</f>
        <v>16.93</v>
      </c>
      <c r="Q47" s="22">
        <f>IF('Non-Est 2023 Base'!Q47="","",('Non-Est 2023 Base'!Q47+'Sheet1 '!$G54)*'Sheet1 '!$H54)</f>
        <v>15.43</v>
      </c>
      <c r="R47" s="22">
        <f>IF('Non-Est 2023 Base'!R47="","",('Non-Est 2023 Base'!R47+'Sheet1 '!$G54)*'Sheet1 '!$H54)</f>
        <v>14.43</v>
      </c>
      <c r="S47" s="22">
        <f>IF('Non-Est 2023 Base'!S47="","",('Non-Est 2023 Base'!S47+'Sheet1 '!$G54)*'Sheet1 '!$H54)</f>
        <v>15.93</v>
      </c>
      <c r="T47" s="22">
        <f>IF('Non-Est 2023 Base'!T47="","",('Non-Est 2023 Base'!T47+'Sheet1 '!$G54)*'Sheet1 '!$H54)</f>
        <v>18.43</v>
      </c>
      <c r="U47" s="22">
        <f>IF('Non-Est 2023 Base'!U47="","",('Non-Est 2023 Base'!U47+'Sheet1 '!$G54)*'Sheet1 '!$H54)</f>
        <v>18.93</v>
      </c>
      <c r="V47" s="22">
        <f>IF('Non-Est 2023 Base'!V47="","",('Non-Est 2023 Base'!V47+'Sheet1 '!$G54)*'Sheet1 '!$H54)</f>
        <v>11.93</v>
      </c>
      <c r="W47" s="22">
        <f>IF('Non-Est 2023 Base'!W47="","",('Non-Est 2023 Base'!W47+'Sheet1 '!$G54)*'Sheet1 '!$H54)</f>
        <v>26.43</v>
      </c>
      <c r="X47" s="22">
        <f>IF('Non-Est 2023 Base'!X47="","",('Non-Est 2023 Base'!X47+'Sheet1 '!$G54)*'Sheet1 '!$H54)</f>
        <v>23.43</v>
      </c>
      <c r="Y47" s="22">
        <f>IF('Non-Est 2023 Base'!Y47="","",('Non-Est 2023 Base'!Y47+'Sheet1 '!$G54)*'Sheet1 '!$H54)</f>
        <v>22.43</v>
      </c>
      <c r="Z47" s="22" t="str">
        <f>IF('Non-Est 2023 Base'!Z47="","",('Non-Est 2023 Base'!Z47+'Sheet1 '!$G54)*'Sheet1 '!$H54)</f>
        <v/>
      </c>
      <c r="AA47" s="22">
        <f>IF('Non-Est 2023 Base'!AA47="","",('Non-Est 2023 Base'!AA47+'Sheet1 '!$G54)*'Sheet1 '!$H54)</f>
        <v>14.93</v>
      </c>
      <c r="AB47" s="22">
        <f>IF('Non-Est 2023 Base'!AB47="","",('Non-Est 2023 Base'!AB47+'Sheet1 '!$G54)*'Sheet1 '!$H54)</f>
        <v>14.93</v>
      </c>
      <c r="AC47" s="22">
        <f>IF('Non-Est 2023 Base'!AC47="","",('Non-Est 2023 Base'!AC47+'Sheet1 '!$G54)*'Sheet1 '!$H54)</f>
        <v>29.83</v>
      </c>
      <c r="AD47" s="22">
        <f>IF('Non-Est 2023 Base'!AD47="","",('Non-Est 2023 Base'!AD47+'Sheet1 '!$G54)*'Sheet1 '!$H54)</f>
        <v>45.23</v>
      </c>
      <c r="AE47" s="22">
        <f>IF('Non-Est 2023 Base'!AE47="","",('Non-Est 2023 Base'!AE47+'Sheet1 '!$G54)*'Sheet1 '!$H54)</f>
        <v>41.93</v>
      </c>
      <c r="AF47" s="22">
        <f>IF('Non-Est 2023 Base'!AF47="","",('Non-Est 2023 Base'!AF47+'Sheet1 '!$G54)*'Sheet1 '!$H54)</f>
        <v>38.43</v>
      </c>
      <c r="AG47" s="22">
        <f>IF('Non-Est 2023 Base'!AG47="","",('Non-Est 2023 Base'!AG47+'Sheet1 '!$G54)*'Sheet1 '!$H54)</f>
        <v>37.43</v>
      </c>
      <c r="AH47" s="22">
        <f>IF('Non-Est 2023 Base'!AH47="","",('Non-Est 2023 Base'!AH47+'Sheet1 '!$G54)*'Sheet1 '!$H54)</f>
        <v>18.68</v>
      </c>
      <c r="AI47" s="22">
        <f>IF('Non-Est 2023 Base'!AI47="","",('Non-Est 2023 Base'!AI47+'Sheet1 '!$G54)*'Sheet1 '!$H54)</f>
        <v>41.43</v>
      </c>
      <c r="AJ47" s="22">
        <f>IF('Non-Est 2023 Base'!AJ47="","",('Non-Est 2023 Base'!AJ47+'Sheet1 '!$G54)*'Sheet1 '!$H54)</f>
        <v>17.93</v>
      </c>
      <c r="AK47" s="22">
        <f>IF('Non-Est 2023 Base'!AK47="","",('Non-Est 2023 Base'!AK47+'Sheet1 '!$G54)*'Sheet1 '!$H54)</f>
        <v>13.43</v>
      </c>
      <c r="AL47" s="22" t="str">
        <f>IF('Non-Est 2023 Base'!AL47="","",('Non-Est 2023 Base'!AL47+'Sheet1 '!$G54)*'Sheet1 '!$H54)</f>
        <v/>
      </c>
      <c r="AM47" s="22">
        <f>IF('Non-Est 2023 Base'!AM47="","",('Non-Est 2023 Base'!AM47+'Sheet1 '!$G54)*'Sheet1 '!$H54)</f>
        <v>16.93</v>
      </c>
      <c r="AN47" s="22">
        <f>IF('Non-Est 2023 Base'!AN47="","",('Non-Est 2023 Base'!AN47+'Sheet1 '!$G54)*'Sheet1 '!$H54)</f>
        <v>33.86</v>
      </c>
      <c r="AO47" s="22">
        <f>IF('Non-Est 2023 Base'!AO47="","",('Non-Est 2023 Base'!AO47+'Sheet1 '!$G54)*'Sheet1 '!$H54)</f>
        <v>32.229999999999997</v>
      </c>
      <c r="AP47" s="22">
        <f>IF('Non-Est 2023 Base'!AP47="","",('Non-Est 2023 Base'!AP47+'Sheet1 '!$G54)*'Sheet1 '!$H54)</f>
        <v>32.229999999999997</v>
      </c>
      <c r="AQ47" s="22">
        <f>IF('Non-Est 2023 Base'!AQ47="","",('Non-Est 2023 Base'!AQ47+'Sheet1 '!$G54)*'Sheet1 '!$H54)</f>
        <v>32.53</v>
      </c>
      <c r="AR47" s="22" t="str">
        <f>IF('Non-Est 2023 Base'!AR47="","",('Non-Est 2023 Base'!AR47+'Sheet1 '!$G54)*'Sheet1 '!$H54)</f>
        <v/>
      </c>
      <c r="AS47" s="22" t="str">
        <f>IF('Non-Est 2023 Base'!AS47="","",('Non-Est 2023 Base'!AS47+'Sheet1 '!$G54)*'Sheet1 '!$H54)</f>
        <v/>
      </c>
      <c r="AT47" s="22">
        <f>IF('Non-Est 2023 Base'!AT47="","",('Non-Est 2023 Base'!AT47+'Sheet1 '!$G54)*'Sheet1 '!$H54)</f>
        <v>18.18</v>
      </c>
      <c r="AU47" s="22">
        <f>IF('Non-Est 2023 Base'!AU47="","",('Non-Est 2023 Base'!AU47+'Sheet1 '!$G54)*'Sheet1 '!$H54)</f>
        <v>21.33</v>
      </c>
      <c r="AV47" s="22">
        <f>IF('Non-Est 2023 Base'!AV47="","",('Non-Est 2023 Base'!AV47+'Sheet1 '!$G54)*'Sheet1 '!$H54)</f>
        <v>18.93</v>
      </c>
      <c r="AW47" s="22">
        <f>IF('Non-Est 2023 Base'!AW47="","",('Non-Est 2023 Base'!AW47+'Sheet1 '!$G54)*'Sheet1 '!$H54)</f>
        <v>18.93</v>
      </c>
      <c r="AX47" s="22">
        <f>IF('Non-Est 2023 Base'!AX47="","",('Non-Est 2023 Base'!AX47+'Sheet1 '!$G54)*'Sheet1 '!$H54)</f>
        <v>18.43</v>
      </c>
      <c r="AY47" s="22">
        <f>IF('Non-Est 2023 Base'!AY47="","",('Non-Est 2023 Base'!AY47+'Sheet1 '!$G54)*'Sheet1 '!$H54)</f>
        <v>24.93</v>
      </c>
    </row>
    <row r="48" spans="1:51" ht="14.25" x14ac:dyDescent="0.2">
      <c r="A48" s="6">
        <v>44</v>
      </c>
      <c r="B48" s="117" t="s">
        <v>17</v>
      </c>
      <c r="C48" s="118"/>
      <c r="D48" s="119"/>
      <c r="E48" s="9" t="s">
        <v>29</v>
      </c>
      <c r="F48" s="18" t="s">
        <v>28</v>
      </c>
      <c r="G48" s="22" t="str">
        <f>IF('Non-Est 2023 Base'!G48="","",('Non-Est 2023 Base'!G48+'Sheet1 '!$G55)*'Sheet1 '!$H55)</f>
        <v/>
      </c>
      <c r="H48" s="22">
        <f>IF('Non-Est 2023 Base'!H48="","",('Non-Est 2023 Base'!H48+'Sheet1 '!$G55)*'Sheet1 '!$H55)</f>
        <v>0</v>
      </c>
      <c r="I48" s="22">
        <f>IF('Non-Est 2023 Base'!I48="","",('Non-Est 2023 Base'!I48+'Sheet1 '!$G55)*'Sheet1 '!$H55)</f>
        <v>0</v>
      </c>
      <c r="J48" s="22">
        <f>IF('Non-Est 2023 Base'!J48="","",('Non-Est 2023 Base'!J48+'Sheet1 '!$G55)*'Sheet1 '!$H55)</f>
        <v>0</v>
      </c>
      <c r="K48" s="22">
        <f>IF('Non-Est 2023 Base'!K48="","",('Non-Est 2023 Base'!K48+'Sheet1 '!$G55)*'Sheet1 '!$H55)</f>
        <v>0</v>
      </c>
      <c r="L48" s="22">
        <f>IF('Non-Est 2023 Base'!L48="","",('Non-Est 2023 Base'!L48+'Sheet1 '!$G55)*'Sheet1 '!$H55)</f>
        <v>0</v>
      </c>
      <c r="M48" s="22" t="str">
        <f>IF('Non-Est 2023 Base'!M48="","",('Non-Est 2023 Base'!M48+'Sheet1 '!$G55)*'Sheet1 '!$H55)</f>
        <v/>
      </c>
      <c r="N48" s="22" t="str">
        <f>IF('Non-Est 2023 Base'!N48="","",('Non-Est 2023 Base'!N48+'Sheet1 '!$G55)*'Sheet1 '!$H55)</f>
        <v/>
      </c>
      <c r="O48" s="22" t="str">
        <f>IF('Non-Est 2023 Base'!O48="","",('Non-Est 2023 Base'!O48+'Sheet1 '!$G55)*'Sheet1 '!$H55)</f>
        <v/>
      </c>
      <c r="P48" s="22" t="str">
        <f>IF('Non-Est 2023 Base'!P48="","",('Non-Est 2023 Base'!P48+'Sheet1 '!$G55)*'Sheet1 '!$H55)</f>
        <v/>
      </c>
      <c r="Q48" s="22">
        <f>IF('Non-Est 2023 Base'!Q48="","",('Non-Est 2023 Base'!Q48+'Sheet1 '!$G55)*'Sheet1 '!$H55)</f>
        <v>0</v>
      </c>
      <c r="R48" s="22" t="str">
        <f>IF('Non-Est 2023 Base'!R48="","",('Non-Est 2023 Base'!R48+'Sheet1 '!$G55)*'Sheet1 '!$H55)</f>
        <v/>
      </c>
      <c r="S48" s="22">
        <f>IF('Non-Est 2023 Base'!S48="","",('Non-Est 2023 Base'!S48+'Sheet1 '!$G55)*'Sheet1 '!$H55)</f>
        <v>0</v>
      </c>
      <c r="T48" s="22">
        <f>IF('Non-Est 2023 Base'!T48="","",('Non-Est 2023 Base'!T48+'Sheet1 '!$G55)*'Sheet1 '!$H55)</f>
        <v>0</v>
      </c>
      <c r="U48" s="22">
        <f>IF('Non-Est 2023 Base'!U48="","",('Non-Est 2023 Base'!U48+'Sheet1 '!$G55)*'Sheet1 '!$H55)</f>
        <v>0</v>
      </c>
      <c r="V48" s="22">
        <f>IF('Non-Est 2023 Base'!V48="","",('Non-Est 2023 Base'!V48+'Sheet1 '!$G55)*'Sheet1 '!$H55)</f>
        <v>0</v>
      </c>
      <c r="W48" s="22" t="str">
        <f>IF('Non-Est 2023 Base'!W48="","",('Non-Est 2023 Base'!W48+'Sheet1 '!$G55)*'Sheet1 '!$H55)</f>
        <v/>
      </c>
      <c r="X48" s="22">
        <f>IF('Non-Est 2023 Base'!X48="","",('Non-Est 2023 Base'!X48+'Sheet1 '!$G55)*'Sheet1 '!$H55)</f>
        <v>0</v>
      </c>
      <c r="Y48" s="22" t="str">
        <f>IF('Non-Est 2023 Base'!Y48="","",('Non-Est 2023 Base'!Y48+'Sheet1 '!$G55)*'Sheet1 '!$H55)</f>
        <v/>
      </c>
      <c r="Z48" s="22">
        <f>IF('Non-Est 2023 Base'!Z48="","",('Non-Est 2023 Base'!Z48+'Sheet1 '!$G55)*'Sheet1 '!$H55)</f>
        <v>0</v>
      </c>
      <c r="AA48" s="22">
        <f>IF('Non-Est 2023 Base'!AA48="","",('Non-Est 2023 Base'!AA48+'Sheet1 '!$G55)*'Sheet1 '!$H55)</f>
        <v>0</v>
      </c>
      <c r="AB48" s="22">
        <f>IF('Non-Est 2023 Base'!AB48="","",('Non-Est 2023 Base'!AB48+'Sheet1 '!$G55)*'Sheet1 '!$H55)</f>
        <v>0</v>
      </c>
      <c r="AC48" s="22" t="str">
        <f>IF('Non-Est 2023 Base'!AC48="","",('Non-Est 2023 Base'!AC48+'Sheet1 '!$G55)*'Sheet1 '!$H55)</f>
        <v/>
      </c>
      <c r="AD48" s="22" t="str">
        <f>IF('Non-Est 2023 Base'!AD48="","",('Non-Est 2023 Base'!AD48+'Sheet1 '!$G55)*'Sheet1 '!$H55)</f>
        <v/>
      </c>
      <c r="AE48" s="22" t="str">
        <f>IF('Non-Est 2023 Base'!AE48="","",('Non-Est 2023 Base'!AE48+'Sheet1 '!$G55)*'Sheet1 '!$H55)</f>
        <v/>
      </c>
      <c r="AF48" s="22" t="str">
        <f>IF('Non-Est 2023 Base'!AF48="","",('Non-Est 2023 Base'!AF48+'Sheet1 '!$G55)*'Sheet1 '!$H55)</f>
        <v/>
      </c>
      <c r="AG48" s="22" t="str">
        <f>IF('Non-Est 2023 Base'!AG48="","",('Non-Est 2023 Base'!AG48+'Sheet1 '!$G55)*'Sheet1 '!$H55)</f>
        <v/>
      </c>
      <c r="AH48" s="22">
        <f>IF('Non-Est 2023 Base'!AH48="","",('Non-Est 2023 Base'!AH48+'Sheet1 '!$G55)*'Sheet1 '!$H55)</f>
        <v>0</v>
      </c>
      <c r="AI48" s="22">
        <f>IF('Non-Est 2023 Base'!AI48="","",('Non-Est 2023 Base'!AI48+'Sheet1 '!$G55)*'Sheet1 '!$H55)</f>
        <v>0</v>
      </c>
      <c r="AJ48" s="22">
        <f>IF('Non-Est 2023 Base'!AJ48="","",('Non-Est 2023 Base'!AJ48+'Sheet1 '!$G55)*'Sheet1 '!$H55)</f>
        <v>0</v>
      </c>
      <c r="AK48" s="22" t="str">
        <f>IF('Non-Est 2023 Base'!AK48="","",('Non-Est 2023 Base'!AK48+'Sheet1 '!$G55)*'Sheet1 '!$H55)</f>
        <v/>
      </c>
      <c r="AL48" s="22" t="str">
        <f>IF('Non-Est 2023 Base'!AL48="","",('Non-Est 2023 Base'!AL48+'Sheet1 '!$G55)*'Sheet1 '!$H55)</f>
        <v/>
      </c>
      <c r="AM48" s="22">
        <f>IF('Non-Est 2023 Base'!AM48="","",('Non-Est 2023 Base'!AM48+'Sheet1 '!$G55)*'Sheet1 '!$H55)</f>
        <v>0</v>
      </c>
      <c r="AN48" s="22" t="str">
        <f>IF('Non-Est 2023 Base'!AN48="","",('Non-Est 2023 Base'!AN48+'Sheet1 '!$G55)*'Sheet1 '!$H55)</f>
        <v/>
      </c>
      <c r="AO48" s="22" t="str">
        <f>IF('Non-Est 2023 Base'!AO48="","",('Non-Est 2023 Base'!AO48+'Sheet1 '!$G55)*'Sheet1 '!$H55)</f>
        <v/>
      </c>
      <c r="AP48" s="22" t="str">
        <f>IF('Non-Est 2023 Base'!AP48="","",('Non-Est 2023 Base'!AP48+'Sheet1 '!$G55)*'Sheet1 '!$H55)</f>
        <v/>
      </c>
      <c r="AQ48" s="22" t="str">
        <f>IF('Non-Est 2023 Base'!AQ48="","",('Non-Est 2023 Base'!AQ48+'Sheet1 '!$G55)*'Sheet1 '!$H55)</f>
        <v/>
      </c>
      <c r="AR48" s="22" t="str">
        <f>IF('Non-Est 2023 Base'!AR48="","",('Non-Est 2023 Base'!AR48+'Sheet1 '!$G55)*'Sheet1 '!$H55)</f>
        <v/>
      </c>
      <c r="AS48" s="22" t="str">
        <f>IF('Non-Est 2023 Base'!AS48="","",('Non-Est 2023 Base'!AS48+'Sheet1 '!$G55)*'Sheet1 '!$H55)</f>
        <v/>
      </c>
      <c r="AT48" s="22" t="str">
        <f>IF('Non-Est 2023 Base'!AT48="","",('Non-Est 2023 Base'!AT48+'Sheet1 '!$G55)*'Sheet1 '!$H55)</f>
        <v/>
      </c>
      <c r="AU48" s="22" t="str">
        <f>IF('Non-Est 2023 Base'!AU48="","",('Non-Est 2023 Base'!AU48+'Sheet1 '!$G55)*'Sheet1 '!$H55)</f>
        <v/>
      </c>
      <c r="AV48" s="22">
        <f>IF('Non-Est 2023 Base'!AV48="","",('Non-Est 2023 Base'!AV48+'Sheet1 '!$G55)*'Sheet1 '!$H55)</f>
        <v>0</v>
      </c>
      <c r="AW48" s="22" t="str">
        <f>IF('Non-Est 2023 Base'!AW48="","",('Non-Est 2023 Base'!AW48+'Sheet1 '!$G55)*'Sheet1 '!$H55)</f>
        <v/>
      </c>
      <c r="AX48" s="22" t="str">
        <f>IF('Non-Est 2023 Base'!AX48="","",('Non-Est 2023 Base'!AX48+'Sheet1 '!$G55)*'Sheet1 '!$H55)</f>
        <v/>
      </c>
      <c r="AY48" s="22" t="str">
        <f>IF('Non-Est 2023 Base'!AY48="","",('Non-Est 2023 Base'!AY48+'Sheet1 '!$G55)*'Sheet1 '!$H55)</f>
        <v/>
      </c>
    </row>
    <row r="49" spans="1:51" ht="14.25" x14ac:dyDescent="0.2">
      <c r="A49" s="6">
        <v>45</v>
      </c>
      <c r="B49" s="122" t="s">
        <v>21</v>
      </c>
      <c r="C49" s="123"/>
      <c r="D49" s="124"/>
      <c r="E49" s="29" t="s">
        <v>29</v>
      </c>
      <c r="F49" s="31" t="s">
        <v>28</v>
      </c>
      <c r="G49" s="22">
        <f>IF('Non-Est 2023 Base'!G49="","",('Non-Est 2023 Base'!G49+'Sheet1 '!$G56)*'Sheet1 '!$H56)</f>
        <v>0</v>
      </c>
      <c r="H49" s="22" t="str">
        <f>IF('Non-Est 2023 Base'!H49="","",('Non-Est 2023 Base'!H49+'Sheet1 '!$G56)*'Sheet1 '!$H56)</f>
        <v/>
      </c>
      <c r="I49" s="22" t="str">
        <f>IF('Non-Est 2023 Base'!I49="","",('Non-Est 2023 Base'!I49+'Sheet1 '!$G56)*'Sheet1 '!$H56)</f>
        <v/>
      </c>
      <c r="J49" s="22" t="str">
        <f>IF('Non-Est 2023 Base'!J49="","",('Non-Est 2023 Base'!J49+'Sheet1 '!$G56)*'Sheet1 '!$H56)</f>
        <v/>
      </c>
      <c r="K49" s="22" t="str">
        <f>IF('Non-Est 2023 Base'!K49="","",('Non-Est 2023 Base'!K49+'Sheet1 '!$G56)*'Sheet1 '!$H56)</f>
        <v/>
      </c>
      <c r="L49" s="22" t="str">
        <f>IF('Non-Est 2023 Base'!L49="","",('Non-Est 2023 Base'!L49+'Sheet1 '!$G56)*'Sheet1 '!$H56)</f>
        <v/>
      </c>
      <c r="M49" s="22" t="str">
        <f>IF('Non-Est 2023 Base'!M49="","",('Non-Est 2023 Base'!M49+'Sheet1 '!$G56)*'Sheet1 '!$H56)</f>
        <v/>
      </c>
      <c r="N49" s="22" t="str">
        <f>IF('Non-Est 2023 Base'!N49="","",('Non-Est 2023 Base'!N49+'Sheet1 '!$G56)*'Sheet1 '!$H56)</f>
        <v/>
      </c>
      <c r="O49" s="22" t="str">
        <f>IF('Non-Est 2023 Base'!O49="","",('Non-Est 2023 Base'!O49+'Sheet1 '!$G56)*'Sheet1 '!$H56)</f>
        <v/>
      </c>
      <c r="P49" s="22" t="str">
        <f>IF('Non-Est 2023 Base'!P49="","",('Non-Est 2023 Base'!P49+'Sheet1 '!$G56)*'Sheet1 '!$H56)</f>
        <v/>
      </c>
      <c r="Q49" s="22" t="str">
        <f>IF('Non-Est 2023 Base'!Q49="","",('Non-Est 2023 Base'!Q49+'Sheet1 '!$G56)*'Sheet1 '!$H56)</f>
        <v/>
      </c>
      <c r="R49" s="22">
        <f>IF('Non-Est 2023 Base'!R49="","",('Non-Est 2023 Base'!R49+'Sheet1 '!$G56)*'Sheet1 '!$H56)</f>
        <v>0</v>
      </c>
      <c r="S49" s="22">
        <f>IF('Non-Est 2023 Base'!S49="","",('Non-Est 2023 Base'!S49+'Sheet1 '!$G56)*'Sheet1 '!$H56)</f>
        <v>0</v>
      </c>
      <c r="T49" s="22" t="str">
        <f>IF('Non-Est 2023 Base'!T49="","",('Non-Est 2023 Base'!T49+'Sheet1 '!$G56)*'Sheet1 '!$H56)</f>
        <v/>
      </c>
      <c r="U49" s="22" t="str">
        <f>IF('Non-Est 2023 Base'!U49="","",('Non-Est 2023 Base'!U49+'Sheet1 '!$G56)*'Sheet1 '!$H56)</f>
        <v/>
      </c>
      <c r="V49" s="22" t="str">
        <f>IF('Non-Est 2023 Base'!V49="","",('Non-Est 2023 Base'!V49+'Sheet1 '!$G56)*'Sheet1 '!$H56)</f>
        <v/>
      </c>
      <c r="W49" s="22" t="str">
        <f>IF('Non-Est 2023 Base'!W49="","",('Non-Est 2023 Base'!W49+'Sheet1 '!$G56)*'Sheet1 '!$H56)</f>
        <v/>
      </c>
      <c r="X49" s="22" t="str">
        <f>IF('Non-Est 2023 Base'!X49="","",('Non-Est 2023 Base'!X49+'Sheet1 '!$G56)*'Sheet1 '!$H56)</f>
        <v/>
      </c>
      <c r="Y49" s="22" t="str">
        <f>IF('Non-Est 2023 Base'!Y49="","",('Non-Est 2023 Base'!Y49+'Sheet1 '!$G56)*'Sheet1 '!$H56)</f>
        <v/>
      </c>
      <c r="Z49" s="22" t="str">
        <f>IF('Non-Est 2023 Base'!Z49="","",('Non-Est 2023 Base'!Z49+'Sheet1 '!$G56)*'Sheet1 '!$H56)</f>
        <v/>
      </c>
      <c r="AA49" s="22">
        <f>IF('Non-Est 2023 Base'!AA49="","",('Non-Est 2023 Base'!AA49+'Sheet1 '!$G56)*'Sheet1 '!$H56)</f>
        <v>0</v>
      </c>
      <c r="AB49" s="22">
        <f>IF('Non-Est 2023 Base'!AB49="","",('Non-Est 2023 Base'!AB49+'Sheet1 '!$G56)*'Sheet1 '!$H56)</f>
        <v>0</v>
      </c>
      <c r="AC49" s="22" t="str">
        <f>IF('Non-Est 2023 Base'!AC49="","",('Non-Est 2023 Base'!AC49+'Sheet1 '!$G56)*'Sheet1 '!$H56)</f>
        <v/>
      </c>
      <c r="AD49" s="22" t="str">
        <f>IF('Non-Est 2023 Base'!AD49="","",('Non-Est 2023 Base'!AD49+'Sheet1 '!$G56)*'Sheet1 '!$H56)</f>
        <v/>
      </c>
      <c r="AE49" s="22" t="str">
        <f>IF('Non-Est 2023 Base'!AE49="","",('Non-Est 2023 Base'!AE49+'Sheet1 '!$G56)*'Sheet1 '!$H56)</f>
        <v/>
      </c>
      <c r="AF49" s="22" t="str">
        <f>IF('Non-Est 2023 Base'!AF49="","",('Non-Est 2023 Base'!AF49+'Sheet1 '!$G56)*'Sheet1 '!$H56)</f>
        <v/>
      </c>
      <c r="AG49" s="22" t="str">
        <f>IF('Non-Est 2023 Base'!AG49="","",('Non-Est 2023 Base'!AG49+'Sheet1 '!$G56)*'Sheet1 '!$H56)</f>
        <v/>
      </c>
      <c r="AH49" s="22">
        <f>IF('Non-Est 2023 Base'!AH49="","",('Non-Est 2023 Base'!AH49+'Sheet1 '!$G56)*'Sheet1 '!$H56)</f>
        <v>0</v>
      </c>
      <c r="AI49" s="22">
        <f>IF('Non-Est 2023 Base'!AI49="","",('Non-Est 2023 Base'!AI49+'Sheet1 '!$G56)*'Sheet1 '!$H56)</f>
        <v>0</v>
      </c>
      <c r="AJ49" s="22" t="str">
        <f>IF('Non-Est 2023 Base'!AJ49="","",('Non-Est 2023 Base'!AJ49+'Sheet1 '!$G56)*'Sheet1 '!$H56)</f>
        <v/>
      </c>
      <c r="AK49" s="22" t="str">
        <f>IF('Non-Est 2023 Base'!AK49="","",('Non-Est 2023 Base'!AK49+'Sheet1 '!$G56)*'Sheet1 '!$H56)</f>
        <v/>
      </c>
      <c r="AL49" s="22" t="str">
        <f>IF('Non-Est 2023 Base'!AL49="","",('Non-Est 2023 Base'!AL49+'Sheet1 '!$G56)*'Sheet1 '!$H56)</f>
        <v/>
      </c>
      <c r="AM49" s="22" t="str">
        <f>IF('Non-Est 2023 Base'!AM49="","",('Non-Est 2023 Base'!AM49+'Sheet1 '!$G56)*'Sheet1 '!$H56)</f>
        <v/>
      </c>
      <c r="AN49" s="22" t="str">
        <f>IF('Non-Est 2023 Base'!AN49="","",('Non-Est 2023 Base'!AN49+'Sheet1 '!$G56)*'Sheet1 '!$H56)</f>
        <v/>
      </c>
      <c r="AO49" s="22" t="str">
        <f>IF('Non-Est 2023 Base'!AO49="","",('Non-Est 2023 Base'!AO49+'Sheet1 '!$G56)*'Sheet1 '!$H56)</f>
        <v/>
      </c>
      <c r="AP49" s="22" t="str">
        <f>IF('Non-Est 2023 Base'!AP49="","",('Non-Est 2023 Base'!AP49+'Sheet1 '!$G56)*'Sheet1 '!$H56)</f>
        <v/>
      </c>
      <c r="AQ49" s="22" t="str">
        <f>IF('Non-Est 2023 Base'!AQ49="","",('Non-Est 2023 Base'!AQ49+'Sheet1 '!$G56)*'Sheet1 '!$H56)</f>
        <v/>
      </c>
      <c r="AR49" s="22" t="str">
        <f>IF('Non-Est 2023 Base'!AR49="","",('Non-Est 2023 Base'!AR49+'Sheet1 '!$G56)*'Sheet1 '!$H56)</f>
        <v/>
      </c>
      <c r="AS49" s="22" t="str">
        <f>IF('Non-Est 2023 Base'!AS49="","",('Non-Est 2023 Base'!AS49+'Sheet1 '!$G56)*'Sheet1 '!$H56)</f>
        <v/>
      </c>
      <c r="AT49" s="22" t="str">
        <f>IF('Non-Est 2023 Base'!AT49="","",('Non-Est 2023 Base'!AT49+'Sheet1 '!$G56)*'Sheet1 '!$H56)</f>
        <v/>
      </c>
      <c r="AU49" s="22" t="str">
        <f>IF('Non-Est 2023 Base'!AU49="","",('Non-Est 2023 Base'!AU49+'Sheet1 '!$G56)*'Sheet1 '!$H56)</f>
        <v/>
      </c>
      <c r="AV49" s="22" t="str">
        <f>IF('Non-Est 2023 Base'!AV49="","",('Non-Est 2023 Base'!AV49+'Sheet1 '!$G56)*'Sheet1 '!$H56)</f>
        <v/>
      </c>
      <c r="AW49" s="22" t="str">
        <f>IF('Non-Est 2023 Base'!AW49="","",('Non-Est 2023 Base'!AW49+'Sheet1 '!$G56)*'Sheet1 '!$H56)</f>
        <v/>
      </c>
      <c r="AX49" s="22" t="str">
        <f>IF('Non-Est 2023 Base'!AX49="","",('Non-Est 2023 Base'!AX49+'Sheet1 '!$G56)*'Sheet1 '!$H56)</f>
        <v/>
      </c>
      <c r="AY49" s="22" t="str">
        <f>IF('Non-Est 2023 Base'!AY49="","",('Non-Est 2023 Base'!AY49+'Sheet1 '!$G56)*'Sheet1 '!$H56)</f>
        <v/>
      </c>
    </row>
    <row r="50" spans="1:51" ht="14.25" x14ac:dyDescent="0.2">
      <c r="A50" s="6">
        <v>46</v>
      </c>
      <c r="B50" s="117" t="s">
        <v>42</v>
      </c>
      <c r="C50" s="118"/>
      <c r="D50" s="118"/>
      <c r="E50" s="34"/>
      <c r="F50" s="31" t="s">
        <v>28</v>
      </c>
      <c r="G50" s="22">
        <f>IF('Non-Est 2023 Base'!G50="","",('Non-Est 2023 Base'!G50+'Sheet1 '!$G57)*'Sheet1 '!$H57)</f>
        <v>0</v>
      </c>
      <c r="H50" s="22">
        <f>IF('Non-Est 2023 Base'!H50="","",('Non-Est 2023 Base'!H50+'Sheet1 '!$G57)*'Sheet1 '!$H57)</f>
        <v>0</v>
      </c>
      <c r="I50" s="22">
        <f>IF('Non-Est 2023 Base'!I50="","",('Non-Est 2023 Base'!I50+'Sheet1 '!$G57)*'Sheet1 '!$H57)</f>
        <v>0</v>
      </c>
      <c r="J50" s="22">
        <f>IF('Non-Est 2023 Base'!J50="","",('Non-Est 2023 Base'!J50+'Sheet1 '!$G57)*'Sheet1 '!$H57)</f>
        <v>0</v>
      </c>
      <c r="K50" s="22">
        <f>IF('Non-Est 2023 Base'!K50="","",('Non-Est 2023 Base'!K50+'Sheet1 '!$G57)*'Sheet1 '!$H57)</f>
        <v>0</v>
      </c>
      <c r="L50" s="22">
        <f>IF('Non-Est 2023 Base'!L50="","",('Non-Est 2023 Base'!L50+'Sheet1 '!$G57)*'Sheet1 '!$H57)</f>
        <v>0</v>
      </c>
      <c r="M50" s="22" t="str">
        <f>IF('Non-Est 2023 Base'!M50="","",('Non-Est 2023 Base'!M50+'Sheet1 '!$G57)*'Sheet1 '!$H57)</f>
        <v/>
      </c>
      <c r="N50" s="22" t="str">
        <f>IF('Non-Est 2023 Base'!N50="","",('Non-Est 2023 Base'!N50+'Sheet1 '!$G57)*'Sheet1 '!$H57)</f>
        <v/>
      </c>
      <c r="O50" s="22" t="str">
        <f>IF('Non-Est 2023 Base'!O50="","",('Non-Est 2023 Base'!O50+'Sheet1 '!$G57)*'Sheet1 '!$H57)</f>
        <v/>
      </c>
      <c r="P50" s="22" t="str">
        <f>IF('Non-Est 2023 Base'!P50="","",('Non-Est 2023 Base'!P50+'Sheet1 '!$G57)*'Sheet1 '!$H57)</f>
        <v/>
      </c>
      <c r="Q50" s="22">
        <f>IF('Non-Est 2023 Base'!Q50="","",('Non-Est 2023 Base'!Q50+'Sheet1 '!$G57)*'Sheet1 '!$H57)</f>
        <v>0</v>
      </c>
      <c r="R50" s="22">
        <f>IF('Non-Est 2023 Base'!R50="","",('Non-Est 2023 Base'!R50+'Sheet1 '!$G57)*'Sheet1 '!$H57)</f>
        <v>0</v>
      </c>
      <c r="S50" s="22">
        <f>IF('Non-Est 2023 Base'!S50="","",('Non-Est 2023 Base'!S50+'Sheet1 '!$G57)*'Sheet1 '!$H57)</f>
        <v>0</v>
      </c>
      <c r="T50" s="22" t="str">
        <f>IF('Non-Est 2023 Base'!T50="","",('Non-Est 2023 Base'!T50+'Sheet1 '!$G57)*'Sheet1 '!$H57)</f>
        <v/>
      </c>
      <c r="U50" s="22">
        <f>IF('Non-Est 2023 Base'!U50="","",('Non-Est 2023 Base'!U50+'Sheet1 '!$G57)*'Sheet1 '!$H57)</f>
        <v>0</v>
      </c>
      <c r="V50" s="22" t="str">
        <f>IF('Non-Est 2023 Base'!V50="","",('Non-Est 2023 Base'!V50+'Sheet1 '!$G57)*'Sheet1 '!$H57)</f>
        <v/>
      </c>
      <c r="W50" s="22" t="str">
        <f>IF('Non-Est 2023 Base'!W50="","",('Non-Est 2023 Base'!W50+'Sheet1 '!$G57)*'Sheet1 '!$H57)</f>
        <v/>
      </c>
      <c r="X50" s="22">
        <f>IF('Non-Est 2023 Base'!X50="","",('Non-Est 2023 Base'!X50+'Sheet1 '!$G57)*'Sheet1 '!$H57)</f>
        <v>0</v>
      </c>
      <c r="Y50" s="22">
        <f>IF('Non-Est 2023 Base'!Y50="","",('Non-Est 2023 Base'!Y50+'Sheet1 '!$G57)*'Sheet1 '!$H57)</f>
        <v>0</v>
      </c>
      <c r="Z50" s="22" t="str">
        <f>IF('Non-Est 2023 Base'!Z50="","",('Non-Est 2023 Base'!Z50+'Sheet1 '!$G57)*'Sheet1 '!$H57)</f>
        <v/>
      </c>
      <c r="AA50" s="22">
        <f>IF('Non-Est 2023 Base'!AA50="","",('Non-Est 2023 Base'!AA50+'Sheet1 '!$G57)*'Sheet1 '!$H57)</f>
        <v>0</v>
      </c>
      <c r="AB50" s="22">
        <f>IF('Non-Est 2023 Base'!AB50="","",('Non-Est 2023 Base'!AB50+'Sheet1 '!$G57)*'Sheet1 '!$H57)</f>
        <v>0</v>
      </c>
      <c r="AC50" s="22" t="str">
        <f>IF('Non-Est 2023 Base'!AC50="","",('Non-Est 2023 Base'!AC50+'Sheet1 '!$G57)*'Sheet1 '!$H57)</f>
        <v/>
      </c>
      <c r="AD50" s="22" t="str">
        <f>IF('Non-Est 2023 Base'!AD50="","",('Non-Est 2023 Base'!AD50+'Sheet1 '!$G57)*'Sheet1 '!$H57)</f>
        <v/>
      </c>
      <c r="AE50" s="22" t="str">
        <f>IF('Non-Est 2023 Base'!AE50="","",('Non-Est 2023 Base'!AE50+'Sheet1 '!$G57)*'Sheet1 '!$H57)</f>
        <v/>
      </c>
      <c r="AF50" s="22" t="str">
        <f>IF('Non-Est 2023 Base'!AF50="","",('Non-Est 2023 Base'!AF50+'Sheet1 '!$G57)*'Sheet1 '!$H57)</f>
        <v/>
      </c>
      <c r="AG50" s="22" t="str">
        <f>IF('Non-Est 2023 Base'!AG50="","",('Non-Est 2023 Base'!AG50+'Sheet1 '!$G57)*'Sheet1 '!$H57)</f>
        <v/>
      </c>
      <c r="AH50" s="22">
        <f>IF('Non-Est 2023 Base'!AH50="","",('Non-Est 2023 Base'!AH50+'Sheet1 '!$G57)*'Sheet1 '!$H57)</f>
        <v>0</v>
      </c>
      <c r="AI50" s="22">
        <f>IF('Non-Est 2023 Base'!AI50="","",('Non-Est 2023 Base'!AI50+'Sheet1 '!$G57)*'Sheet1 '!$H57)</f>
        <v>0</v>
      </c>
      <c r="AJ50" s="22">
        <f>IF('Non-Est 2023 Base'!AJ50="","",('Non-Est 2023 Base'!AJ50+'Sheet1 '!$G57)*'Sheet1 '!$H57)</f>
        <v>0</v>
      </c>
      <c r="AK50" s="22" t="str">
        <f>IF('Non-Est 2023 Base'!AK50="","",('Non-Est 2023 Base'!AK50+'Sheet1 '!$G57)*'Sheet1 '!$H57)</f>
        <v/>
      </c>
      <c r="AL50" s="22">
        <f>IF('Non-Est 2023 Base'!AL50="","",('Non-Est 2023 Base'!AL50+'Sheet1 '!$G57)*'Sheet1 '!$H57)</f>
        <v>0</v>
      </c>
      <c r="AM50" s="22">
        <f>IF('Non-Est 2023 Base'!AM50="","",('Non-Est 2023 Base'!AM50+'Sheet1 '!$G57)*'Sheet1 '!$H57)</f>
        <v>0</v>
      </c>
      <c r="AN50" s="22" t="str">
        <f>IF('Non-Est 2023 Base'!AN50="","",('Non-Est 2023 Base'!AN50+'Sheet1 '!$G57)*'Sheet1 '!$H57)</f>
        <v/>
      </c>
      <c r="AO50" s="22">
        <f>IF('Non-Est 2023 Base'!AO50="","",('Non-Est 2023 Base'!AO50+'Sheet1 '!$G57)*'Sheet1 '!$H57)</f>
        <v>0</v>
      </c>
      <c r="AP50" s="22">
        <f>IF('Non-Est 2023 Base'!AP50="","",('Non-Est 2023 Base'!AP50+'Sheet1 '!$G57)*'Sheet1 '!$H57)</f>
        <v>0</v>
      </c>
      <c r="AQ50" s="22">
        <f>IF('Non-Est 2023 Base'!AQ50="","",('Non-Est 2023 Base'!AQ50+'Sheet1 '!$G57)*'Sheet1 '!$H57)</f>
        <v>0</v>
      </c>
      <c r="AR50" s="22">
        <f>IF('Non-Est 2023 Base'!AR50="","",('Non-Est 2023 Base'!AR50+'Sheet1 '!$G57)*'Sheet1 '!$H57)</f>
        <v>0</v>
      </c>
      <c r="AS50" s="22">
        <f>IF('Non-Est 2023 Base'!AS50="","",('Non-Est 2023 Base'!AS50+'Sheet1 '!$G57)*'Sheet1 '!$H57)</f>
        <v>0</v>
      </c>
      <c r="AT50" s="22">
        <f>IF('Non-Est 2023 Base'!AT50="","",('Non-Est 2023 Base'!AT50+'Sheet1 '!$G57)*'Sheet1 '!$H57)</f>
        <v>0</v>
      </c>
      <c r="AU50" s="22">
        <f>IF('Non-Est 2023 Base'!AU50="","",('Non-Est 2023 Base'!AU50+'Sheet1 '!$G57)*'Sheet1 '!$H57)</f>
        <v>0</v>
      </c>
      <c r="AV50" s="22">
        <f>IF('Non-Est 2023 Base'!AV50="","",('Non-Est 2023 Base'!AV50+'Sheet1 '!$G57)*'Sheet1 '!$H57)</f>
        <v>0</v>
      </c>
      <c r="AW50" s="22">
        <f>IF('Non-Est 2023 Base'!AW50="","",('Non-Est 2023 Base'!AW50+'Sheet1 '!$G57)*'Sheet1 '!$H57)</f>
        <v>0</v>
      </c>
      <c r="AX50" s="22">
        <f>IF('Non-Est 2023 Base'!AX50="","",('Non-Est 2023 Base'!AX50+'Sheet1 '!$G57)*'Sheet1 '!$H57)</f>
        <v>0</v>
      </c>
      <c r="AY50" s="22">
        <f>IF('Non-Est 2023 Base'!AY50="","",('Non-Est 2023 Base'!AY50+'Sheet1 '!$G57)*'Sheet1 '!$H57)</f>
        <v>0</v>
      </c>
    </row>
    <row r="51" spans="1:51" ht="15" x14ac:dyDescent="0.2">
      <c r="A51" s="6"/>
      <c r="B51" s="94" t="s">
        <v>168</v>
      </c>
      <c r="C51" s="95"/>
      <c r="D51" s="8"/>
      <c r="E51" s="86"/>
      <c r="F51" s="31"/>
      <c r="G51" s="96">
        <f>$A$1*(G54-1)</f>
        <v>4</v>
      </c>
      <c r="H51" s="96">
        <f t="shared" ref="H51:AY51" si="0">$A$1*(H54-1)</f>
        <v>9</v>
      </c>
      <c r="I51" s="96">
        <f t="shared" si="0"/>
        <v>14</v>
      </c>
      <c r="J51" s="96">
        <f t="shared" si="0"/>
        <v>4</v>
      </c>
      <c r="K51" s="96">
        <f t="shared" si="0"/>
        <v>9</v>
      </c>
      <c r="L51" s="96">
        <f t="shared" si="0"/>
        <v>14</v>
      </c>
      <c r="M51" s="96">
        <f t="shared" si="0"/>
        <v>4</v>
      </c>
      <c r="N51" s="96">
        <f t="shared" si="0"/>
        <v>9</v>
      </c>
      <c r="O51" s="96">
        <f t="shared" si="0"/>
        <v>14</v>
      </c>
      <c r="P51" s="96">
        <f t="shared" si="0"/>
        <v>4</v>
      </c>
      <c r="Q51" s="96">
        <f t="shared" si="0"/>
        <v>9</v>
      </c>
      <c r="R51" s="96">
        <f t="shared" si="0"/>
        <v>14</v>
      </c>
      <c r="S51" s="96">
        <f t="shared" si="0"/>
        <v>4</v>
      </c>
      <c r="T51" s="96">
        <f t="shared" si="0"/>
        <v>9</v>
      </c>
      <c r="U51" s="96">
        <f t="shared" si="0"/>
        <v>14</v>
      </c>
      <c r="V51" s="96">
        <f t="shared" si="0"/>
        <v>4</v>
      </c>
      <c r="W51" s="96">
        <f t="shared" si="0"/>
        <v>9</v>
      </c>
      <c r="X51" s="96">
        <f t="shared" si="0"/>
        <v>14</v>
      </c>
      <c r="Y51" s="96">
        <f t="shared" si="0"/>
        <v>4</v>
      </c>
      <c r="Z51" s="96">
        <f t="shared" si="0"/>
        <v>9</v>
      </c>
      <c r="AA51" s="96">
        <f t="shared" si="0"/>
        <v>14</v>
      </c>
      <c r="AB51" s="96">
        <f t="shared" si="0"/>
        <v>4</v>
      </c>
      <c r="AC51" s="96">
        <f t="shared" si="0"/>
        <v>9</v>
      </c>
      <c r="AD51" s="96">
        <f t="shared" si="0"/>
        <v>14</v>
      </c>
      <c r="AE51" s="96">
        <f t="shared" si="0"/>
        <v>4</v>
      </c>
      <c r="AF51" s="96">
        <f t="shared" si="0"/>
        <v>9</v>
      </c>
      <c r="AG51" s="96">
        <f t="shared" si="0"/>
        <v>4</v>
      </c>
      <c r="AH51" s="96">
        <f t="shared" si="0"/>
        <v>4</v>
      </c>
      <c r="AI51" s="96">
        <f t="shared" si="0"/>
        <v>4</v>
      </c>
      <c r="AJ51" s="96">
        <f t="shared" si="0"/>
        <v>4</v>
      </c>
      <c r="AK51" s="96">
        <f t="shared" si="0"/>
        <v>9</v>
      </c>
      <c r="AL51" s="96">
        <f t="shared" si="0"/>
        <v>14</v>
      </c>
      <c r="AM51" s="96">
        <f t="shared" si="0"/>
        <v>4</v>
      </c>
      <c r="AN51" s="96">
        <f t="shared" si="0"/>
        <v>9</v>
      </c>
      <c r="AO51" s="96">
        <f t="shared" si="0"/>
        <v>14</v>
      </c>
      <c r="AP51" s="96">
        <f t="shared" si="0"/>
        <v>4</v>
      </c>
      <c r="AQ51" s="96">
        <f t="shared" si="0"/>
        <v>9</v>
      </c>
      <c r="AR51" s="96">
        <f t="shared" si="0"/>
        <v>14</v>
      </c>
      <c r="AS51" s="96">
        <f t="shared" si="0"/>
        <v>4</v>
      </c>
      <c r="AT51" s="96">
        <f t="shared" si="0"/>
        <v>9</v>
      </c>
      <c r="AU51" s="96">
        <f t="shared" si="0"/>
        <v>14</v>
      </c>
      <c r="AV51" s="96">
        <f t="shared" si="0"/>
        <v>4</v>
      </c>
      <c r="AW51" s="96">
        <f t="shared" si="0"/>
        <v>9</v>
      </c>
      <c r="AX51" s="96">
        <f t="shared" si="0"/>
        <v>14</v>
      </c>
      <c r="AY51" s="96">
        <f t="shared" si="0"/>
        <v>4</v>
      </c>
    </row>
    <row r="52" spans="1:51" ht="14.25" x14ac:dyDescent="0.2">
      <c r="A52" s="6">
        <v>47</v>
      </c>
      <c r="B52" s="16" t="s">
        <v>43</v>
      </c>
      <c r="C52" s="10"/>
      <c r="D52" s="8"/>
      <c r="E52" s="33"/>
      <c r="F52" s="31" t="s">
        <v>47</v>
      </c>
      <c r="G52" s="30">
        <f>IF('Non-Est 2023 Base'!G51="","",'Non-Est 2023 Base'!G51*'Non-Est 2023 Adjusted'!$A$1+('Non-Est 2023 Adjusted'!$A$1/22*'Sheet1 '!$F$58))</f>
        <v>3.250909090909091</v>
      </c>
      <c r="H52" s="30">
        <f>IF('Non-Est 2023 Base'!H51="","",'Non-Est 2023 Base'!H51*'Non-Est 2023 Adjusted'!$A$1+('Non-Est 2023 Adjusted'!$A$1/22*'Sheet1 '!$F$58))</f>
        <v>1.500909090909091</v>
      </c>
      <c r="I52" s="30">
        <f>IF('Non-Est 2023 Base'!I51="","",'Non-Est 2023 Base'!I51*'Non-Est 2023 Adjusted'!$A$1+('Non-Est 2023 Adjusted'!$A$1/22*'Sheet1 '!$F$58))</f>
        <v>1.500909090909091</v>
      </c>
      <c r="J52" s="30">
        <f>IF('Non-Est 2023 Base'!J51="","",'Non-Est 2023 Base'!J51*'Non-Est 2023 Adjusted'!$A$1+('Non-Est 2023 Adjusted'!$A$1/22*'Sheet1 '!$F$58))</f>
        <v>1.500909090909091</v>
      </c>
      <c r="K52" s="30">
        <f>IF('Non-Est 2023 Base'!K51="","",'Non-Est 2023 Base'!K51*'Non-Est 2023 Adjusted'!$A$1+('Non-Est 2023 Adjusted'!$A$1/22*'Sheet1 '!$F$58))</f>
        <v>1.500909090909091</v>
      </c>
      <c r="L52" s="30">
        <f>IF('Non-Est 2023 Base'!L51="","",'Non-Est 2023 Base'!L51*'Non-Est 2023 Adjusted'!$A$1+('Non-Est 2023 Adjusted'!$A$1/22*'Sheet1 '!$F$58))</f>
        <v>1.500909090909091</v>
      </c>
      <c r="M52" s="30">
        <f>IF('Non-Est 2023 Base'!M51="","",'Non-Est 2023 Base'!M51*'Non-Est 2023 Adjusted'!$A$1+('Non-Est 2023 Adjusted'!$A$1/22*'Sheet1 '!$F$58))</f>
        <v>1.750909090909091</v>
      </c>
      <c r="N52" s="30">
        <f>IF('Non-Est 2023 Base'!N51="","",'Non-Est 2023 Base'!N51*'Non-Est 2023 Adjusted'!$A$1+('Non-Est 2023 Adjusted'!$A$1/22*'Sheet1 '!$F$58))</f>
        <v>6.000909090909091</v>
      </c>
      <c r="O52" s="30">
        <f>IF('Non-Est 2023 Base'!O51="","",'Non-Est 2023 Base'!O51*'Non-Est 2023 Adjusted'!$A$1+('Non-Est 2023 Adjusted'!$A$1/22*'Sheet1 '!$F$58))</f>
        <v>1.500909090909091</v>
      </c>
      <c r="P52" s="30">
        <f>IF('Non-Est 2023 Base'!P51="","",'Non-Est 2023 Base'!P51*'Non-Est 2023 Adjusted'!$A$1+('Non-Est 2023 Adjusted'!$A$1/22*'Sheet1 '!$F$58))</f>
        <v>1.500909090909091</v>
      </c>
      <c r="Q52" s="30">
        <f>IF('Non-Est 2023 Base'!Q51="","",'Non-Est 2023 Base'!Q51*'Non-Est 2023 Adjusted'!$A$1+('Non-Est 2023 Adjusted'!$A$1/22*'Sheet1 '!$F$58))</f>
        <v>1.500909090909091</v>
      </c>
      <c r="R52" s="30">
        <f>IF('Non-Est 2023 Base'!R51="","",'Non-Est 2023 Base'!R51*'Non-Est 2023 Adjusted'!$A$1+('Non-Est 2023 Adjusted'!$A$1/22*'Sheet1 '!$F$58))</f>
        <v>3.250909090909091</v>
      </c>
      <c r="S52" s="30">
        <f>IF('Non-Est 2023 Base'!S51="","",'Non-Est 2023 Base'!S51*'Non-Est 2023 Adjusted'!$A$1+('Non-Est 2023 Adjusted'!$A$1/22*'Sheet1 '!$F$58))</f>
        <v>2.4109090909090911</v>
      </c>
      <c r="T52" s="30">
        <f>IF('Non-Est 2023 Base'!T51="","",'Non-Est 2023 Base'!T51*'Non-Est 2023 Adjusted'!$A$1+('Non-Est 2023 Adjusted'!$A$1/22*'Sheet1 '!$F$58))</f>
        <v>3.000909090909091</v>
      </c>
      <c r="U52" s="30">
        <f>IF('Non-Est 2023 Base'!U51="","",'Non-Est 2023 Base'!U51*'Non-Est 2023 Adjusted'!$A$1+('Non-Est 2023 Adjusted'!$A$1/22*'Sheet1 '!$F$58))</f>
        <v>1.4509090909090909</v>
      </c>
      <c r="V52" s="30">
        <f>IF('Non-Est 2023 Base'!V51="","",'Non-Est 2023 Base'!V51*'Non-Est 2023 Adjusted'!$A$1+('Non-Est 2023 Adjusted'!$A$1/22*'Sheet1 '!$F$58))</f>
        <v>7.000909090909091</v>
      </c>
      <c r="W52" s="30">
        <f>IF('Non-Est 2023 Base'!W51="","",'Non-Est 2023 Base'!W51*'Non-Est 2023 Adjusted'!$A$1+('Non-Est 2023 Adjusted'!$A$1/22*'Sheet1 '!$F$58))</f>
        <v>7.000909090909091</v>
      </c>
      <c r="X52" s="30">
        <f>IF('Non-Est 2023 Base'!X51="","",'Non-Est 2023 Base'!X51*'Non-Est 2023 Adjusted'!$A$1+('Non-Est 2023 Adjusted'!$A$1/22*'Sheet1 '!$F$58))</f>
        <v>1.750909090909091</v>
      </c>
      <c r="Y52" s="30">
        <f>IF('Non-Est 2023 Base'!Y51="","",'Non-Est 2023 Base'!Y51*'Non-Est 2023 Adjusted'!$A$1+('Non-Est 2023 Adjusted'!$A$1/22*'Sheet1 '!$F$58))</f>
        <v>1.750909090909091</v>
      </c>
      <c r="Z52" s="30" t="str">
        <f>IF('Non-Est 2023 Base'!Z51="","",'Non-Est 2023 Base'!Z51*'Non-Est 2023 Adjusted'!$A$1+('Non-Est 2023 Adjusted'!$A$1/22*'Sheet1 '!$F$58))</f>
        <v/>
      </c>
      <c r="AA52" s="30">
        <f>IF('Non-Est 2023 Base'!AA51="","",'Non-Est 2023 Base'!AA51*'Non-Est 2023 Adjusted'!$A$1+('Non-Est 2023 Adjusted'!$A$1/22*'Sheet1 '!$F$58))</f>
        <v>3.500909090909091</v>
      </c>
      <c r="AB52" s="30">
        <f>IF('Non-Est 2023 Base'!AB51="","",'Non-Est 2023 Base'!AB51*'Non-Est 2023 Adjusted'!$A$1+('Non-Est 2023 Adjusted'!$A$1/22*'Sheet1 '!$F$58))</f>
        <v>1.750909090909091</v>
      </c>
      <c r="AC52" s="30">
        <f>IF('Non-Est 2023 Base'!AC51="","",'Non-Est 2023 Base'!AC51*'Non-Est 2023 Adjusted'!$A$1+('Non-Est 2023 Adjusted'!$A$1/22*'Sheet1 '!$F$58))</f>
        <v>2.500909090909091</v>
      </c>
      <c r="AD52" s="30">
        <f>IF('Non-Est 2023 Base'!AD51="","",'Non-Est 2023 Base'!AD51*'Non-Est 2023 Adjusted'!$A$1+('Non-Est 2023 Adjusted'!$A$1/22*'Sheet1 '!$F$58))</f>
        <v>2.500909090909091</v>
      </c>
      <c r="AE52" s="30">
        <f>IF('Non-Est 2023 Base'!AE51="","",'Non-Est 2023 Base'!AE51*'Non-Est 2023 Adjusted'!$A$1+('Non-Est 2023 Adjusted'!$A$1/22*'Sheet1 '!$F$58))</f>
        <v>2.500909090909091</v>
      </c>
      <c r="AF52" s="30">
        <f>IF('Non-Est 2023 Base'!AF51="","",'Non-Est 2023 Base'!AF51*'Non-Est 2023 Adjusted'!$A$1+('Non-Est 2023 Adjusted'!$A$1/22*'Sheet1 '!$F$58))</f>
        <v>2.500909090909091</v>
      </c>
      <c r="AG52" s="30">
        <f>IF('Non-Est 2023 Base'!AG51="","",'Non-Est 2023 Base'!AG51*'Non-Est 2023 Adjusted'!$A$1+('Non-Est 2023 Adjusted'!$A$1/22*'Sheet1 '!$F$58))</f>
        <v>2.500909090909091</v>
      </c>
      <c r="AH52" s="30">
        <f>IF('Non-Est 2023 Base'!AH51="","",'Non-Est 2023 Base'!AH51*'Non-Est 2023 Adjusted'!$A$1+('Non-Est 2023 Adjusted'!$A$1/22*'Sheet1 '!$F$58))</f>
        <v>1.500909090909091</v>
      </c>
      <c r="AI52" s="30">
        <f>IF('Non-Est 2023 Base'!AI51="","",'Non-Est 2023 Base'!AI51*'Non-Est 2023 Adjusted'!$A$1+('Non-Est 2023 Adjusted'!$A$1/22*'Sheet1 '!$F$58))</f>
        <v>1.500909090909091</v>
      </c>
      <c r="AJ52" s="30">
        <f>IF('Non-Est 2023 Base'!AJ51="","",'Non-Est 2023 Base'!AJ51*'Non-Est 2023 Adjusted'!$A$1+('Non-Est 2023 Adjusted'!$A$1/22*'Sheet1 '!$F$58))</f>
        <v>1.6009090909090911</v>
      </c>
      <c r="AK52" s="30">
        <f>IF('Non-Est 2023 Base'!AK51="","",'Non-Est 2023 Base'!AK51*'Non-Est 2023 Adjusted'!$A$1+('Non-Est 2023 Adjusted'!$A$1/22*'Sheet1 '!$F$58))</f>
        <v>2.750909090909091</v>
      </c>
      <c r="AL52" s="30">
        <f>IF('Non-Est 2023 Base'!AL51="","",'Non-Est 2023 Base'!AL51*'Non-Est 2023 Adjusted'!$A$1+('Non-Est 2023 Adjusted'!$A$1/22*'Sheet1 '!$F$58))</f>
        <v>1.750909090909091</v>
      </c>
      <c r="AM52" s="30">
        <f>IF('Non-Est 2023 Base'!AM51="","",'Non-Est 2023 Base'!AM51*'Non-Est 2023 Adjusted'!$A$1+('Non-Est 2023 Adjusted'!$A$1/22*'Sheet1 '!$F$58))</f>
        <v>1.750909090909091</v>
      </c>
      <c r="AN52" s="30" t="str">
        <f>IF('Non-Est 2023 Base'!AN51="","",'Non-Est 2023 Base'!AN51*'Non-Est 2023 Adjusted'!$A$1+('Non-Est 2023 Adjusted'!$A$1/22*'Sheet1 '!$F$58))</f>
        <v/>
      </c>
      <c r="AO52" s="30">
        <f>IF('Non-Est 2023 Base'!AO51="","",'Non-Est 2023 Base'!AO51*'Non-Est 2023 Adjusted'!$A$1+('Non-Est 2023 Adjusted'!$A$1/22*'Sheet1 '!$F$58))</f>
        <v>2.500909090909091</v>
      </c>
      <c r="AP52" s="30">
        <f>IF('Non-Est 2023 Base'!AP51="","",'Non-Est 2023 Base'!AP51*'Non-Est 2023 Adjusted'!$A$1+('Non-Est 2023 Adjusted'!$A$1/22*'Sheet1 '!$F$58))</f>
        <v>2.500909090909091</v>
      </c>
      <c r="AQ52" s="30">
        <f>IF('Non-Est 2023 Base'!AQ51="","",'Non-Est 2023 Base'!AQ51*'Non-Est 2023 Adjusted'!$A$1+('Non-Est 2023 Adjusted'!$A$1/22*'Sheet1 '!$F$58))</f>
        <v>2.500909090909091</v>
      </c>
      <c r="AR52" s="30">
        <f>IF('Non-Est 2023 Base'!AR51="","",'Non-Est 2023 Base'!AR51*'Non-Est 2023 Adjusted'!$A$1+('Non-Est 2023 Adjusted'!$A$1/22*'Sheet1 '!$F$58))</f>
        <v>2.500909090909091</v>
      </c>
      <c r="AS52" s="30">
        <f>IF('Non-Est 2023 Base'!AS51="","",'Non-Est 2023 Base'!AS51*'Non-Est 2023 Adjusted'!$A$1+('Non-Est 2023 Adjusted'!$A$1/22*'Sheet1 '!$F$58))</f>
        <v>2.500909090909091</v>
      </c>
      <c r="AT52" s="30">
        <f>IF('Non-Est 2023 Base'!AT51="","",'Non-Est 2023 Base'!AT51*'Non-Est 2023 Adjusted'!$A$1+('Non-Est 2023 Adjusted'!$A$1/22*'Sheet1 '!$F$58))</f>
        <v>1.500909090909091</v>
      </c>
      <c r="AU52" s="30">
        <f>IF('Non-Est 2023 Base'!AU51="","",'Non-Est 2023 Base'!AU51*'Non-Est 2023 Adjusted'!$A$1+('Non-Est 2023 Adjusted'!$A$1/22*'Sheet1 '!$F$58))</f>
        <v>1.500909090909091</v>
      </c>
      <c r="AV52" s="30">
        <f>IF('Non-Est 2023 Base'!AV51="","",'Non-Est 2023 Base'!AV51*'Non-Est 2023 Adjusted'!$A$1+('Non-Est 2023 Adjusted'!$A$1/22*'Sheet1 '!$F$58))</f>
        <v>1.500909090909091</v>
      </c>
      <c r="AW52" s="30">
        <f>IF('Non-Est 2023 Base'!AW51="","",'Non-Est 2023 Base'!AW51*'Non-Est 2023 Adjusted'!$A$1+('Non-Est 2023 Adjusted'!$A$1/22*'Sheet1 '!$F$58))</f>
        <v>1.500909090909091</v>
      </c>
      <c r="AX52" s="30">
        <f>IF('Non-Est 2023 Base'!AX51="","",'Non-Est 2023 Base'!AX51*'Non-Est 2023 Adjusted'!$A$1+('Non-Est 2023 Adjusted'!$A$1/22*'Sheet1 '!$F$58))</f>
        <v>1.500909090909091</v>
      </c>
      <c r="AY52" s="30">
        <f>IF('Non-Est 2023 Base'!AY51="","",'Non-Est 2023 Base'!AY51*'Non-Est 2023 Adjusted'!$A$1+('Non-Est 2023 Adjusted'!$A$1/22*'Sheet1 '!$F$58))</f>
        <v>3.000909090909091</v>
      </c>
    </row>
    <row r="53" spans="1:51" ht="14.25" x14ac:dyDescent="0.2">
      <c r="A53" s="6">
        <v>48</v>
      </c>
      <c r="B53" s="32" t="s">
        <v>44</v>
      </c>
      <c r="C53" s="10"/>
      <c r="D53" s="8"/>
      <c r="E53" s="9"/>
      <c r="F53" s="31" t="s">
        <v>47</v>
      </c>
      <c r="G53" s="30">
        <f>IF('Non-Est 2023 Base'!G52="","",'Non-Est 2023 Base'!G52*'Non-Est 2023 Adjusted'!G51+('Non-Est 2023 Adjusted'!G51/22*'Sheet1 '!$G$59))</f>
        <v>2.2000000000000002</v>
      </c>
      <c r="H53" s="30">
        <f>IF('Non-Est 2023 Base'!H52="","",'Non-Est 2023 Base'!H52*'Non-Est 2023 Adjusted'!H51+('Non-Est 2023 Adjusted'!H51/22*'Sheet1 '!$G$59))</f>
        <v>2.97</v>
      </c>
      <c r="I53" s="30">
        <f>IF('Non-Est 2023 Base'!I52="","",'Non-Est 2023 Base'!I52*'Non-Est 2023 Adjusted'!I51+('Non-Est 2023 Adjusted'!I51/22*'Sheet1 '!$G$59))</f>
        <v>4.62</v>
      </c>
      <c r="J53" s="30">
        <f>IF('Non-Est 2023 Base'!J52="","",'Non-Est 2023 Base'!J52*'Non-Est 2023 Adjusted'!J51+('Non-Est 2023 Adjusted'!J51/22*'Sheet1 '!$G$59))</f>
        <v>1.32</v>
      </c>
      <c r="K53" s="30">
        <f>IF('Non-Est 2023 Base'!K52="","",'Non-Est 2023 Base'!K52*'Non-Est 2023 Adjusted'!K51+('Non-Est 2023 Adjusted'!K51/22*'Sheet1 '!$G$59))</f>
        <v>2.97</v>
      </c>
      <c r="L53" s="30">
        <f>IF('Non-Est 2023 Base'!L52="","",'Non-Est 2023 Base'!L52*'Non-Est 2023 Adjusted'!L51+('Non-Est 2023 Adjusted'!L51/22*'Sheet1 '!$G$59))</f>
        <v>4.62</v>
      </c>
      <c r="M53" s="30">
        <f>IF('Non-Est 2023 Base'!M52="","",'Non-Est 2023 Base'!M52*'Non-Est 2023 Adjusted'!M51+('Non-Est 2023 Adjusted'!M51/22*'Sheet1 '!$G$59))</f>
        <v>3</v>
      </c>
      <c r="N53" s="30">
        <f>IF('Non-Est 2023 Base'!N52="","",'Non-Est 2023 Base'!N52*'Non-Est 2023 Adjusted'!N51+('Non-Est 2023 Adjusted'!N51/22*'Sheet1 '!$G$59))</f>
        <v>3.15</v>
      </c>
      <c r="O53" s="30">
        <f>IF('Non-Est 2023 Base'!O52="","",'Non-Est 2023 Base'!O52*'Non-Est 2023 Adjusted'!O51+('Non-Est 2023 Adjusted'!O51/22*'Sheet1 '!$G$59))</f>
        <v>3.5</v>
      </c>
      <c r="P53" s="30">
        <f>IF('Non-Est 2023 Base'!P52="","",'Non-Est 2023 Base'!P52*'Non-Est 2023 Adjusted'!P51+('Non-Est 2023 Adjusted'!P51/22*'Sheet1 '!$G$59))</f>
        <v>1</v>
      </c>
      <c r="Q53" s="30">
        <f>IF('Non-Est 2023 Base'!Q52="","",'Non-Est 2023 Base'!Q52*'Non-Est 2023 Adjusted'!Q51+('Non-Est 2023 Adjusted'!Q51/22*'Sheet1 '!$G$59))</f>
        <v>2.25</v>
      </c>
      <c r="R53" s="30">
        <f>IF('Non-Est 2023 Base'!R52="","",'Non-Est 2023 Base'!R52*'Non-Est 2023 Adjusted'!R51+('Non-Est 2023 Adjusted'!R51/22*'Sheet1 '!$G$59))</f>
        <v>7.7000000000000011</v>
      </c>
      <c r="S53" s="30">
        <f>IF('Non-Est 2023 Base'!S52="","",'Non-Est 2023 Base'!S52*'Non-Est 2023 Adjusted'!S51+('Non-Est 2023 Adjusted'!S51/22*'Sheet1 '!$G$59))</f>
        <v>0.84</v>
      </c>
      <c r="T53" s="30">
        <f>IF('Non-Est 2023 Base'!T52="","",'Non-Est 2023 Base'!T52*'Non-Est 2023 Adjusted'!T51+('Non-Est 2023 Adjusted'!T51/22*'Sheet1 '!$G$59))</f>
        <v>4.2299999999999995</v>
      </c>
      <c r="U53" s="30">
        <f>IF('Non-Est 2023 Base'!U52="","",'Non-Est 2023 Base'!U52*'Non-Est 2023 Adjusted'!U51+('Non-Est 2023 Adjusted'!U51/22*'Sheet1 '!$G$59))</f>
        <v>3.22</v>
      </c>
      <c r="V53" s="30">
        <f>IF('Non-Est 2023 Base'!V52="","",'Non-Est 2023 Base'!V52*'Non-Est 2023 Adjusted'!V51+('Non-Est 2023 Adjusted'!V51/22*'Sheet1 '!$G$59))</f>
        <v>28</v>
      </c>
      <c r="W53" s="30">
        <f>IF('Non-Est 2023 Base'!W52="","",'Non-Est 2023 Base'!W52*'Non-Est 2023 Adjusted'!W51+('Non-Est 2023 Adjusted'!W51/22*'Sheet1 '!$G$59))</f>
        <v>3.6</v>
      </c>
      <c r="X53" s="30">
        <f>IF('Non-Est 2023 Base'!X52="","",'Non-Est 2023 Base'!X52*'Non-Est 2023 Adjusted'!X51+('Non-Est 2023 Adjusted'!X51/22*'Sheet1 '!$G$59))</f>
        <v>3.7800000000000002</v>
      </c>
      <c r="Y53" s="30">
        <f>IF('Non-Est 2023 Base'!Y52="","",'Non-Est 2023 Base'!Y52*'Non-Est 2023 Adjusted'!Y51+('Non-Est 2023 Adjusted'!Y51/22*'Sheet1 '!$G$59))</f>
        <v>1.08</v>
      </c>
      <c r="Z53" s="30" t="str">
        <f>IF('Non-Est 2023 Base'!Z52="","",'Non-Est 2023 Base'!Z52*'Non-Est 2023 Adjusted'!Z51+('Non-Est 2023 Adjusted'!Z51/22*'Sheet1 '!$G$59))</f>
        <v/>
      </c>
      <c r="AA53" s="30">
        <f>IF('Non-Est 2023 Base'!AA52="","",'Non-Est 2023 Base'!AA52*'Non-Est 2023 Adjusted'!AA51+('Non-Est 2023 Adjusted'!AA51/22*'Sheet1 '!$G$59))</f>
        <v>4.8999999999999995</v>
      </c>
      <c r="AB53" s="30">
        <f>IF('Non-Est 2023 Base'!AB52="","",'Non-Est 2023 Base'!AB52*'Non-Est 2023 Adjusted'!AB51+('Non-Est 2023 Adjusted'!AB51/22*'Sheet1 '!$G$59))</f>
        <v>0.96</v>
      </c>
      <c r="AC53" s="30">
        <f>IF('Non-Est 2023 Base'!AC52="","",'Non-Est 2023 Base'!AC52*'Non-Est 2023 Adjusted'!AC51+('Non-Est 2023 Adjusted'!AC51/22*'Sheet1 '!$G$59))</f>
        <v>2.16</v>
      </c>
      <c r="AD53" s="30">
        <f>IF('Non-Est 2023 Base'!AD52="","",'Non-Est 2023 Base'!AD52*'Non-Est 2023 Adjusted'!AD51+('Non-Est 2023 Adjusted'!AD51/22*'Sheet1 '!$G$59))</f>
        <v>3.36</v>
      </c>
      <c r="AE53" s="30">
        <f>IF('Non-Est 2023 Base'!AE52="","",'Non-Est 2023 Base'!AE52*'Non-Est 2023 Adjusted'!AE51+('Non-Est 2023 Adjusted'!AE51/22*'Sheet1 '!$G$59))</f>
        <v>0.96</v>
      </c>
      <c r="AF53" s="30">
        <f>IF('Non-Est 2023 Base'!AF52="","",'Non-Est 2023 Base'!AF52*'Non-Est 2023 Adjusted'!AF51+('Non-Est 2023 Adjusted'!AF51/22*'Sheet1 '!$G$59))</f>
        <v>2.16</v>
      </c>
      <c r="AG53" s="30">
        <f>IF('Non-Est 2023 Base'!AG52="","",'Non-Est 2023 Base'!AG52*'Non-Est 2023 Adjusted'!AG51+('Non-Est 2023 Adjusted'!AG51/22*'Sheet1 '!$G$59))</f>
        <v>0.96</v>
      </c>
      <c r="AH53" s="30">
        <f>IF('Non-Est 2023 Base'!AH52="","",'Non-Est 2023 Base'!AH52*'Non-Est 2023 Adjusted'!AH51+('Non-Est 2023 Adjusted'!AH51/22*'Sheet1 '!$G$59))</f>
        <v>1.1200000000000001</v>
      </c>
      <c r="AI53" s="30">
        <f>IF('Non-Est 2023 Base'!AI52="","",'Non-Est 2023 Base'!AI52*'Non-Est 2023 Adjusted'!AI51+('Non-Est 2023 Adjusted'!AI51/22*'Sheet1 '!$G$59))</f>
        <v>1.1200000000000001</v>
      </c>
      <c r="AJ53" s="30">
        <f>IF('Non-Est 2023 Base'!AJ52="","",'Non-Est 2023 Base'!AJ52*'Non-Est 2023 Adjusted'!AJ51+('Non-Est 2023 Adjusted'!AJ51/22*'Sheet1 '!$G$59))</f>
        <v>1.32</v>
      </c>
      <c r="AK53" s="30">
        <f>IF('Non-Est 2023 Base'!AK52="","",'Non-Est 2023 Base'!AK52*'Non-Est 2023 Adjusted'!AK51+('Non-Est 2023 Adjusted'!AK51/22*'Sheet1 '!$G$59))</f>
        <v>3.6</v>
      </c>
      <c r="AL53" s="30">
        <f>IF('Non-Est 2023 Base'!AL52="","",'Non-Est 2023 Base'!AL52*'Non-Est 2023 Adjusted'!AL51+('Non-Est 2023 Adjusted'!AL51/22*'Sheet1 '!$G$59))</f>
        <v>3.36</v>
      </c>
      <c r="AM53" s="30">
        <f>IF('Non-Est 2023 Base'!AM52="","",'Non-Est 2023 Base'!AM52*'Non-Est 2023 Adjusted'!AM51+('Non-Est 2023 Adjusted'!AM51/22*'Sheet1 '!$G$59))</f>
        <v>0.96</v>
      </c>
      <c r="AN53" s="30" t="str">
        <f>IF('Non-Est 2023 Base'!AN52="","",'Non-Est 2023 Base'!AN52*'Non-Est 2023 Adjusted'!AN51+('Non-Est 2023 Adjusted'!AN51/22*'Sheet1 '!$G$59))</f>
        <v/>
      </c>
      <c r="AO53" s="30">
        <f>IF('Non-Est 2023 Base'!AO52="","",'Non-Est 2023 Base'!AO52*'Non-Est 2023 Adjusted'!AO51+('Non-Est 2023 Adjusted'!AO51/22*'Sheet1 '!$G$59))</f>
        <v>3.9200000000000004</v>
      </c>
      <c r="AP53" s="30">
        <f>IF('Non-Est 2023 Base'!AP52="","",'Non-Est 2023 Base'!AP52*'Non-Est 2023 Adjusted'!AP51+('Non-Est 2023 Adjusted'!AP51/22*'Sheet1 '!$G$59))</f>
        <v>1.1200000000000001</v>
      </c>
      <c r="AQ53" s="30">
        <f>IF('Non-Est 2023 Base'!AQ52="","",'Non-Est 2023 Base'!AQ52*'Non-Est 2023 Adjusted'!AQ51+('Non-Est 2023 Adjusted'!AQ51/22*'Sheet1 '!$G$59))</f>
        <v>2.5200000000000005</v>
      </c>
      <c r="AR53" s="30">
        <f>IF('Non-Est 2023 Base'!AR52="","",'Non-Est 2023 Base'!AR52*'Non-Est 2023 Adjusted'!AR51+('Non-Est 2023 Adjusted'!AR51/22*'Sheet1 '!$G$59))</f>
        <v>3.9200000000000004</v>
      </c>
      <c r="AS53" s="30">
        <f>IF('Non-Est 2023 Base'!AS52="","",'Non-Est 2023 Base'!AS52*'Non-Est 2023 Adjusted'!AS51+('Non-Est 2023 Adjusted'!AS51/22*'Sheet1 '!$G$59))</f>
        <v>1.1200000000000001</v>
      </c>
      <c r="AT53" s="30">
        <f>IF('Non-Est 2023 Base'!AT52="","",'Non-Est 2023 Base'!AT52*'Non-Est 2023 Adjusted'!AT51+('Non-Est 2023 Adjusted'!AT51/22*'Sheet1 '!$G$59))</f>
        <v>2.0700000000000003</v>
      </c>
      <c r="AU53" s="30">
        <f>IF('Non-Est 2023 Base'!AU52="","",'Non-Est 2023 Base'!AU52*'Non-Est 2023 Adjusted'!AU51+('Non-Est 2023 Adjusted'!AU51/22*'Sheet1 '!$G$59))</f>
        <v>3.22</v>
      </c>
      <c r="AV53" s="30">
        <f>IF('Non-Est 2023 Base'!AV52="","",'Non-Est 2023 Base'!AV52*'Non-Est 2023 Adjusted'!AV51+('Non-Est 2023 Adjusted'!AV51/22*'Sheet1 '!$G$59))</f>
        <v>0.92</v>
      </c>
      <c r="AW53" s="30">
        <f>IF('Non-Est 2023 Base'!AW52="","",'Non-Est 2023 Base'!AW52*'Non-Est 2023 Adjusted'!AW51+('Non-Est 2023 Adjusted'!AW51/22*'Sheet1 '!$G$59))</f>
        <v>2.0700000000000003</v>
      </c>
      <c r="AX53" s="30">
        <f>IF('Non-Est 2023 Base'!AX52="","",'Non-Est 2023 Base'!AX52*'Non-Est 2023 Adjusted'!AX51+('Non-Est 2023 Adjusted'!AX51/22*'Sheet1 '!$G$59))</f>
        <v>3.22</v>
      </c>
      <c r="AY53" s="30">
        <f>IF('Non-Est 2023 Base'!AY52="","",'Non-Est 2023 Base'!AY52*'Non-Est 2023 Adjusted'!AY51+('Non-Est 2023 Adjusted'!AY51/22*'Sheet1 '!$G$59))</f>
        <v>1</v>
      </c>
    </row>
    <row r="54" spans="1:51" ht="15" x14ac:dyDescent="0.2">
      <c r="A54" s="6"/>
      <c r="B54" s="87" t="s">
        <v>169</v>
      </c>
      <c r="C54" s="88"/>
      <c r="D54" s="8"/>
      <c r="E54" s="9"/>
      <c r="F54" s="31"/>
      <c r="G54" s="90">
        <v>5</v>
      </c>
      <c r="H54" s="90">
        <v>10</v>
      </c>
      <c r="I54" s="91">
        <v>15</v>
      </c>
      <c r="J54" s="90">
        <v>5</v>
      </c>
      <c r="K54" s="90">
        <v>10</v>
      </c>
      <c r="L54" s="91">
        <v>15</v>
      </c>
      <c r="M54" s="90">
        <v>5</v>
      </c>
      <c r="N54" s="90">
        <v>10</v>
      </c>
      <c r="O54" s="91">
        <v>15</v>
      </c>
      <c r="P54" s="90">
        <v>5</v>
      </c>
      <c r="Q54" s="90">
        <v>10</v>
      </c>
      <c r="R54" s="91">
        <v>15</v>
      </c>
      <c r="S54" s="90">
        <v>5</v>
      </c>
      <c r="T54" s="90">
        <v>10</v>
      </c>
      <c r="U54" s="91">
        <v>15</v>
      </c>
      <c r="V54" s="90">
        <v>5</v>
      </c>
      <c r="W54" s="90">
        <v>10</v>
      </c>
      <c r="X54" s="91">
        <v>15</v>
      </c>
      <c r="Y54" s="90">
        <v>5</v>
      </c>
      <c r="Z54" s="90">
        <v>10</v>
      </c>
      <c r="AA54" s="91">
        <v>15</v>
      </c>
      <c r="AB54" s="90">
        <v>5</v>
      </c>
      <c r="AC54" s="90">
        <v>10</v>
      </c>
      <c r="AD54" s="91">
        <v>15</v>
      </c>
      <c r="AE54" s="90">
        <v>5</v>
      </c>
      <c r="AF54" s="90">
        <v>10</v>
      </c>
      <c r="AG54" s="91">
        <v>5</v>
      </c>
      <c r="AH54" s="90">
        <v>5</v>
      </c>
      <c r="AI54" s="90">
        <v>5</v>
      </c>
      <c r="AJ54" s="90">
        <v>5</v>
      </c>
      <c r="AK54" s="90">
        <v>10</v>
      </c>
      <c r="AL54" s="91">
        <v>15</v>
      </c>
      <c r="AM54" s="90">
        <v>5</v>
      </c>
      <c r="AN54" s="90">
        <v>10</v>
      </c>
      <c r="AO54" s="91">
        <v>15</v>
      </c>
      <c r="AP54" s="90">
        <v>5</v>
      </c>
      <c r="AQ54" s="90">
        <v>10</v>
      </c>
      <c r="AR54" s="91">
        <v>15</v>
      </c>
      <c r="AS54" s="90">
        <v>5</v>
      </c>
      <c r="AT54" s="90">
        <v>10</v>
      </c>
      <c r="AU54" s="91">
        <v>15</v>
      </c>
      <c r="AV54" s="90">
        <v>5</v>
      </c>
      <c r="AW54" s="90">
        <v>10</v>
      </c>
      <c r="AX54" s="91">
        <v>15</v>
      </c>
      <c r="AY54" s="90">
        <v>5</v>
      </c>
    </row>
    <row r="55" spans="1:51" ht="14.25" x14ac:dyDescent="0.2">
      <c r="A55" s="6">
        <v>49</v>
      </c>
      <c r="B55" s="32" t="s">
        <v>45</v>
      </c>
      <c r="C55" s="10"/>
      <c r="D55" s="8"/>
      <c r="E55" s="9"/>
      <c r="F55" s="31" t="s">
        <v>47</v>
      </c>
      <c r="G55" s="30">
        <f>IF('Non-Est 2023 Base'!G53="","",'Non-Est 2023 Base'!G53*'Non-Est 2023 Adjusted'!$A$2+('Non-Est 2023 Adjusted'!$A$2/22*'Sheet1 '!$G$60))</f>
        <v>4.25</v>
      </c>
      <c r="H55" s="30">
        <f>IF('Non-Est 2023 Base'!H53="","",'Non-Est 2023 Base'!H53*'Non-Est 2023 Adjusted'!$A$2+('Non-Est 2023 Adjusted'!$A$2/22*'Sheet1 '!$G$60))</f>
        <v>2</v>
      </c>
      <c r="I55" s="30">
        <f>IF('Non-Est 2023 Base'!I53="","",'Non-Est 2023 Base'!I53*'Non-Est 2023 Adjusted'!$A$2+('Non-Est 2023 Adjusted'!$A$2/22*'Sheet1 '!$G$60))</f>
        <v>2</v>
      </c>
      <c r="J55" s="30">
        <f>IF('Non-Est 2023 Base'!J53="","",'Non-Est 2023 Base'!J53*'Non-Est 2023 Adjusted'!$A$2+('Non-Est 2023 Adjusted'!$A$2/22*'Sheet1 '!$G$60))</f>
        <v>2</v>
      </c>
      <c r="K55" s="30">
        <f>IF('Non-Est 2023 Base'!K53="","",'Non-Est 2023 Base'!K53*'Non-Est 2023 Adjusted'!$A$2+('Non-Est 2023 Adjusted'!$A$2/22*'Sheet1 '!$G$60))</f>
        <v>2</v>
      </c>
      <c r="L55" s="30">
        <f>IF('Non-Est 2023 Base'!L53="","",'Non-Est 2023 Base'!L53*'Non-Est 2023 Adjusted'!$A$2+('Non-Est 2023 Adjusted'!$A$2/22*'Sheet1 '!$G$60))</f>
        <v>2.25</v>
      </c>
      <c r="M55" s="30" t="str">
        <f>IF('Non-Est 2023 Base'!M53="","",'Non-Est 2023 Base'!M53*'Non-Est 2023 Adjusted'!$A$2+('Non-Est 2023 Adjusted'!$A$2/22*'Sheet1 '!$G$60))</f>
        <v/>
      </c>
      <c r="N55" s="30" t="str">
        <f>IF('Non-Est 2023 Base'!N53="","",'Non-Est 2023 Base'!N53*'Non-Est 2023 Adjusted'!$A$2+('Non-Est 2023 Adjusted'!$A$2/22*'Sheet1 '!$G$60))</f>
        <v/>
      </c>
      <c r="O55" s="30">
        <f>IF('Non-Est 2023 Base'!O53="","",'Non-Est 2023 Base'!O53*'Non-Est 2023 Adjusted'!$A$2+('Non-Est 2023 Adjusted'!$A$2/22*'Sheet1 '!$G$60))</f>
        <v>3.75</v>
      </c>
      <c r="P55" s="30">
        <f>IF('Non-Est 2023 Base'!P53="","",'Non-Est 2023 Base'!P53*'Non-Est 2023 Adjusted'!$A$2+('Non-Est 2023 Adjusted'!$A$2/22*'Sheet1 '!$G$60))</f>
        <v>3.75</v>
      </c>
      <c r="Q55" s="30">
        <f>IF('Non-Est 2023 Base'!Q53="","",'Non-Est 2023 Base'!Q53*'Non-Est 2023 Adjusted'!$A$2+('Non-Est 2023 Adjusted'!$A$2/22*'Sheet1 '!$G$60))</f>
        <v>1.5</v>
      </c>
      <c r="R55" s="30">
        <f>IF('Non-Est 2023 Base'!R53="","",'Non-Est 2023 Base'!R53*'Non-Est 2023 Adjusted'!$A$2+('Non-Est 2023 Adjusted'!$A$2/22*'Sheet1 '!$G$60))</f>
        <v>4.25</v>
      </c>
      <c r="S55" s="30">
        <f>IF('Non-Est 2023 Base'!S53="","",'Non-Est 2023 Base'!S53*'Non-Est 2023 Adjusted'!$A$2+('Non-Est 2023 Adjusted'!$A$2/22*'Sheet1 '!$G$60))</f>
        <v>3.41</v>
      </c>
      <c r="T55" s="30">
        <f>IF('Non-Est 2023 Base'!T53="","",'Non-Est 2023 Base'!T53*'Non-Est 2023 Adjusted'!$A$2+('Non-Est 2023 Adjusted'!$A$2/22*'Sheet1 '!$G$60))</f>
        <v>3.05</v>
      </c>
      <c r="U55" s="30">
        <f>IF('Non-Est 2023 Base'!U53="","",'Non-Est 2023 Base'!U53*'Non-Est 2023 Adjusted'!$A$2+('Non-Est 2023 Adjusted'!$A$2/22*'Sheet1 '!$G$60))</f>
        <v>3.5</v>
      </c>
      <c r="V55" s="30">
        <f>IF('Non-Est 2023 Base'!V53="","",'Non-Est 2023 Base'!V53*'Non-Est 2023 Adjusted'!$A$2+('Non-Est 2023 Adjusted'!$A$2/22*'Sheet1 '!$G$60))</f>
        <v>7</v>
      </c>
      <c r="W55" s="30">
        <f>IF('Non-Est 2023 Base'!W53="","",'Non-Est 2023 Base'!W53*'Non-Est 2023 Adjusted'!$A$2+('Non-Est 2023 Adjusted'!$A$2/22*'Sheet1 '!$G$60))</f>
        <v>8</v>
      </c>
      <c r="X55" s="30">
        <f>IF('Non-Est 2023 Base'!X53="","",'Non-Est 2023 Base'!X53*'Non-Est 2023 Adjusted'!$A$2+('Non-Est 2023 Adjusted'!$A$2/22*'Sheet1 '!$G$60))</f>
        <v>4</v>
      </c>
      <c r="Y55" s="30">
        <f>IF('Non-Est 2023 Base'!Y53="","",'Non-Est 2023 Base'!Y53*'Non-Est 2023 Adjusted'!$A$2+('Non-Est 2023 Adjusted'!$A$2/22*'Sheet1 '!$G$60))</f>
        <v>4</v>
      </c>
      <c r="Z55" s="30">
        <f>IF('Non-Est 2023 Base'!Z53="","",'Non-Est 2023 Base'!Z53*'Non-Est 2023 Adjusted'!$A$2+('Non-Est 2023 Adjusted'!$A$2/22*'Sheet1 '!$G$60))</f>
        <v>3.25</v>
      </c>
      <c r="AA55" s="30">
        <f>IF('Non-Est 2023 Base'!AA53="","",'Non-Est 2023 Base'!AA53*'Non-Est 2023 Adjusted'!$A$2+('Non-Est 2023 Adjusted'!$A$2/22*'Sheet1 '!$G$60))</f>
        <v>5.5</v>
      </c>
      <c r="AB55" s="30">
        <f>IF('Non-Est 2023 Base'!AB53="","",'Non-Est 2023 Base'!AB53*'Non-Est 2023 Adjusted'!$A$2+('Non-Est 2023 Adjusted'!$A$2/22*'Sheet1 '!$G$60))</f>
        <v>2</v>
      </c>
      <c r="AC55" s="30">
        <f>IF('Non-Est 2023 Base'!AC53="","",'Non-Est 2023 Base'!AC53*'Non-Est 2023 Adjusted'!$A$2+('Non-Est 2023 Adjusted'!$A$2/22*'Sheet1 '!$G$60))</f>
        <v>2.75</v>
      </c>
      <c r="AD55" s="30">
        <f>IF('Non-Est 2023 Base'!AD53="","",'Non-Est 2023 Base'!AD53*'Non-Est 2023 Adjusted'!$A$2+('Non-Est 2023 Adjusted'!$A$2/22*'Sheet1 '!$G$60))</f>
        <v>2.75</v>
      </c>
      <c r="AE55" s="30">
        <f>IF('Non-Est 2023 Base'!AE53="","",'Non-Est 2023 Base'!AE53*'Non-Est 2023 Adjusted'!$A$2+('Non-Est 2023 Adjusted'!$A$2/22*'Sheet1 '!$G$60))</f>
        <v>2.75</v>
      </c>
      <c r="AF55" s="30">
        <f>IF('Non-Est 2023 Base'!AF53="","",'Non-Est 2023 Base'!AF53*'Non-Est 2023 Adjusted'!$A$2+('Non-Est 2023 Adjusted'!$A$2/22*'Sheet1 '!$G$60))</f>
        <v>2.75</v>
      </c>
      <c r="AG55" s="30">
        <f>IF('Non-Est 2023 Base'!AG53="","",'Non-Est 2023 Base'!AG53*'Non-Est 2023 Adjusted'!$A$2+('Non-Est 2023 Adjusted'!$A$2/22*'Sheet1 '!$G$60))</f>
        <v>2.75</v>
      </c>
      <c r="AH55" s="30">
        <f>IF('Non-Est 2023 Base'!AH53="","",'Non-Est 2023 Base'!AH53*'Non-Est 2023 Adjusted'!$A$2+('Non-Est 2023 Adjusted'!$A$2/22*'Sheet1 '!$G$60))</f>
        <v>3</v>
      </c>
      <c r="AI55" s="30">
        <f>IF('Non-Est 2023 Base'!AI53="","",'Non-Est 2023 Base'!AI53*'Non-Est 2023 Adjusted'!$A$2+('Non-Est 2023 Adjusted'!$A$2/22*'Sheet1 '!$G$60))</f>
        <v>3</v>
      </c>
      <c r="AJ55" s="30">
        <f>IF('Non-Est 2023 Base'!AJ53="","",'Non-Est 2023 Base'!AJ53*'Non-Est 2023 Adjusted'!$A$2+('Non-Est 2023 Adjusted'!$A$2/22*'Sheet1 '!$G$60))</f>
        <v>4</v>
      </c>
      <c r="AK55" s="30">
        <f>IF('Non-Est 2023 Base'!AK53="","",'Non-Est 2023 Base'!AK53*'Non-Est 2023 Adjusted'!$A$2+('Non-Est 2023 Adjusted'!$A$2/22*'Sheet1 '!$G$60))</f>
        <v>3.75</v>
      </c>
      <c r="AL55" s="30">
        <f>IF('Non-Est 2023 Base'!AL53="","",'Non-Est 2023 Base'!AL53*'Non-Est 2023 Adjusted'!$A$2+('Non-Est 2023 Adjusted'!$A$2/22*'Sheet1 '!$G$60))</f>
        <v>3.5</v>
      </c>
      <c r="AM55" s="30">
        <f>IF('Non-Est 2023 Base'!AM53="","",'Non-Est 2023 Base'!AM53*'Non-Est 2023 Adjusted'!$A$2+('Non-Est 2023 Adjusted'!$A$2/22*'Sheet1 '!$G$60))</f>
        <v>3.5</v>
      </c>
      <c r="AN55" s="30" t="str">
        <f>IF('Non-Est 2023 Base'!AN53="","",'Non-Est 2023 Base'!AN53*'Non-Est 2023 Adjusted'!$A$2+('Non-Est 2023 Adjusted'!$A$2/22*'Sheet1 '!$G$60))</f>
        <v/>
      </c>
      <c r="AO55" s="30">
        <f>IF('Non-Est 2023 Base'!AO53="","",'Non-Est 2023 Base'!AO53*'Non-Est 2023 Adjusted'!$A$2+('Non-Est 2023 Adjusted'!$A$2/22*'Sheet1 '!$G$60))</f>
        <v>2.75</v>
      </c>
      <c r="AP55" s="30">
        <f>IF('Non-Est 2023 Base'!AP53="","",'Non-Est 2023 Base'!AP53*'Non-Est 2023 Adjusted'!$A$2+('Non-Est 2023 Adjusted'!$A$2/22*'Sheet1 '!$G$60))</f>
        <v>2.75</v>
      </c>
      <c r="AQ55" s="30">
        <f>IF('Non-Est 2023 Base'!AQ53="","",'Non-Est 2023 Base'!AQ53*'Non-Est 2023 Adjusted'!$A$2+('Non-Est 2023 Adjusted'!$A$2/22*'Sheet1 '!$G$60))</f>
        <v>2.75</v>
      </c>
      <c r="AR55" s="30">
        <f>IF('Non-Est 2023 Base'!AR53="","",'Non-Est 2023 Base'!AR53*'Non-Est 2023 Adjusted'!$A$2+('Non-Est 2023 Adjusted'!$A$2/22*'Sheet1 '!$G$60))</f>
        <v>2.75</v>
      </c>
      <c r="AS55" s="30">
        <f>IF('Non-Est 2023 Base'!AS53="","",'Non-Est 2023 Base'!AS53*'Non-Est 2023 Adjusted'!$A$2+('Non-Est 2023 Adjusted'!$A$2/22*'Sheet1 '!$G$60))</f>
        <v>2.75</v>
      </c>
      <c r="AT55" s="30">
        <f>IF('Non-Est 2023 Base'!AT53="","",'Non-Est 2023 Base'!AT53*'Non-Est 2023 Adjusted'!$A$2+('Non-Est 2023 Adjusted'!$A$2/22*'Sheet1 '!$G$60))</f>
        <v>0.2</v>
      </c>
      <c r="AU55" s="30">
        <f>IF('Non-Est 2023 Base'!AU53="","",'Non-Est 2023 Base'!AU53*'Non-Est 2023 Adjusted'!$A$2+('Non-Est 2023 Adjusted'!$A$2/22*'Sheet1 '!$G$60))</f>
        <v>0.2</v>
      </c>
      <c r="AV55" s="30">
        <f>IF('Non-Est 2023 Base'!AV53="","",'Non-Est 2023 Base'!AV53*'Non-Est 2023 Adjusted'!$A$2+('Non-Est 2023 Adjusted'!$A$2/22*'Sheet1 '!$G$60))</f>
        <v>0.2</v>
      </c>
      <c r="AW55" s="30">
        <f>IF('Non-Est 2023 Base'!AW53="","",'Non-Est 2023 Base'!AW53*'Non-Est 2023 Adjusted'!$A$2+('Non-Est 2023 Adjusted'!$A$2/22*'Sheet1 '!$G$60))</f>
        <v>0.2</v>
      </c>
      <c r="AX55" s="30">
        <f>IF('Non-Est 2023 Base'!AX53="","",'Non-Est 2023 Base'!AX53*'Non-Est 2023 Adjusted'!$A$2+('Non-Est 2023 Adjusted'!$A$2/22*'Sheet1 '!$G$60))</f>
        <v>0.2</v>
      </c>
      <c r="AY55" s="30">
        <f>IF('Non-Est 2023 Base'!AY53="","",'Non-Est 2023 Base'!AY53*'Non-Est 2023 Adjusted'!$A$2+('Non-Est 2023 Adjusted'!$A$2/22*'Sheet1 '!$G$60))</f>
        <v>4</v>
      </c>
    </row>
    <row r="56" spans="1:51" ht="15" thickBot="1" x14ac:dyDescent="0.25">
      <c r="A56" s="39">
        <v>50</v>
      </c>
      <c r="B56" s="40" t="s">
        <v>46</v>
      </c>
      <c r="C56" s="26"/>
      <c r="D56" s="27"/>
      <c r="E56" s="25"/>
      <c r="F56" s="28" t="s">
        <v>47</v>
      </c>
      <c r="G56" s="35">
        <f>IF('Non-Est 2023 Base'!G54="","",'Non-Est 2023 Base'!G54*'Non-Est 2023 Adjusted'!G57+('Non-Est 2023 Adjusted'!G57/22*'Sheet1 '!$G$61))</f>
        <v>2.2000000000000002</v>
      </c>
      <c r="H56" s="35">
        <f>IF('Non-Est 2023 Base'!H54="","",'Non-Est 2023 Base'!H54*'Non-Est 2023 Adjusted'!H57+('Non-Est 2023 Adjusted'!H57/22*'Sheet1 '!$G$61))</f>
        <v>3.6</v>
      </c>
      <c r="I56" s="35">
        <f>IF('Non-Est 2023 Base'!I54="","",'Non-Est 2023 Base'!I54*'Non-Est 2023 Adjusted'!I57+('Non-Est 2023 Adjusted'!I57/22*'Sheet1 '!$G$61))</f>
        <v>5.6000000000000005</v>
      </c>
      <c r="J56" s="35">
        <f>IF('Non-Est 2023 Base'!J54="","",'Non-Est 2023 Base'!J54*'Non-Est 2023 Adjusted'!J57+('Non-Est 2023 Adjusted'!J57/22*'Sheet1 '!$G$61))</f>
        <v>1.6</v>
      </c>
      <c r="K56" s="35">
        <f>IF('Non-Est 2023 Base'!K54="","",'Non-Est 2023 Base'!K54*'Non-Est 2023 Adjusted'!K57+('Non-Est 2023 Adjusted'!K57/22*'Sheet1 '!$G$61))</f>
        <v>3.6</v>
      </c>
      <c r="L56" s="35">
        <f>IF('Non-Est 2023 Base'!L54="","",'Non-Est 2023 Base'!L54*'Non-Est 2023 Adjusted'!L57+('Non-Est 2023 Adjusted'!L57/22*'Sheet1 '!$G$61))</f>
        <v>5.6000000000000005</v>
      </c>
      <c r="M56" s="35" t="str">
        <f>IF('Non-Est 2023 Base'!M54="","",'Non-Est 2023 Base'!M54*'Non-Est 2023 Adjusted'!M57+('Non-Est 2023 Adjusted'!M57/22*'Sheet1 '!$G$61))</f>
        <v/>
      </c>
      <c r="N56" s="35" t="str">
        <f>IF('Non-Est 2023 Base'!N54="","",'Non-Est 2023 Base'!N54*'Non-Est 2023 Adjusted'!N57+('Non-Est 2023 Adjusted'!N57/22*'Sheet1 '!$G$61))</f>
        <v/>
      </c>
      <c r="O56" s="35">
        <f>IF('Non-Est 2023 Base'!O54="","",'Non-Est 2023 Base'!O54*'Non-Est 2023 Adjusted'!O57+('Non-Est 2023 Adjusted'!O57/22*'Sheet1 '!$G$61))</f>
        <v>4.8999999999999995</v>
      </c>
      <c r="P56" s="35">
        <f>IF('Non-Est 2023 Base'!P54="","",'Non-Est 2023 Base'!P54*'Non-Est 2023 Adjusted'!P57+('Non-Est 2023 Adjusted'!P57/22*'Sheet1 '!$G$61))</f>
        <v>1.4</v>
      </c>
      <c r="Q56" s="35">
        <f>IF('Non-Est 2023 Base'!Q54="","",'Non-Est 2023 Base'!Q54*'Non-Est 2023 Adjusted'!Q57+('Non-Est 2023 Adjusted'!Q57/22*'Sheet1 '!$G$61))</f>
        <v>2.6999999999999997</v>
      </c>
      <c r="R56" s="35">
        <f>IF('Non-Est 2023 Base'!R54="","",'Non-Est 2023 Base'!R54*'Non-Est 2023 Adjusted'!R57+('Non-Est 2023 Adjusted'!R57/22*'Sheet1 '!$G$61))</f>
        <v>7.7000000000000011</v>
      </c>
      <c r="S56" s="35">
        <f>IF('Non-Est 2023 Base'!S54="","",'Non-Est 2023 Base'!S54*'Non-Est 2023 Adjusted'!S57+('Non-Est 2023 Adjusted'!S57/22*'Sheet1 '!$G$61))</f>
        <v>0.84</v>
      </c>
      <c r="T56" s="35">
        <f>IF('Non-Est 2023 Base'!T54="","",'Non-Est 2023 Base'!T54*'Non-Est 2023 Adjusted'!T57+('Non-Est 2023 Adjusted'!T57/22*'Sheet1 '!$G$61))</f>
        <v>6.3</v>
      </c>
      <c r="U56" s="35">
        <f>IF('Non-Est 2023 Base'!U54="","",'Non-Est 2023 Base'!U54*'Non-Est 2023 Adjusted'!U57+('Non-Est 2023 Adjusted'!U57/22*'Sheet1 '!$G$61))</f>
        <v>3.64</v>
      </c>
      <c r="V56" s="35">
        <f>IF('Non-Est 2023 Base'!V54="","",'Non-Est 2023 Base'!V54*'Non-Est 2023 Adjusted'!V57+('Non-Est 2023 Adjusted'!V57/22*'Sheet1 '!$G$61))</f>
        <v>28</v>
      </c>
      <c r="W56" s="35">
        <f>IF('Non-Est 2023 Base'!W54="","",'Non-Est 2023 Base'!W54*'Non-Est 2023 Adjusted'!W57+('Non-Est 2023 Adjusted'!W57/22*'Sheet1 '!$G$61))</f>
        <v>3.6</v>
      </c>
      <c r="X56" s="35">
        <f>IF('Non-Est 2023 Base'!X54="","",'Non-Est 2023 Base'!X54*'Non-Est 2023 Adjusted'!X57+('Non-Est 2023 Adjusted'!X57/22*'Sheet1 '!$G$61))</f>
        <v>4.2</v>
      </c>
      <c r="Y56" s="35">
        <f>IF('Non-Est 2023 Base'!Y54="","",'Non-Est 2023 Base'!Y54*'Non-Est 2023 Adjusted'!Y57+('Non-Est 2023 Adjusted'!Y57/22*'Sheet1 '!$G$61))</f>
        <v>1.2</v>
      </c>
      <c r="Z56" s="35">
        <f>IF('Non-Est 2023 Base'!Z54="","",'Non-Est 2023 Base'!Z54*'Non-Est 2023 Adjusted'!Z57+('Non-Est 2023 Adjusted'!Z57/22*'Sheet1 '!$G$61))</f>
        <v>16.650000000000002</v>
      </c>
      <c r="AA56" s="35">
        <f>IF('Non-Est 2023 Base'!AA54="","",'Non-Est 2023 Base'!AA54*'Non-Est 2023 Adjusted'!AA57+('Non-Est 2023 Adjusted'!AA57/22*'Sheet1 '!$G$61))</f>
        <v>7</v>
      </c>
      <c r="AB56" s="35">
        <f>IF('Non-Est 2023 Base'!AB54="","",'Non-Est 2023 Base'!AB54*'Non-Est 2023 Adjusted'!AB57+('Non-Est 2023 Adjusted'!AB57/22*'Sheet1 '!$G$61))</f>
        <v>1.2</v>
      </c>
      <c r="AC56" s="35">
        <f>IF('Non-Est 2023 Base'!AC54="","",'Non-Est 2023 Base'!AC54*'Non-Est 2023 Adjusted'!AC57+('Non-Est 2023 Adjusted'!AC57/22*'Sheet1 '!$G$61))</f>
        <v>2.6999999999999997</v>
      </c>
      <c r="AD56" s="35">
        <f>IF('Non-Est 2023 Base'!AD54="","",'Non-Est 2023 Base'!AD54*'Non-Est 2023 Adjusted'!AD57+('Non-Est 2023 Adjusted'!AD57/22*'Sheet1 '!$G$61))</f>
        <v>4.2</v>
      </c>
      <c r="AE56" s="35">
        <f>IF('Non-Est 2023 Base'!AE54="","",'Non-Est 2023 Base'!AE54*'Non-Est 2023 Adjusted'!AE57+('Non-Est 2023 Adjusted'!AE57/22*'Sheet1 '!$G$61))</f>
        <v>1.2</v>
      </c>
      <c r="AF56" s="35">
        <f>IF('Non-Est 2023 Base'!AF54="","",'Non-Est 2023 Base'!AF54*'Non-Est 2023 Adjusted'!AF57+('Non-Est 2023 Adjusted'!AF57/22*'Sheet1 '!$G$61))</f>
        <v>2.6999999999999997</v>
      </c>
      <c r="AG56" s="35">
        <f>IF('Non-Est 2023 Base'!AG54="","",'Non-Est 2023 Base'!AG54*'Non-Est 2023 Adjusted'!AG57+('Non-Est 2023 Adjusted'!AG57/22*'Sheet1 '!$G$61))</f>
        <v>1.2</v>
      </c>
      <c r="AH56" s="35">
        <f>IF('Non-Est 2023 Base'!AH54="","",'Non-Est 2023 Base'!AH54*'Non-Est 2023 Adjusted'!AH57+('Non-Est 2023 Adjusted'!AH57/22*'Sheet1 '!$G$61))</f>
        <v>1.44</v>
      </c>
      <c r="AI56" s="35">
        <f>IF('Non-Est 2023 Base'!AI54="","",'Non-Est 2023 Base'!AI54*'Non-Est 2023 Adjusted'!AI57+('Non-Est 2023 Adjusted'!AI57/22*'Sheet1 '!$G$61))</f>
        <v>1.44</v>
      </c>
      <c r="AJ56" s="35">
        <f>IF('Non-Est 2023 Base'!AJ54="","",'Non-Est 2023 Base'!AJ54*'Non-Est 2023 Adjusted'!AJ57+('Non-Est 2023 Adjusted'!AJ57/22*'Sheet1 '!$G$61))</f>
        <v>2.12</v>
      </c>
      <c r="AK56" s="35">
        <f>IF('Non-Est 2023 Base'!AK54="","",'Non-Est 2023 Base'!AK54*'Non-Est 2023 Adjusted'!AK57+('Non-Est 2023 Adjusted'!AK57/22*'Sheet1 '!$G$61))</f>
        <v>4.05</v>
      </c>
      <c r="AL56" s="35">
        <f>IF('Non-Est 2023 Base'!AL54="","",'Non-Est 2023 Base'!AL54*'Non-Est 2023 Adjusted'!AL57+('Non-Est 2023 Adjusted'!AL57/22*'Sheet1 '!$G$61))</f>
        <v>3.64</v>
      </c>
      <c r="AM56" s="35">
        <f>IF('Non-Est 2023 Base'!AM54="","",'Non-Est 2023 Base'!AM54*'Non-Est 2023 Adjusted'!AM57+('Non-Est 2023 Adjusted'!AM57/22*'Sheet1 '!$G$61))</f>
        <v>1.04</v>
      </c>
      <c r="AN56" s="35" t="str">
        <f>IF('Non-Est 2023 Base'!AN54="","",'Non-Est 2023 Base'!AN54*'Non-Est 2023 Adjusted'!AN57+('Non-Est 2023 Adjusted'!AN57/22*'Sheet1 '!$G$61))</f>
        <v/>
      </c>
      <c r="AO56" s="35">
        <f>IF('Non-Est 2023 Base'!AO54="","",'Non-Est 2023 Base'!AO54*'Non-Est 2023 Adjusted'!AO57+('Non-Est 2023 Adjusted'!AO57/22*'Sheet1 '!$G$61))</f>
        <v>4.2</v>
      </c>
      <c r="AP56" s="35">
        <f>IF('Non-Est 2023 Base'!AP54="","",'Non-Est 2023 Base'!AP54*'Non-Est 2023 Adjusted'!AP57+('Non-Est 2023 Adjusted'!AP57/22*'Sheet1 '!$G$61))</f>
        <v>1.2</v>
      </c>
      <c r="AQ56" s="35">
        <f>IF('Non-Est 2023 Base'!AQ54="","",'Non-Est 2023 Base'!AQ54*'Non-Est 2023 Adjusted'!AQ57+('Non-Est 2023 Adjusted'!AQ57/22*'Sheet1 '!$G$61))</f>
        <v>2.6999999999999997</v>
      </c>
      <c r="AR56" s="35">
        <f>IF('Non-Est 2023 Base'!AR54="","",'Non-Est 2023 Base'!AR54*'Non-Est 2023 Adjusted'!AR57+('Non-Est 2023 Adjusted'!AR57/22*'Sheet1 '!$G$61))</f>
        <v>4.2</v>
      </c>
      <c r="AS56" s="35">
        <f>IF('Non-Est 2023 Base'!AS54="","",'Non-Est 2023 Base'!AS54*'Non-Est 2023 Adjusted'!AS57+('Non-Est 2023 Adjusted'!AS57/22*'Sheet1 '!$G$61))</f>
        <v>1.2</v>
      </c>
      <c r="AT56" s="35">
        <f>IF('Non-Est 2023 Base'!AT54="","",'Non-Est 2023 Base'!AT54*'Non-Est 2023 Adjusted'!AT57+('Non-Est 2023 Adjusted'!AT57/22*'Sheet1 '!$G$61))</f>
        <v>2.25</v>
      </c>
      <c r="AU56" s="35">
        <f>IF('Non-Est 2023 Base'!AU54="","",'Non-Est 2023 Base'!AU54*'Non-Est 2023 Adjusted'!AU57+('Non-Est 2023 Adjusted'!AU57/22*'Sheet1 '!$G$61))</f>
        <v>3.5</v>
      </c>
      <c r="AV56" s="35">
        <f>IF('Non-Est 2023 Base'!AV54="","",'Non-Est 2023 Base'!AV54*'Non-Est 2023 Adjusted'!AV57+('Non-Est 2023 Adjusted'!AV57/22*'Sheet1 '!$G$61))</f>
        <v>1</v>
      </c>
      <c r="AW56" s="35">
        <f>IF('Non-Est 2023 Base'!AW54="","",'Non-Est 2023 Base'!AW54*'Non-Est 2023 Adjusted'!AW57+('Non-Est 2023 Adjusted'!AW57/22*'Sheet1 '!$G$61))</f>
        <v>2.25</v>
      </c>
      <c r="AX56" s="35">
        <f>IF('Non-Est 2023 Base'!AX54="","",'Non-Est 2023 Base'!AX54*'Non-Est 2023 Adjusted'!AX57+('Non-Est 2023 Adjusted'!AX57/22*'Sheet1 '!$G$61))</f>
        <v>3.5</v>
      </c>
      <c r="AY56" s="35">
        <f>IF('Non-Est 2023 Base'!AY54="","",'Non-Est 2023 Base'!AY54*'Non-Est 2023 Adjusted'!AY57+('Non-Est 2023 Adjusted'!AY57/22*'Sheet1 '!$G$61))</f>
        <v>1</v>
      </c>
    </row>
    <row r="57" spans="1:51" ht="15.75" thickTop="1" thickBot="1" x14ac:dyDescent="0.25">
      <c r="A57" s="84"/>
      <c r="B57" s="94" t="s">
        <v>168</v>
      </c>
      <c r="C57" s="92"/>
      <c r="E57" s="93"/>
      <c r="F57" s="84"/>
      <c r="G57" s="96">
        <f>$A$2*(G54-1)</f>
        <v>4</v>
      </c>
      <c r="H57" s="96">
        <f t="shared" ref="H57:AY57" si="1">$A$2*(H54-1)</f>
        <v>9</v>
      </c>
      <c r="I57" s="96">
        <f t="shared" si="1"/>
        <v>14</v>
      </c>
      <c r="J57" s="96">
        <f t="shared" si="1"/>
        <v>4</v>
      </c>
      <c r="K57" s="96">
        <f t="shared" si="1"/>
        <v>9</v>
      </c>
      <c r="L57" s="96">
        <f t="shared" si="1"/>
        <v>14</v>
      </c>
      <c r="M57" s="96">
        <f t="shared" si="1"/>
        <v>4</v>
      </c>
      <c r="N57" s="96">
        <f t="shared" si="1"/>
        <v>9</v>
      </c>
      <c r="O57" s="96">
        <f t="shared" si="1"/>
        <v>14</v>
      </c>
      <c r="P57" s="96">
        <f t="shared" si="1"/>
        <v>4</v>
      </c>
      <c r="Q57" s="96">
        <f t="shared" si="1"/>
        <v>9</v>
      </c>
      <c r="R57" s="96">
        <f t="shared" si="1"/>
        <v>14</v>
      </c>
      <c r="S57" s="96">
        <f t="shared" si="1"/>
        <v>4</v>
      </c>
      <c r="T57" s="96">
        <f t="shared" si="1"/>
        <v>9</v>
      </c>
      <c r="U57" s="96">
        <f t="shared" si="1"/>
        <v>14</v>
      </c>
      <c r="V57" s="96">
        <f t="shared" si="1"/>
        <v>4</v>
      </c>
      <c r="W57" s="96">
        <f t="shared" si="1"/>
        <v>9</v>
      </c>
      <c r="X57" s="96">
        <f t="shared" si="1"/>
        <v>14</v>
      </c>
      <c r="Y57" s="96">
        <f t="shared" si="1"/>
        <v>4</v>
      </c>
      <c r="Z57" s="96">
        <f t="shared" si="1"/>
        <v>9</v>
      </c>
      <c r="AA57" s="96">
        <f t="shared" si="1"/>
        <v>14</v>
      </c>
      <c r="AB57" s="96">
        <f t="shared" si="1"/>
        <v>4</v>
      </c>
      <c r="AC57" s="96">
        <f t="shared" si="1"/>
        <v>9</v>
      </c>
      <c r="AD57" s="96">
        <f t="shared" si="1"/>
        <v>14</v>
      </c>
      <c r="AE57" s="96">
        <f t="shared" si="1"/>
        <v>4</v>
      </c>
      <c r="AF57" s="96">
        <f t="shared" si="1"/>
        <v>9</v>
      </c>
      <c r="AG57" s="96">
        <f t="shared" si="1"/>
        <v>4</v>
      </c>
      <c r="AH57" s="96">
        <f t="shared" si="1"/>
        <v>4</v>
      </c>
      <c r="AI57" s="96">
        <f t="shared" si="1"/>
        <v>4</v>
      </c>
      <c r="AJ57" s="96">
        <f t="shared" si="1"/>
        <v>4</v>
      </c>
      <c r="AK57" s="96">
        <f t="shared" si="1"/>
        <v>9</v>
      </c>
      <c r="AL57" s="96">
        <f t="shared" si="1"/>
        <v>14</v>
      </c>
      <c r="AM57" s="96">
        <f t="shared" si="1"/>
        <v>4</v>
      </c>
      <c r="AN57" s="96">
        <f t="shared" si="1"/>
        <v>9</v>
      </c>
      <c r="AO57" s="96">
        <f t="shared" si="1"/>
        <v>14</v>
      </c>
      <c r="AP57" s="96">
        <f t="shared" si="1"/>
        <v>4</v>
      </c>
      <c r="AQ57" s="96">
        <f t="shared" si="1"/>
        <v>9</v>
      </c>
      <c r="AR57" s="96">
        <f t="shared" si="1"/>
        <v>14</v>
      </c>
      <c r="AS57" s="96">
        <f t="shared" si="1"/>
        <v>4</v>
      </c>
      <c r="AT57" s="96">
        <f t="shared" si="1"/>
        <v>9</v>
      </c>
      <c r="AU57" s="96">
        <f t="shared" si="1"/>
        <v>14</v>
      </c>
      <c r="AV57" s="96">
        <f t="shared" si="1"/>
        <v>4</v>
      </c>
      <c r="AW57" s="96">
        <f t="shared" si="1"/>
        <v>9</v>
      </c>
      <c r="AX57" s="96">
        <f t="shared" si="1"/>
        <v>14</v>
      </c>
      <c r="AY57" s="96">
        <f t="shared" si="1"/>
        <v>4</v>
      </c>
    </row>
    <row r="58" spans="1:51" ht="352.5" customHeight="1" thickTop="1" x14ac:dyDescent="0.2">
      <c r="A58" s="109" t="s">
        <v>40</v>
      </c>
      <c r="B58" s="110"/>
      <c r="C58" s="110"/>
      <c r="D58" s="110"/>
      <c r="E58" s="110"/>
      <c r="F58" s="110"/>
      <c r="G58" s="42" t="s">
        <v>50</v>
      </c>
      <c r="H58" s="43" t="s">
        <v>53</v>
      </c>
      <c r="I58" s="42" t="s">
        <v>54</v>
      </c>
      <c r="J58" s="42" t="s">
        <v>133</v>
      </c>
      <c r="K58" s="42" t="s">
        <v>137</v>
      </c>
      <c r="L58" s="42" t="s">
        <v>55</v>
      </c>
      <c r="M58" s="42" t="s">
        <v>58</v>
      </c>
      <c r="N58" s="42" t="s">
        <v>62</v>
      </c>
      <c r="O58" s="42" t="s">
        <v>65</v>
      </c>
      <c r="P58" s="42" t="s">
        <v>66</v>
      </c>
      <c r="Q58" s="42" t="s">
        <v>69</v>
      </c>
      <c r="R58" s="42" t="s">
        <v>72</v>
      </c>
      <c r="S58" s="42" t="s">
        <v>75</v>
      </c>
      <c r="T58" s="42" t="s">
        <v>76</v>
      </c>
      <c r="U58" s="42" t="s">
        <v>79</v>
      </c>
      <c r="V58" s="42" t="s">
        <v>82</v>
      </c>
      <c r="W58" s="42" t="s">
        <v>138</v>
      </c>
      <c r="X58" s="42" t="s">
        <v>87</v>
      </c>
      <c r="Y58" s="42" t="s">
        <v>88</v>
      </c>
      <c r="Z58" s="42" t="s">
        <v>91</v>
      </c>
      <c r="AA58" s="42" t="s">
        <v>135</v>
      </c>
      <c r="AB58" s="42" t="s">
        <v>96</v>
      </c>
      <c r="AC58" s="42" t="s">
        <v>99</v>
      </c>
      <c r="AD58" s="42" t="s">
        <v>99</v>
      </c>
      <c r="AE58" s="42" t="s">
        <v>99</v>
      </c>
      <c r="AF58" s="42" t="s">
        <v>99</v>
      </c>
      <c r="AG58" s="42" t="s">
        <v>99</v>
      </c>
      <c r="AH58" s="42" t="s">
        <v>107</v>
      </c>
      <c r="AI58" s="42" t="s">
        <v>107</v>
      </c>
      <c r="AJ58" s="42" t="s">
        <v>111</v>
      </c>
      <c r="AK58" s="42" t="s">
        <v>114</v>
      </c>
      <c r="AL58" s="42" t="s">
        <v>144</v>
      </c>
      <c r="AM58" s="42" t="s">
        <v>144</v>
      </c>
      <c r="AN58" s="42" t="s">
        <v>134</v>
      </c>
      <c r="AO58" s="42" t="s">
        <v>140</v>
      </c>
      <c r="AP58" s="42" t="s">
        <v>140</v>
      </c>
      <c r="AQ58" s="42" t="s">
        <v>140</v>
      </c>
      <c r="AR58" s="42" t="s">
        <v>140</v>
      </c>
      <c r="AS58" s="42" t="s">
        <v>140</v>
      </c>
      <c r="AT58" s="42" t="s">
        <v>126</v>
      </c>
      <c r="AU58" s="42" t="s">
        <v>127</v>
      </c>
      <c r="AV58" s="42" t="s">
        <v>128</v>
      </c>
      <c r="AW58" s="42" t="s">
        <v>129</v>
      </c>
      <c r="AX58" s="42" t="s">
        <v>130</v>
      </c>
      <c r="AY58" s="42" t="s">
        <v>132</v>
      </c>
    </row>
    <row r="59" spans="1:51" ht="178.5" customHeight="1" x14ac:dyDescent="0.2">
      <c r="A59" s="111"/>
      <c r="B59" s="112"/>
      <c r="C59" s="112"/>
      <c r="D59" s="112"/>
      <c r="E59" s="112"/>
      <c r="F59" s="113"/>
      <c r="G59" s="36"/>
      <c r="H59" s="36"/>
      <c r="I59" s="36"/>
      <c r="J59" s="36"/>
      <c r="K59" s="36"/>
      <c r="L59" s="36"/>
      <c r="M59" s="36"/>
      <c r="N59" s="36"/>
      <c r="O59" s="36"/>
      <c r="P59" s="36"/>
      <c r="Q59" s="36"/>
      <c r="R59" s="36"/>
      <c r="S59" s="37"/>
      <c r="T59" s="36"/>
      <c r="U59" s="36"/>
      <c r="V59" s="36"/>
      <c r="W59" s="36"/>
      <c r="X59" s="36"/>
      <c r="Y59" s="36"/>
      <c r="Z59" s="36"/>
      <c r="AA59" s="36"/>
      <c r="AB59" s="36"/>
      <c r="AC59" s="36"/>
      <c r="AD59" s="36"/>
      <c r="AE59" s="36"/>
      <c r="AF59" s="36"/>
      <c r="AG59" s="36"/>
      <c r="AH59" s="36"/>
      <c r="AI59" s="36"/>
      <c r="AJ59" s="36"/>
      <c r="AK59" s="36"/>
      <c r="AL59" s="36"/>
      <c r="AM59" s="36"/>
      <c r="AN59" s="36"/>
      <c r="AO59" s="41" t="s">
        <v>141</v>
      </c>
      <c r="AP59" s="41" t="s">
        <v>141</v>
      </c>
      <c r="AQ59" s="41" t="s">
        <v>141</v>
      </c>
      <c r="AR59" s="41" t="s">
        <v>141</v>
      </c>
      <c r="AS59" s="41" t="s">
        <v>141</v>
      </c>
      <c r="AT59" s="36"/>
      <c r="AU59" s="36"/>
      <c r="AV59" s="36"/>
      <c r="AW59" s="36"/>
      <c r="AX59" s="36"/>
      <c r="AY59" s="36"/>
    </row>
    <row r="60" spans="1:51" ht="150.75" customHeight="1" thickBot="1" x14ac:dyDescent="0.25">
      <c r="A60" s="114" t="s">
        <v>41</v>
      </c>
      <c r="B60" s="115"/>
      <c r="C60" s="115"/>
      <c r="D60" s="115"/>
      <c r="E60" s="115"/>
      <c r="F60" s="116"/>
      <c r="G60" s="44" t="s">
        <v>50</v>
      </c>
      <c r="H60" s="45" t="s">
        <v>53</v>
      </c>
      <c r="I60" s="44" t="s">
        <v>54</v>
      </c>
      <c r="J60" s="44" t="s">
        <v>133</v>
      </c>
      <c r="K60" s="44" t="s">
        <v>137</v>
      </c>
      <c r="L60" s="44" t="s">
        <v>55</v>
      </c>
      <c r="M60" s="46" t="s">
        <v>59</v>
      </c>
      <c r="N60" s="46" t="s">
        <v>62</v>
      </c>
      <c r="O60" s="44" t="s">
        <v>65</v>
      </c>
      <c r="P60" s="44" t="s">
        <v>66</v>
      </c>
      <c r="Q60" s="44" t="s">
        <v>69</v>
      </c>
      <c r="R60" s="44" t="s">
        <v>72</v>
      </c>
      <c r="S60" s="44" t="s">
        <v>75</v>
      </c>
      <c r="T60" s="44" t="s">
        <v>76</v>
      </c>
      <c r="U60" s="44" t="s">
        <v>79</v>
      </c>
      <c r="V60" s="44" t="s">
        <v>82</v>
      </c>
      <c r="W60" s="44" t="s">
        <v>138</v>
      </c>
      <c r="X60" s="44" t="s">
        <v>87</v>
      </c>
      <c r="Y60" s="44" t="s">
        <v>88</v>
      </c>
      <c r="Z60" s="44" t="s">
        <v>91</v>
      </c>
      <c r="AA60" s="44" t="s">
        <v>135</v>
      </c>
      <c r="AB60" s="44" t="s">
        <v>96</v>
      </c>
      <c r="AC60" s="44" t="s">
        <v>100</v>
      </c>
      <c r="AD60" s="44" t="s">
        <v>101</v>
      </c>
      <c r="AE60" s="44" t="s">
        <v>102</v>
      </c>
      <c r="AF60" s="44" t="s">
        <v>103</v>
      </c>
      <c r="AG60" s="44" t="s">
        <v>104</v>
      </c>
      <c r="AH60" s="44" t="s">
        <v>107</v>
      </c>
      <c r="AI60" s="44" t="s">
        <v>108</v>
      </c>
      <c r="AJ60" s="44" t="s">
        <v>111</v>
      </c>
      <c r="AK60" s="44" t="s">
        <v>114</v>
      </c>
      <c r="AL60" s="44" t="s">
        <v>116</v>
      </c>
      <c r="AM60" s="44" t="s">
        <v>144</v>
      </c>
      <c r="AN60" s="44" t="s">
        <v>134</v>
      </c>
      <c r="AO60" s="44" t="s">
        <v>120</v>
      </c>
      <c r="AP60" s="44" t="s">
        <v>121</v>
      </c>
      <c r="AQ60" s="44" t="s">
        <v>145</v>
      </c>
      <c r="AR60" s="44" t="s">
        <v>122</v>
      </c>
      <c r="AS60" s="44" t="s">
        <v>123</v>
      </c>
      <c r="AT60" s="44" t="s">
        <v>126</v>
      </c>
      <c r="AU60" s="44" t="s">
        <v>127</v>
      </c>
      <c r="AV60" s="44" t="s">
        <v>128</v>
      </c>
      <c r="AW60" s="44" t="s">
        <v>129</v>
      </c>
      <c r="AX60" s="44" t="s">
        <v>130</v>
      </c>
      <c r="AY60" s="44" t="s">
        <v>132</v>
      </c>
    </row>
  </sheetData>
  <mergeCells count="51">
    <mergeCell ref="B47:D47"/>
    <mergeCell ref="B48:D48"/>
    <mergeCell ref="B49:D49"/>
    <mergeCell ref="B50:D50"/>
    <mergeCell ref="B41:D41"/>
    <mergeCell ref="B42:D42"/>
    <mergeCell ref="B43:D43"/>
    <mergeCell ref="B44:D44"/>
    <mergeCell ref="B45:D45"/>
    <mergeCell ref="B46:D46"/>
    <mergeCell ref="B40:D40"/>
    <mergeCell ref="B25:D25"/>
    <mergeCell ref="B26:D26"/>
    <mergeCell ref="B27:D27"/>
    <mergeCell ref="B28:D28"/>
    <mergeCell ref="B29:D29"/>
    <mergeCell ref="C34:D34"/>
    <mergeCell ref="B32:D32"/>
    <mergeCell ref="B33:D33"/>
    <mergeCell ref="B30:D30"/>
    <mergeCell ref="B31:D31"/>
    <mergeCell ref="B35:D35"/>
    <mergeCell ref="B36:D36"/>
    <mergeCell ref="B37:D37"/>
    <mergeCell ref="B38:D38"/>
    <mergeCell ref="B39:D39"/>
    <mergeCell ref="B14:D14"/>
    <mergeCell ref="B15:D15"/>
    <mergeCell ref="B22:D22"/>
    <mergeCell ref="B23:D23"/>
    <mergeCell ref="B16:D16"/>
    <mergeCell ref="B17:D17"/>
    <mergeCell ref="B18:D18"/>
    <mergeCell ref="B19:D19"/>
    <mergeCell ref="B20:D20"/>
    <mergeCell ref="E2:F2"/>
    <mergeCell ref="E3:F3"/>
    <mergeCell ref="B4:D4"/>
    <mergeCell ref="A58:F59"/>
    <mergeCell ref="A60:F60"/>
    <mergeCell ref="B5:D5"/>
    <mergeCell ref="B6:D6"/>
    <mergeCell ref="B7:D7"/>
    <mergeCell ref="B8:D8"/>
    <mergeCell ref="B21:D21"/>
    <mergeCell ref="B9:D9"/>
    <mergeCell ref="B10:D10"/>
    <mergeCell ref="B11:D11"/>
    <mergeCell ref="B24:D24"/>
    <mergeCell ref="B12:D12"/>
    <mergeCell ref="B13:D13"/>
  </mergeCells>
  <pageMargins left="0.25" right="0.25" top="0.75" bottom="0.75" header="0.3" footer="0.3"/>
  <pageSetup paperSize="3" scale="75" orientation="landscape" r:id="rId1"/>
  <headerFooter>
    <oddHeader>&amp;C&amp;"Arial,Bold"Stone &amp; Aggregate Delivery to Non-Estalished Locations
Bid Evaluation ARFQ DOT23*2</oddHeader>
    <oddFooter>&amp;LBid Eval&amp;CPage &amp;P of &amp;N&amp;R Delivery to Non-Established Locations, 6624C003</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id="{970809DE-6B48-44B4-8883-4078F1FE4696}">
            <xm:f>'Sheet1 '!H12:H57&gt;0</xm:f>
            <x14:dxf>
              <fill>
                <patternFill>
                  <bgColor rgb="FF92D050"/>
                </patternFill>
              </fill>
            </x14:dxf>
          </x14:cfRule>
          <xm:sqref>B5:B50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E0C8C-3AF5-40E1-BE48-CA809584E8F9}">
  <dimension ref="A1:AY57"/>
  <sheetViews>
    <sheetView zoomScale="96" zoomScaleNormal="96" workbookViewId="0">
      <pane xSplit="6" topLeftCell="G1" activePane="topRight" state="frozen"/>
      <selection pane="topRight" activeCell="G1" sqref="G1:AY1"/>
    </sheetView>
  </sheetViews>
  <sheetFormatPr defaultRowHeight="12.75" x14ac:dyDescent="0.2"/>
  <cols>
    <col min="1" max="1" width="9.140625" style="12" customWidth="1"/>
    <col min="2" max="2" width="8.28515625" style="12" customWidth="1"/>
    <col min="3" max="3" width="18.85546875" style="12" customWidth="1"/>
    <col min="4" max="4" width="5" style="1" customWidth="1"/>
    <col min="5" max="5" width="15.7109375" style="1" customWidth="1"/>
    <col min="6" max="6" width="11.140625" style="12" customWidth="1"/>
    <col min="7" max="51" width="20.7109375" style="1" customWidth="1"/>
    <col min="52" max="200" width="9.140625" style="1"/>
    <col min="201" max="201" width="0" style="1" hidden="1" customWidth="1"/>
    <col min="202" max="202" width="9.140625" style="1"/>
    <col min="203" max="203" width="8.28515625" style="1" customWidth="1"/>
    <col min="204" max="204" width="14.5703125" style="1" customWidth="1"/>
    <col min="205" max="205" width="10.140625" style="1" customWidth="1"/>
    <col min="206" max="206" width="15.7109375" style="1" customWidth="1"/>
    <col min="207" max="207" width="11.140625" style="1" customWidth="1"/>
    <col min="208" max="208" width="14.28515625" style="1" customWidth="1"/>
    <col min="209" max="456" width="9.140625" style="1"/>
    <col min="457" max="457" width="0" style="1" hidden="1" customWidth="1"/>
    <col min="458" max="458" width="9.140625" style="1"/>
    <col min="459" max="459" width="8.28515625" style="1" customWidth="1"/>
    <col min="460" max="460" width="14.5703125" style="1" customWidth="1"/>
    <col min="461" max="461" width="10.140625" style="1" customWidth="1"/>
    <col min="462" max="462" width="15.7109375" style="1" customWidth="1"/>
    <col min="463" max="463" width="11.140625" style="1" customWidth="1"/>
    <col min="464" max="464" width="14.28515625" style="1" customWidth="1"/>
    <col min="465" max="712" width="9.140625" style="1"/>
    <col min="713" max="713" width="0" style="1" hidden="1" customWidth="1"/>
    <col min="714" max="714" width="9.140625" style="1"/>
    <col min="715" max="715" width="8.28515625" style="1" customWidth="1"/>
    <col min="716" max="716" width="14.5703125" style="1" customWidth="1"/>
    <col min="717" max="717" width="10.140625" style="1" customWidth="1"/>
    <col min="718" max="718" width="15.7109375" style="1" customWidth="1"/>
    <col min="719" max="719" width="11.140625" style="1" customWidth="1"/>
    <col min="720" max="720" width="14.28515625" style="1" customWidth="1"/>
    <col min="721" max="968" width="9.140625" style="1"/>
    <col min="969" max="969" width="0" style="1" hidden="1" customWidth="1"/>
    <col min="970" max="970" width="9.140625" style="1"/>
    <col min="971" max="971" width="8.28515625" style="1" customWidth="1"/>
    <col min="972" max="972" width="14.5703125" style="1" customWidth="1"/>
    <col min="973" max="973" width="10.140625" style="1" customWidth="1"/>
    <col min="974" max="974" width="15.7109375" style="1" customWidth="1"/>
    <col min="975" max="975" width="11.140625" style="1" customWidth="1"/>
    <col min="976" max="976" width="14.28515625" style="1" customWidth="1"/>
    <col min="977" max="1224" width="9.140625" style="1"/>
    <col min="1225" max="1225" width="0" style="1" hidden="1" customWidth="1"/>
    <col min="1226" max="1226" width="9.140625" style="1"/>
    <col min="1227" max="1227" width="8.28515625" style="1" customWidth="1"/>
    <col min="1228" max="1228" width="14.5703125" style="1" customWidth="1"/>
    <col min="1229" max="1229" width="10.140625" style="1" customWidth="1"/>
    <col min="1230" max="1230" width="15.7109375" style="1" customWidth="1"/>
    <col min="1231" max="1231" width="11.140625" style="1" customWidth="1"/>
    <col min="1232" max="1232" width="14.28515625" style="1" customWidth="1"/>
    <col min="1233" max="1480" width="9.140625" style="1"/>
    <col min="1481" max="1481" width="0" style="1" hidden="1" customWidth="1"/>
    <col min="1482" max="1482" width="9.140625" style="1"/>
    <col min="1483" max="1483" width="8.28515625" style="1" customWidth="1"/>
    <col min="1484" max="1484" width="14.5703125" style="1" customWidth="1"/>
    <col min="1485" max="1485" width="10.140625" style="1" customWidth="1"/>
    <col min="1486" max="1486" width="15.7109375" style="1" customWidth="1"/>
    <col min="1487" max="1487" width="11.140625" style="1" customWidth="1"/>
    <col min="1488" max="1488" width="14.28515625" style="1" customWidth="1"/>
    <col min="1489" max="1736" width="9.140625" style="1"/>
    <col min="1737" max="1737" width="0" style="1" hidden="1" customWidth="1"/>
    <col min="1738" max="1738" width="9.140625" style="1"/>
    <col min="1739" max="1739" width="8.28515625" style="1" customWidth="1"/>
    <col min="1740" max="1740" width="14.5703125" style="1" customWidth="1"/>
    <col min="1741" max="1741" width="10.140625" style="1" customWidth="1"/>
    <col min="1742" max="1742" width="15.7109375" style="1" customWidth="1"/>
    <col min="1743" max="1743" width="11.140625" style="1" customWidth="1"/>
    <col min="1744" max="1744" width="14.28515625" style="1" customWidth="1"/>
    <col min="1745" max="1992" width="9.140625" style="1"/>
    <col min="1993" max="1993" width="0" style="1" hidden="1" customWidth="1"/>
    <col min="1994" max="1994" width="9.140625" style="1"/>
    <col min="1995" max="1995" width="8.28515625" style="1" customWidth="1"/>
    <col min="1996" max="1996" width="14.5703125" style="1" customWidth="1"/>
    <col min="1997" max="1997" width="10.140625" style="1" customWidth="1"/>
    <col min="1998" max="1998" width="15.7109375" style="1" customWidth="1"/>
    <col min="1999" max="1999" width="11.140625" style="1" customWidth="1"/>
    <col min="2000" max="2000" width="14.28515625" style="1" customWidth="1"/>
    <col min="2001" max="2248" width="9.140625" style="1"/>
    <col min="2249" max="2249" width="0" style="1" hidden="1" customWidth="1"/>
    <col min="2250" max="2250" width="9.140625" style="1"/>
    <col min="2251" max="2251" width="8.28515625" style="1" customWidth="1"/>
    <col min="2252" max="2252" width="14.5703125" style="1" customWidth="1"/>
    <col min="2253" max="2253" width="10.140625" style="1" customWidth="1"/>
    <col min="2254" max="2254" width="15.7109375" style="1" customWidth="1"/>
    <col min="2255" max="2255" width="11.140625" style="1" customWidth="1"/>
    <col min="2256" max="2256" width="14.28515625" style="1" customWidth="1"/>
    <col min="2257" max="2504" width="9.140625" style="1"/>
    <col min="2505" max="2505" width="0" style="1" hidden="1" customWidth="1"/>
    <col min="2506" max="2506" width="9.140625" style="1"/>
    <col min="2507" max="2507" width="8.28515625" style="1" customWidth="1"/>
    <col min="2508" max="2508" width="14.5703125" style="1" customWidth="1"/>
    <col min="2509" max="2509" width="10.140625" style="1" customWidth="1"/>
    <col min="2510" max="2510" width="15.7109375" style="1" customWidth="1"/>
    <col min="2511" max="2511" width="11.140625" style="1" customWidth="1"/>
    <col min="2512" max="2512" width="14.28515625" style="1" customWidth="1"/>
    <col min="2513" max="2760" width="9.140625" style="1"/>
    <col min="2761" max="2761" width="0" style="1" hidden="1" customWidth="1"/>
    <col min="2762" max="2762" width="9.140625" style="1"/>
    <col min="2763" max="2763" width="8.28515625" style="1" customWidth="1"/>
    <col min="2764" max="2764" width="14.5703125" style="1" customWidth="1"/>
    <col min="2765" max="2765" width="10.140625" style="1" customWidth="1"/>
    <col min="2766" max="2766" width="15.7109375" style="1" customWidth="1"/>
    <col min="2767" max="2767" width="11.140625" style="1" customWidth="1"/>
    <col min="2768" max="2768" width="14.28515625" style="1" customWidth="1"/>
    <col min="2769" max="3016" width="9.140625" style="1"/>
    <col min="3017" max="3017" width="0" style="1" hidden="1" customWidth="1"/>
    <col min="3018" max="3018" width="9.140625" style="1"/>
    <col min="3019" max="3019" width="8.28515625" style="1" customWidth="1"/>
    <col min="3020" max="3020" width="14.5703125" style="1" customWidth="1"/>
    <col min="3021" max="3021" width="10.140625" style="1" customWidth="1"/>
    <col min="3022" max="3022" width="15.7109375" style="1" customWidth="1"/>
    <col min="3023" max="3023" width="11.140625" style="1" customWidth="1"/>
    <col min="3024" max="3024" width="14.28515625" style="1" customWidth="1"/>
    <col min="3025" max="3272" width="9.140625" style="1"/>
    <col min="3273" max="3273" width="0" style="1" hidden="1" customWidth="1"/>
    <col min="3274" max="3274" width="9.140625" style="1"/>
    <col min="3275" max="3275" width="8.28515625" style="1" customWidth="1"/>
    <col min="3276" max="3276" width="14.5703125" style="1" customWidth="1"/>
    <col min="3277" max="3277" width="10.140625" style="1" customWidth="1"/>
    <col min="3278" max="3278" width="15.7109375" style="1" customWidth="1"/>
    <col min="3279" max="3279" width="11.140625" style="1" customWidth="1"/>
    <col min="3280" max="3280" width="14.28515625" style="1" customWidth="1"/>
    <col min="3281" max="3528" width="9.140625" style="1"/>
    <col min="3529" max="3529" width="0" style="1" hidden="1" customWidth="1"/>
    <col min="3530" max="3530" width="9.140625" style="1"/>
    <col min="3531" max="3531" width="8.28515625" style="1" customWidth="1"/>
    <col min="3532" max="3532" width="14.5703125" style="1" customWidth="1"/>
    <col min="3533" max="3533" width="10.140625" style="1" customWidth="1"/>
    <col min="3534" max="3534" width="15.7109375" style="1" customWidth="1"/>
    <col min="3535" max="3535" width="11.140625" style="1" customWidth="1"/>
    <col min="3536" max="3536" width="14.28515625" style="1" customWidth="1"/>
    <col min="3537" max="3784" width="9.140625" style="1"/>
    <col min="3785" max="3785" width="0" style="1" hidden="1" customWidth="1"/>
    <col min="3786" max="3786" width="9.140625" style="1"/>
    <col min="3787" max="3787" width="8.28515625" style="1" customWidth="1"/>
    <col min="3788" max="3788" width="14.5703125" style="1" customWidth="1"/>
    <col min="3789" max="3789" width="10.140625" style="1" customWidth="1"/>
    <col min="3790" max="3790" width="15.7109375" style="1" customWidth="1"/>
    <col min="3791" max="3791" width="11.140625" style="1" customWidth="1"/>
    <col min="3792" max="3792" width="14.28515625" style="1" customWidth="1"/>
    <col min="3793" max="4040" width="9.140625" style="1"/>
    <col min="4041" max="4041" width="0" style="1" hidden="1" customWidth="1"/>
    <col min="4042" max="4042" width="9.140625" style="1"/>
    <col min="4043" max="4043" width="8.28515625" style="1" customWidth="1"/>
    <col min="4044" max="4044" width="14.5703125" style="1" customWidth="1"/>
    <col min="4045" max="4045" width="10.140625" style="1" customWidth="1"/>
    <col min="4046" max="4046" width="15.7109375" style="1" customWidth="1"/>
    <col min="4047" max="4047" width="11.140625" style="1" customWidth="1"/>
    <col min="4048" max="4048" width="14.28515625" style="1" customWidth="1"/>
    <col min="4049" max="4296" width="9.140625" style="1"/>
    <col min="4297" max="4297" width="0" style="1" hidden="1" customWidth="1"/>
    <col min="4298" max="4298" width="9.140625" style="1"/>
    <col min="4299" max="4299" width="8.28515625" style="1" customWidth="1"/>
    <col min="4300" max="4300" width="14.5703125" style="1" customWidth="1"/>
    <col min="4301" max="4301" width="10.140625" style="1" customWidth="1"/>
    <col min="4302" max="4302" width="15.7109375" style="1" customWidth="1"/>
    <col min="4303" max="4303" width="11.140625" style="1" customWidth="1"/>
    <col min="4304" max="4304" width="14.28515625" style="1" customWidth="1"/>
    <col min="4305" max="4552" width="9.140625" style="1"/>
    <col min="4553" max="4553" width="0" style="1" hidden="1" customWidth="1"/>
    <col min="4554" max="4554" width="9.140625" style="1"/>
    <col min="4555" max="4555" width="8.28515625" style="1" customWidth="1"/>
    <col min="4556" max="4556" width="14.5703125" style="1" customWidth="1"/>
    <col min="4557" max="4557" width="10.140625" style="1" customWidth="1"/>
    <col min="4558" max="4558" width="15.7109375" style="1" customWidth="1"/>
    <col min="4559" max="4559" width="11.140625" style="1" customWidth="1"/>
    <col min="4560" max="4560" width="14.28515625" style="1" customWidth="1"/>
    <col min="4561" max="4808" width="9.140625" style="1"/>
    <col min="4809" max="4809" width="0" style="1" hidden="1" customWidth="1"/>
    <col min="4810" max="4810" width="9.140625" style="1"/>
    <col min="4811" max="4811" width="8.28515625" style="1" customWidth="1"/>
    <col min="4812" max="4812" width="14.5703125" style="1" customWidth="1"/>
    <col min="4813" max="4813" width="10.140625" style="1" customWidth="1"/>
    <col min="4814" max="4814" width="15.7109375" style="1" customWidth="1"/>
    <col min="4815" max="4815" width="11.140625" style="1" customWidth="1"/>
    <col min="4816" max="4816" width="14.28515625" style="1" customWidth="1"/>
    <col min="4817" max="5064" width="9.140625" style="1"/>
    <col min="5065" max="5065" width="0" style="1" hidden="1" customWidth="1"/>
    <col min="5066" max="5066" width="9.140625" style="1"/>
    <col min="5067" max="5067" width="8.28515625" style="1" customWidth="1"/>
    <col min="5068" max="5068" width="14.5703125" style="1" customWidth="1"/>
    <col min="5069" max="5069" width="10.140625" style="1" customWidth="1"/>
    <col min="5070" max="5070" width="15.7109375" style="1" customWidth="1"/>
    <col min="5071" max="5071" width="11.140625" style="1" customWidth="1"/>
    <col min="5072" max="5072" width="14.28515625" style="1" customWidth="1"/>
    <col min="5073" max="5320" width="9.140625" style="1"/>
    <col min="5321" max="5321" width="0" style="1" hidden="1" customWidth="1"/>
    <col min="5322" max="5322" width="9.140625" style="1"/>
    <col min="5323" max="5323" width="8.28515625" style="1" customWidth="1"/>
    <col min="5324" max="5324" width="14.5703125" style="1" customWidth="1"/>
    <col min="5325" max="5325" width="10.140625" style="1" customWidth="1"/>
    <col min="5326" max="5326" width="15.7109375" style="1" customWidth="1"/>
    <col min="5327" max="5327" width="11.140625" style="1" customWidth="1"/>
    <col min="5328" max="5328" width="14.28515625" style="1" customWidth="1"/>
    <col min="5329" max="5576" width="9.140625" style="1"/>
    <col min="5577" max="5577" width="0" style="1" hidden="1" customWidth="1"/>
    <col min="5578" max="5578" width="9.140625" style="1"/>
    <col min="5579" max="5579" width="8.28515625" style="1" customWidth="1"/>
    <col min="5580" max="5580" width="14.5703125" style="1" customWidth="1"/>
    <col min="5581" max="5581" width="10.140625" style="1" customWidth="1"/>
    <col min="5582" max="5582" width="15.7109375" style="1" customWidth="1"/>
    <col min="5583" max="5583" width="11.140625" style="1" customWidth="1"/>
    <col min="5584" max="5584" width="14.28515625" style="1" customWidth="1"/>
    <col min="5585" max="5832" width="9.140625" style="1"/>
    <col min="5833" max="5833" width="0" style="1" hidden="1" customWidth="1"/>
    <col min="5834" max="5834" width="9.140625" style="1"/>
    <col min="5835" max="5835" width="8.28515625" style="1" customWidth="1"/>
    <col min="5836" max="5836" width="14.5703125" style="1" customWidth="1"/>
    <col min="5837" max="5837" width="10.140625" style="1" customWidth="1"/>
    <col min="5838" max="5838" width="15.7109375" style="1" customWidth="1"/>
    <col min="5839" max="5839" width="11.140625" style="1" customWidth="1"/>
    <col min="5840" max="5840" width="14.28515625" style="1" customWidth="1"/>
    <col min="5841" max="6088" width="9.140625" style="1"/>
    <col min="6089" max="6089" width="0" style="1" hidden="1" customWidth="1"/>
    <col min="6090" max="6090" width="9.140625" style="1"/>
    <col min="6091" max="6091" width="8.28515625" style="1" customWidth="1"/>
    <col min="6092" max="6092" width="14.5703125" style="1" customWidth="1"/>
    <col min="6093" max="6093" width="10.140625" style="1" customWidth="1"/>
    <col min="6094" max="6094" width="15.7109375" style="1" customWidth="1"/>
    <col min="6095" max="6095" width="11.140625" style="1" customWidth="1"/>
    <col min="6096" max="6096" width="14.28515625" style="1" customWidth="1"/>
    <col min="6097" max="6344" width="9.140625" style="1"/>
    <col min="6345" max="6345" width="0" style="1" hidden="1" customWidth="1"/>
    <col min="6346" max="6346" width="9.140625" style="1"/>
    <col min="6347" max="6347" width="8.28515625" style="1" customWidth="1"/>
    <col min="6348" max="6348" width="14.5703125" style="1" customWidth="1"/>
    <col min="6349" max="6349" width="10.140625" style="1" customWidth="1"/>
    <col min="6350" max="6350" width="15.7109375" style="1" customWidth="1"/>
    <col min="6351" max="6351" width="11.140625" style="1" customWidth="1"/>
    <col min="6352" max="6352" width="14.28515625" style="1" customWidth="1"/>
    <col min="6353" max="6600" width="9.140625" style="1"/>
    <col min="6601" max="6601" width="0" style="1" hidden="1" customWidth="1"/>
    <col min="6602" max="6602" width="9.140625" style="1"/>
    <col min="6603" max="6603" width="8.28515625" style="1" customWidth="1"/>
    <col min="6604" max="6604" width="14.5703125" style="1" customWidth="1"/>
    <col min="6605" max="6605" width="10.140625" style="1" customWidth="1"/>
    <col min="6606" max="6606" width="15.7109375" style="1" customWidth="1"/>
    <col min="6607" max="6607" width="11.140625" style="1" customWidth="1"/>
    <col min="6608" max="6608" width="14.28515625" style="1" customWidth="1"/>
    <col min="6609" max="6856" width="9.140625" style="1"/>
    <col min="6857" max="6857" width="0" style="1" hidden="1" customWidth="1"/>
    <col min="6858" max="6858" width="9.140625" style="1"/>
    <col min="6859" max="6859" width="8.28515625" style="1" customWidth="1"/>
    <col min="6860" max="6860" width="14.5703125" style="1" customWidth="1"/>
    <col min="6861" max="6861" width="10.140625" style="1" customWidth="1"/>
    <col min="6862" max="6862" width="15.7109375" style="1" customWidth="1"/>
    <col min="6863" max="6863" width="11.140625" style="1" customWidth="1"/>
    <col min="6864" max="6864" width="14.28515625" style="1" customWidth="1"/>
    <col min="6865" max="7112" width="9.140625" style="1"/>
    <col min="7113" max="7113" width="0" style="1" hidden="1" customWidth="1"/>
    <col min="7114" max="7114" width="9.140625" style="1"/>
    <col min="7115" max="7115" width="8.28515625" style="1" customWidth="1"/>
    <col min="7116" max="7116" width="14.5703125" style="1" customWidth="1"/>
    <col min="7117" max="7117" width="10.140625" style="1" customWidth="1"/>
    <col min="7118" max="7118" width="15.7109375" style="1" customWidth="1"/>
    <col min="7119" max="7119" width="11.140625" style="1" customWidth="1"/>
    <col min="7120" max="7120" width="14.28515625" style="1" customWidth="1"/>
    <col min="7121" max="7368" width="9.140625" style="1"/>
    <col min="7369" max="7369" width="0" style="1" hidden="1" customWidth="1"/>
    <col min="7370" max="7370" width="9.140625" style="1"/>
    <col min="7371" max="7371" width="8.28515625" style="1" customWidth="1"/>
    <col min="7372" max="7372" width="14.5703125" style="1" customWidth="1"/>
    <col min="7373" max="7373" width="10.140625" style="1" customWidth="1"/>
    <col min="7374" max="7374" width="15.7109375" style="1" customWidth="1"/>
    <col min="7375" max="7375" width="11.140625" style="1" customWidth="1"/>
    <col min="7376" max="7376" width="14.28515625" style="1" customWidth="1"/>
    <col min="7377" max="7624" width="9.140625" style="1"/>
    <col min="7625" max="7625" width="0" style="1" hidden="1" customWidth="1"/>
    <col min="7626" max="7626" width="9.140625" style="1"/>
    <col min="7627" max="7627" width="8.28515625" style="1" customWidth="1"/>
    <col min="7628" max="7628" width="14.5703125" style="1" customWidth="1"/>
    <col min="7629" max="7629" width="10.140625" style="1" customWidth="1"/>
    <col min="7630" max="7630" width="15.7109375" style="1" customWidth="1"/>
    <col min="7631" max="7631" width="11.140625" style="1" customWidth="1"/>
    <col min="7632" max="7632" width="14.28515625" style="1" customWidth="1"/>
    <col min="7633" max="7880" width="9.140625" style="1"/>
    <col min="7881" max="7881" width="0" style="1" hidden="1" customWidth="1"/>
    <col min="7882" max="7882" width="9.140625" style="1"/>
    <col min="7883" max="7883" width="8.28515625" style="1" customWidth="1"/>
    <col min="7884" max="7884" width="14.5703125" style="1" customWidth="1"/>
    <col min="7885" max="7885" width="10.140625" style="1" customWidth="1"/>
    <col min="7886" max="7886" width="15.7109375" style="1" customWidth="1"/>
    <col min="7887" max="7887" width="11.140625" style="1" customWidth="1"/>
    <col min="7888" max="7888" width="14.28515625" style="1" customWidth="1"/>
    <col min="7889" max="8136" width="9.140625" style="1"/>
    <col min="8137" max="8137" width="0" style="1" hidden="1" customWidth="1"/>
    <col min="8138" max="8138" width="9.140625" style="1"/>
    <col min="8139" max="8139" width="8.28515625" style="1" customWidth="1"/>
    <col min="8140" max="8140" width="14.5703125" style="1" customWidth="1"/>
    <col min="8141" max="8141" width="10.140625" style="1" customWidth="1"/>
    <col min="8142" max="8142" width="15.7109375" style="1" customWidth="1"/>
    <col min="8143" max="8143" width="11.140625" style="1" customWidth="1"/>
    <col min="8144" max="8144" width="14.28515625" style="1" customWidth="1"/>
    <col min="8145" max="8392" width="9.140625" style="1"/>
    <col min="8393" max="8393" width="0" style="1" hidden="1" customWidth="1"/>
    <col min="8394" max="8394" width="9.140625" style="1"/>
    <col min="8395" max="8395" width="8.28515625" style="1" customWidth="1"/>
    <col min="8396" max="8396" width="14.5703125" style="1" customWidth="1"/>
    <col min="8397" max="8397" width="10.140625" style="1" customWidth="1"/>
    <col min="8398" max="8398" width="15.7109375" style="1" customWidth="1"/>
    <col min="8399" max="8399" width="11.140625" style="1" customWidth="1"/>
    <col min="8400" max="8400" width="14.28515625" style="1" customWidth="1"/>
    <col min="8401" max="8648" width="9.140625" style="1"/>
    <col min="8649" max="8649" width="0" style="1" hidden="1" customWidth="1"/>
    <col min="8650" max="8650" width="9.140625" style="1"/>
    <col min="8651" max="8651" width="8.28515625" style="1" customWidth="1"/>
    <col min="8652" max="8652" width="14.5703125" style="1" customWidth="1"/>
    <col min="8653" max="8653" width="10.140625" style="1" customWidth="1"/>
    <col min="8654" max="8654" width="15.7109375" style="1" customWidth="1"/>
    <col min="8655" max="8655" width="11.140625" style="1" customWidth="1"/>
    <col min="8656" max="8656" width="14.28515625" style="1" customWidth="1"/>
    <col min="8657" max="8904" width="9.140625" style="1"/>
    <col min="8905" max="8905" width="0" style="1" hidden="1" customWidth="1"/>
    <col min="8906" max="8906" width="9.140625" style="1"/>
    <col min="8907" max="8907" width="8.28515625" style="1" customWidth="1"/>
    <col min="8908" max="8908" width="14.5703125" style="1" customWidth="1"/>
    <col min="8909" max="8909" width="10.140625" style="1" customWidth="1"/>
    <col min="8910" max="8910" width="15.7109375" style="1" customWidth="1"/>
    <col min="8911" max="8911" width="11.140625" style="1" customWidth="1"/>
    <col min="8912" max="8912" width="14.28515625" style="1" customWidth="1"/>
    <col min="8913" max="9160" width="9.140625" style="1"/>
    <col min="9161" max="9161" width="0" style="1" hidden="1" customWidth="1"/>
    <col min="9162" max="9162" width="9.140625" style="1"/>
    <col min="9163" max="9163" width="8.28515625" style="1" customWidth="1"/>
    <col min="9164" max="9164" width="14.5703125" style="1" customWidth="1"/>
    <col min="9165" max="9165" width="10.140625" style="1" customWidth="1"/>
    <col min="9166" max="9166" width="15.7109375" style="1" customWidth="1"/>
    <col min="9167" max="9167" width="11.140625" style="1" customWidth="1"/>
    <col min="9168" max="9168" width="14.28515625" style="1" customWidth="1"/>
    <col min="9169" max="9416" width="9.140625" style="1"/>
    <col min="9417" max="9417" width="0" style="1" hidden="1" customWidth="1"/>
    <col min="9418" max="9418" width="9.140625" style="1"/>
    <col min="9419" max="9419" width="8.28515625" style="1" customWidth="1"/>
    <col min="9420" max="9420" width="14.5703125" style="1" customWidth="1"/>
    <col min="9421" max="9421" width="10.140625" style="1" customWidth="1"/>
    <col min="9422" max="9422" width="15.7109375" style="1" customWidth="1"/>
    <col min="9423" max="9423" width="11.140625" style="1" customWidth="1"/>
    <col min="9424" max="9424" width="14.28515625" style="1" customWidth="1"/>
    <col min="9425" max="9672" width="9.140625" style="1"/>
    <col min="9673" max="9673" width="0" style="1" hidden="1" customWidth="1"/>
    <col min="9674" max="9674" width="9.140625" style="1"/>
    <col min="9675" max="9675" width="8.28515625" style="1" customWidth="1"/>
    <col min="9676" max="9676" width="14.5703125" style="1" customWidth="1"/>
    <col min="9677" max="9677" width="10.140625" style="1" customWidth="1"/>
    <col min="9678" max="9678" width="15.7109375" style="1" customWidth="1"/>
    <col min="9679" max="9679" width="11.140625" style="1" customWidth="1"/>
    <col min="9680" max="9680" width="14.28515625" style="1" customWidth="1"/>
    <col min="9681" max="9928" width="9.140625" style="1"/>
    <col min="9929" max="9929" width="0" style="1" hidden="1" customWidth="1"/>
    <col min="9930" max="9930" width="9.140625" style="1"/>
    <col min="9931" max="9931" width="8.28515625" style="1" customWidth="1"/>
    <col min="9932" max="9932" width="14.5703125" style="1" customWidth="1"/>
    <col min="9933" max="9933" width="10.140625" style="1" customWidth="1"/>
    <col min="9934" max="9934" width="15.7109375" style="1" customWidth="1"/>
    <col min="9935" max="9935" width="11.140625" style="1" customWidth="1"/>
    <col min="9936" max="9936" width="14.28515625" style="1" customWidth="1"/>
    <col min="9937" max="10184" width="9.140625" style="1"/>
    <col min="10185" max="10185" width="0" style="1" hidden="1" customWidth="1"/>
    <col min="10186" max="10186" width="9.140625" style="1"/>
    <col min="10187" max="10187" width="8.28515625" style="1" customWidth="1"/>
    <col min="10188" max="10188" width="14.5703125" style="1" customWidth="1"/>
    <col min="10189" max="10189" width="10.140625" style="1" customWidth="1"/>
    <col min="10190" max="10190" width="15.7109375" style="1" customWidth="1"/>
    <col min="10191" max="10191" width="11.140625" style="1" customWidth="1"/>
    <col min="10192" max="10192" width="14.28515625" style="1" customWidth="1"/>
    <col min="10193" max="10440" width="9.140625" style="1"/>
    <col min="10441" max="10441" width="0" style="1" hidden="1" customWidth="1"/>
    <col min="10442" max="10442" width="9.140625" style="1"/>
    <col min="10443" max="10443" width="8.28515625" style="1" customWidth="1"/>
    <col min="10444" max="10444" width="14.5703125" style="1" customWidth="1"/>
    <col min="10445" max="10445" width="10.140625" style="1" customWidth="1"/>
    <col min="10446" max="10446" width="15.7109375" style="1" customWidth="1"/>
    <col min="10447" max="10447" width="11.140625" style="1" customWidth="1"/>
    <col min="10448" max="10448" width="14.28515625" style="1" customWidth="1"/>
    <col min="10449" max="10696" width="9.140625" style="1"/>
    <col min="10697" max="10697" width="0" style="1" hidden="1" customWidth="1"/>
    <col min="10698" max="10698" width="9.140625" style="1"/>
    <col min="10699" max="10699" width="8.28515625" style="1" customWidth="1"/>
    <col min="10700" max="10700" width="14.5703125" style="1" customWidth="1"/>
    <col min="10701" max="10701" width="10.140625" style="1" customWidth="1"/>
    <col min="10702" max="10702" width="15.7109375" style="1" customWidth="1"/>
    <col min="10703" max="10703" width="11.140625" style="1" customWidth="1"/>
    <col min="10704" max="10704" width="14.28515625" style="1" customWidth="1"/>
    <col min="10705" max="10952" width="9.140625" style="1"/>
    <col min="10953" max="10953" width="0" style="1" hidden="1" customWidth="1"/>
    <col min="10954" max="10954" width="9.140625" style="1"/>
    <col min="10955" max="10955" width="8.28515625" style="1" customWidth="1"/>
    <col min="10956" max="10956" width="14.5703125" style="1" customWidth="1"/>
    <col min="10957" max="10957" width="10.140625" style="1" customWidth="1"/>
    <col min="10958" max="10958" width="15.7109375" style="1" customWidth="1"/>
    <col min="10959" max="10959" width="11.140625" style="1" customWidth="1"/>
    <col min="10960" max="10960" width="14.28515625" style="1" customWidth="1"/>
    <col min="10961" max="11208" width="9.140625" style="1"/>
    <col min="11209" max="11209" width="0" style="1" hidden="1" customWidth="1"/>
    <col min="11210" max="11210" width="9.140625" style="1"/>
    <col min="11211" max="11211" width="8.28515625" style="1" customWidth="1"/>
    <col min="11212" max="11212" width="14.5703125" style="1" customWidth="1"/>
    <col min="11213" max="11213" width="10.140625" style="1" customWidth="1"/>
    <col min="11214" max="11214" width="15.7109375" style="1" customWidth="1"/>
    <col min="11215" max="11215" width="11.140625" style="1" customWidth="1"/>
    <col min="11216" max="11216" width="14.28515625" style="1" customWidth="1"/>
    <col min="11217" max="11464" width="9.140625" style="1"/>
    <col min="11465" max="11465" width="0" style="1" hidden="1" customWidth="1"/>
    <col min="11466" max="11466" width="9.140625" style="1"/>
    <col min="11467" max="11467" width="8.28515625" style="1" customWidth="1"/>
    <col min="11468" max="11468" width="14.5703125" style="1" customWidth="1"/>
    <col min="11469" max="11469" width="10.140625" style="1" customWidth="1"/>
    <col min="11470" max="11470" width="15.7109375" style="1" customWidth="1"/>
    <col min="11471" max="11471" width="11.140625" style="1" customWidth="1"/>
    <col min="11472" max="11472" width="14.28515625" style="1" customWidth="1"/>
    <col min="11473" max="11720" width="9.140625" style="1"/>
    <col min="11721" max="11721" width="0" style="1" hidden="1" customWidth="1"/>
    <col min="11722" max="11722" width="9.140625" style="1"/>
    <col min="11723" max="11723" width="8.28515625" style="1" customWidth="1"/>
    <col min="11724" max="11724" width="14.5703125" style="1" customWidth="1"/>
    <col min="11725" max="11725" width="10.140625" style="1" customWidth="1"/>
    <col min="11726" max="11726" width="15.7109375" style="1" customWidth="1"/>
    <col min="11727" max="11727" width="11.140625" style="1" customWidth="1"/>
    <col min="11728" max="11728" width="14.28515625" style="1" customWidth="1"/>
    <col min="11729" max="11976" width="9.140625" style="1"/>
    <col min="11977" max="11977" width="0" style="1" hidden="1" customWidth="1"/>
    <col min="11978" max="11978" width="9.140625" style="1"/>
    <col min="11979" max="11979" width="8.28515625" style="1" customWidth="1"/>
    <col min="11980" max="11980" width="14.5703125" style="1" customWidth="1"/>
    <col min="11981" max="11981" width="10.140625" style="1" customWidth="1"/>
    <col min="11982" max="11982" width="15.7109375" style="1" customWidth="1"/>
    <col min="11983" max="11983" width="11.140625" style="1" customWidth="1"/>
    <col min="11984" max="11984" width="14.28515625" style="1" customWidth="1"/>
    <col min="11985" max="12232" width="9.140625" style="1"/>
    <col min="12233" max="12233" width="0" style="1" hidden="1" customWidth="1"/>
    <col min="12234" max="12234" width="9.140625" style="1"/>
    <col min="12235" max="12235" width="8.28515625" style="1" customWidth="1"/>
    <col min="12236" max="12236" width="14.5703125" style="1" customWidth="1"/>
    <col min="12237" max="12237" width="10.140625" style="1" customWidth="1"/>
    <col min="12238" max="12238" width="15.7109375" style="1" customWidth="1"/>
    <col min="12239" max="12239" width="11.140625" style="1" customWidth="1"/>
    <col min="12240" max="12240" width="14.28515625" style="1" customWidth="1"/>
    <col min="12241" max="12488" width="9.140625" style="1"/>
    <col min="12489" max="12489" width="0" style="1" hidden="1" customWidth="1"/>
    <col min="12490" max="12490" width="9.140625" style="1"/>
    <col min="12491" max="12491" width="8.28515625" style="1" customWidth="1"/>
    <col min="12492" max="12492" width="14.5703125" style="1" customWidth="1"/>
    <col min="12493" max="12493" width="10.140625" style="1" customWidth="1"/>
    <col min="12494" max="12494" width="15.7109375" style="1" customWidth="1"/>
    <col min="12495" max="12495" width="11.140625" style="1" customWidth="1"/>
    <col min="12496" max="12496" width="14.28515625" style="1" customWidth="1"/>
    <col min="12497" max="12744" width="9.140625" style="1"/>
    <col min="12745" max="12745" width="0" style="1" hidden="1" customWidth="1"/>
    <col min="12746" max="12746" width="9.140625" style="1"/>
    <col min="12747" max="12747" width="8.28515625" style="1" customWidth="1"/>
    <col min="12748" max="12748" width="14.5703125" style="1" customWidth="1"/>
    <col min="12749" max="12749" width="10.140625" style="1" customWidth="1"/>
    <col min="12750" max="12750" width="15.7109375" style="1" customWidth="1"/>
    <col min="12751" max="12751" width="11.140625" style="1" customWidth="1"/>
    <col min="12752" max="12752" width="14.28515625" style="1" customWidth="1"/>
    <col min="12753" max="13000" width="9.140625" style="1"/>
    <col min="13001" max="13001" width="0" style="1" hidden="1" customWidth="1"/>
    <col min="13002" max="13002" width="9.140625" style="1"/>
    <col min="13003" max="13003" width="8.28515625" style="1" customWidth="1"/>
    <col min="13004" max="13004" width="14.5703125" style="1" customWidth="1"/>
    <col min="13005" max="13005" width="10.140625" style="1" customWidth="1"/>
    <col min="13006" max="13006" width="15.7109375" style="1" customWidth="1"/>
    <col min="13007" max="13007" width="11.140625" style="1" customWidth="1"/>
    <col min="13008" max="13008" width="14.28515625" style="1" customWidth="1"/>
    <col min="13009" max="13256" width="9.140625" style="1"/>
    <col min="13257" max="13257" width="0" style="1" hidden="1" customWidth="1"/>
    <col min="13258" max="13258" width="9.140625" style="1"/>
    <col min="13259" max="13259" width="8.28515625" style="1" customWidth="1"/>
    <col min="13260" max="13260" width="14.5703125" style="1" customWidth="1"/>
    <col min="13261" max="13261" width="10.140625" style="1" customWidth="1"/>
    <col min="13262" max="13262" width="15.7109375" style="1" customWidth="1"/>
    <col min="13263" max="13263" width="11.140625" style="1" customWidth="1"/>
    <col min="13264" max="13264" width="14.28515625" style="1" customWidth="1"/>
    <col min="13265" max="13512" width="9.140625" style="1"/>
    <col min="13513" max="13513" width="0" style="1" hidden="1" customWidth="1"/>
    <col min="13514" max="13514" width="9.140625" style="1"/>
    <col min="13515" max="13515" width="8.28515625" style="1" customWidth="1"/>
    <col min="13516" max="13516" width="14.5703125" style="1" customWidth="1"/>
    <col min="13517" max="13517" width="10.140625" style="1" customWidth="1"/>
    <col min="13518" max="13518" width="15.7109375" style="1" customWidth="1"/>
    <col min="13519" max="13519" width="11.140625" style="1" customWidth="1"/>
    <col min="13520" max="13520" width="14.28515625" style="1" customWidth="1"/>
    <col min="13521" max="13768" width="9.140625" style="1"/>
    <col min="13769" max="13769" width="0" style="1" hidden="1" customWidth="1"/>
    <col min="13770" max="13770" width="9.140625" style="1"/>
    <col min="13771" max="13771" width="8.28515625" style="1" customWidth="1"/>
    <col min="13772" max="13772" width="14.5703125" style="1" customWidth="1"/>
    <col min="13773" max="13773" width="10.140625" style="1" customWidth="1"/>
    <col min="13774" max="13774" width="15.7109375" style="1" customWidth="1"/>
    <col min="13775" max="13775" width="11.140625" style="1" customWidth="1"/>
    <col min="13776" max="13776" width="14.28515625" style="1" customWidth="1"/>
    <col min="13777" max="14024" width="9.140625" style="1"/>
    <col min="14025" max="14025" width="0" style="1" hidden="1" customWidth="1"/>
    <col min="14026" max="14026" width="9.140625" style="1"/>
    <col min="14027" max="14027" width="8.28515625" style="1" customWidth="1"/>
    <col min="14028" max="14028" width="14.5703125" style="1" customWidth="1"/>
    <col min="14029" max="14029" width="10.140625" style="1" customWidth="1"/>
    <col min="14030" max="14030" width="15.7109375" style="1" customWidth="1"/>
    <col min="14031" max="14031" width="11.140625" style="1" customWidth="1"/>
    <col min="14032" max="14032" width="14.28515625" style="1" customWidth="1"/>
    <col min="14033" max="14280" width="9.140625" style="1"/>
    <col min="14281" max="14281" width="0" style="1" hidden="1" customWidth="1"/>
    <col min="14282" max="14282" width="9.140625" style="1"/>
    <col min="14283" max="14283" width="8.28515625" style="1" customWidth="1"/>
    <col min="14284" max="14284" width="14.5703125" style="1" customWidth="1"/>
    <col min="14285" max="14285" width="10.140625" style="1" customWidth="1"/>
    <col min="14286" max="14286" width="15.7109375" style="1" customWidth="1"/>
    <col min="14287" max="14287" width="11.140625" style="1" customWidth="1"/>
    <col min="14288" max="14288" width="14.28515625" style="1" customWidth="1"/>
    <col min="14289" max="14536" width="9.140625" style="1"/>
    <col min="14537" max="14537" width="0" style="1" hidden="1" customWidth="1"/>
    <col min="14538" max="14538" width="9.140625" style="1"/>
    <col min="14539" max="14539" width="8.28515625" style="1" customWidth="1"/>
    <col min="14540" max="14540" width="14.5703125" style="1" customWidth="1"/>
    <col min="14541" max="14541" width="10.140625" style="1" customWidth="1"/>
    <col min="14542" max="14542" width="15.7109375" style="1" customWidth="1"/>
    <col min="14543" max="14543" width="11.140625" style="1" customWidth="1"/>
    <col min="14544" max="14544" width="14.28515625" style="1" customWidth="1"/>
    <col min="14545" max="14792" width="9.140625" style="1"/>
    <col min="14793" max="14793" width="0" style="1" hidden="1" customWidth="1"/>
    <col min="14794" max="14794" width="9.140625" style="1"/>
    <col min="14795" max="14795" width="8.28515625" style="1" customWidth="1"/>
    <col min="14796" max="14796" width="14.5703125" style="1" customWidth="1"/>
    <col min="14797" max="14797" width="10.140625" style="1" customWidth="1"/>
    <col min="14798" max="14798" width="15.7109375" style="1" customWidth="1"/>
    <col min="14799" max="14799" width="11.140625" style="1" customWidth="1"/>
    <col min="14800" max="14800" width="14.28515625" style="1" customWidth="1"/>
    <col min="14801" max="15048" width="9.140625" style="1"/>
    <col min="15049" max="15049" width="0" style="1" hidden="1" customWidth="1"/>
    <col min="15050" max="15050" width="9.140625" style="1"/>
    <col min="15051" max="15051" width="8.28515625" style="1" customWidth="1"/>
    <col min="15052" max="15052" width="14.5703125" style="1" customWidth="1"/>
    <col min="15053" max="15053" width="10.140625" style="1" customWidth="1"/>
    <col min="15054" max="15054" width="15.7109375" style="1" customWidth="1"/>
    <col min="15055" max="15055" width="11.140625" style="1" customWidth="1"/>
    <col min="15056" max="15056" width="14.28515625" style="1" customWidth="1"/>
    <col min="15057" max="15304" width="9.140625" style="1"/>
    <col min="15305" max="15305" width="0" style="1" hidden="1" customWidth="1"/>
    <col min="15306" max="15306" width="9.140625" style="1"/>
    <col min="15307" max="15307" width="8.28515625" style="1" customWidth="1"/>
    <col min="15308" max="15308" width="14.5703125" style="1" customWidth="1"/>
    <col min="15309" max="15309" width="10.140625" style="1" customWidth="1"/>
    <col min="15310" max="15310" width="15.7109375" style="1" customWidth="1"/>
    <col min="15311" max="15311" width="11.140625" style="1" customWidth="1"/>
    <col min="15312" max="15312" width="14.28515625" style="1" customWidth="1"/>
    <col min="15313" max="15560" width="9.140625" style="1"/>
    <col min="15561" max="15561" width="0" style="1" hidden="1" customWidth="1"/>
    <col min="15562" max="15562" width="9.140625" style="1"/>
    <col min="15563" max="15563" width="8.28515625" style="1" customWidth="1"/>
    <col min="15564" max="15564" width="14.5703125" style="1" customWidth="1"/>
    <col min="15565" max="15565" width="10.140625" style="1" customWidth="1"/>
    <col min="15566" max="15566" width="15.7109375" style="1" customWidth="1"/>
    <col min="15567" max="15567" width="11.140625" style="1" customWidth="1"/>
    <col min="15568" max="15568" width="14.28515625" style="1" customWidth="1"/>
    <col min="15569" max="15816" width="9.140625" style="1"/>
    <col min="15817" max="15817" width="0" style="1" hidden="1" customWidth="1"/>
    <col min="15818" max="15818" width="9.140625" style="1"/>
    <col min="15819" max="15819" width="8.28515625" style="1" customWidth="1"/>
    <col min="15820" max="15820" width="14.5703125" style="1" customWidth="1"/>
    <col min="15821" max="15821" width="10.140625" style="1" customWidth="1"/>
    <col min="15822" max="15822" width="15.7109375" style="1" customWidth="1"/>
    <col min="15823" max="15823" width="11.140625" style="1" customWidth="1"/>
    <col min="15824" max="15824" width="14.28515625" style="1" customWidth="1"/>
    <col min="15825" max="16072" width="9.140625" style="1"/>
    <col min="16073" max="16073" width="0" style="1" hidden="1" customWidth="1"/>
    <col min="16074" max="16074" width="9.140625" style="1"/>
    <col min="16075" max="16075" width="8.28515625" style="1" customWidth="1"/>
    <col min="16076" max="16076" width="14.5703125" style="1" customWidth="1"/>
    <col min="16077" max="16077" width="10.140625" style="1" customWidth="1"/>
    <col min="16078" max="16078" width="15.7109375" style="1" customWidth="1"/>
    <col min="16079" max="16079" width="11.140625" style="1" customWidth="1"/>
    <col min="16080" max="16080" width="14.28515625" style="1" customWidth="1"/>
    <col min="16081" max="16384" width="9.140625" style="1"/>
  </cols>
  <sheetData>
    <row r="1" spans="1:51" ht="15.75" thickBot="1" x14ac:dyDescent="0.3">
      <c r="G1" s="103" t="s">
        <v>171</v>
      </c>
      <c r="H1" s="103" t="s">
        <v>172</v>
      </c>
      <c r="I1" s="103" t="s">
        <v>172</v>
      </c>
      <c r="J1" s="103" t="s">
        <v>172</v>
      </c>
      <c r="K1" s="103" t="s">
        <v>172</v>
      </c>
      <c r="L1" s="103" t="s">
        <v>172</v>
      </c>
      <c r="M1" s="103" t="s">
        <v>173</v>
      </c>
      <c r="N1" s="103" t="s">
        <v>174</v>
      </c>
      <c r="O1" s="104" t="s">
        <v>175</v>
      </c>
      <c r="P1" s="104" t="s">
        <v>175</v>
      </c>
      <c r="Q1" s="103" t="s">
        <v>176</v>
      </c>
      <c r="R1" s="103" t="s">
        <v>177</v>
      </c>
      <c r="S1" s="103" t="s">
        <v>178</v>
      </c>
      <c r="T1" s="103" t="s">
        <v>179</v>
      </c>
      <c r="U1" s="103" t="s">
        <v>180</v>
      </c>
      <c r="V1" s="105" t="s">
        <v>181</v>
      </c>
      <c r="W1" s="103" t="s">
        <v>182</v>
      </c>
      <c r="X1" s="103" t="s">
        <v>183</v>
      </c>
      <c r="Y1" s="103" t="s">
        <v>184</v>
      </c>
      <c r="Z1" s="103" t="s">
        <v>185</v>
      </c>
      <c r="AA1" s="1" t="s">
        <v>204</v>
      </c>
      <c r="AB1" s="103" t="s">
        <v>186</v>
      </c>
      <c r="AC1" s="103" t="s">
        <v>187</v>
      </c>
      <c r="AD1" s="103" t="s">
        <v>188</v>
      </c>
      <c r="AE1" s="103" t="s">
        <v>189</v>
      </c>
      <c r="AF1" s="103" t="s">
        <v>190</v>
      </c>
      <c r="AG1" s="105" t="s">
        <v>191</v>
      </c>
      <c r="AH1" s="103" t="s">
        <v>192</v>
      </c>
      <c r="AI1" s="103" t="s">
        <v>193</v>
      </c>
      <c r="AJ1" s="103" t="s">
        <v>194</v>
      </c>
      <c r="AK1" s="103" t="s">
        <v>195</v>
      </c>
      <c r="AL1" s="103" t="s">
        <v>196</v>
      </c>
      <c r="AM1" s="103" t="s">
        <v>197</v>
      </c>
      <c r="AN1" s="1" t="s">
        <v>205</v>
      </c>
      <c r="AO1" s="103" t="s">
        <v>198</v>
      </c>
      <c r="AP1" s="103" t="s">
        <v>199</v>
      </c>
      <c r="AQ1" s="103" t="s">
        <v>200</v>
      </c>
      <c r="AR1" s="103" t="s">
        <v>201</v>
      </c>
      <c r="AS1" s="103" t="s">
        <v>202</v>
      </c>
      <c r="AT1" s="106" t="s">
        <v>203</v>
      </c>
      <c r="AU1" s="106" t="s">
        <v>203</v>
      </c>
      <c r="AV1" s="106" t="s">
        <v>203</v>
      </c>
      <c r="AW1" s="106" t="s">
        <v>203</v>
      </c>
      <c r="AX1" s="106" t="s">
        <v>203</v>
      </c>
      <c r="AY1" s="1" t="s">
        <v>206</v>
      </c>
    </row>
    <row r="2" spans="1:51" ht="63" x14ac:dyDescent="0.2">
      <c r="A2" s="2"/>
      <c r="B2" s="2"/>
      <c r="C2" s="2"/>
      <c r="D2" s="3"/>
      <c r="E2" s="107" t="s">
        <v>38</v>
      </c>
      <c r="F2" s="107"/>
      <c r="G2" s="19" t="s">
        <v>48</v>
      </c>
      <c r="H2" s="19" t="s">
        <v>51</v>
      </c>
      <c r="I2" s="19" t="s">
        <v>51</v>
      </c>
      <c r="J2" s="19" t="s">
        <v>51</v>
      </c>
      <c r="K2" s="19" t="s">
        <v>51</v>
      </c>
      <c r="L2" s="19" t="s">
        <v>51</v>
      </c>
      <c r="M2" s="19" t="s">
        <v>56</v>
      </c>
      <c r="N2" s="19" t="s">
        <v>60</v>
      </c>
      <c r="O2" s="19" t="s">
        <v>136</v>
      </c>
      <c r="P2" s="19" t="s">
        <v>63</v>
      </c>
      <c r="Q2" s="19" t="s">
        <v>67</v>
      </c>
      <c r="R2" s="19" t="s">
        <v>70</v>
      </c>
      <c r="S2" s="19" t="s">
        <v>73</v>
      </c>
      <c r="T2" s="19" t="s">
        <v>73</v>
      </c>
      <c r="U2" s="19" t="s">
        <v>77</v>
      </c>
      <c r="V2" s="19" t="s">
        <v>80</v>
      </c>
      <c r="W2" s="19" t="s">
        <v>83</v>
      </c>
      <c r="X2" s="19" t="s">
        <v>85</v>
      </c>
      <c r="Y2" s="19" t="s">
        <v>85</v>
      </c>
      <c r="Z2" s="19" t="s">
        <v>89</v>
      </c>
      <c r="AA2" s="19" t="s">
        <v>92</v>
      </c>
      <c r="AB2" s="19" t="s">
        <v>94</v>
      </c>
      <c r="AC2" s="19" t="s">
        <v>97</v>
      </c>
      <c r="AD2" s="19" t="s">
        <v>97</v>
      </c>
      <c r="AE2" s="19" t="s">
        <v>97</v>
      </c>
      <c r="AF2" s="19" t="s">
        <v>97</v>
      </c>
      <c r="AG2" s="19" t="s">
        <v>97</v>
      </c>
      <c r="AH2" s="19" t="s">
        <v>105</v>
      </c>
      <c r="AI2" s="19" t="s">
        <v>105</v>
      </c>
      <c r="AJ2" s="19" t="s">
        <v>109</v>
      </c>
      <c r="AK2" s="19" t="s">
        <v>112</v>
      </c>
      <c r="AL2" s="19" t="s">
        <v>139</v>
      </c>
      <c r="AM2" s="19" t="s">
        <v>139</v>
      </c>
      <c r="AN2" s="19" t="s">
        <v>142</v>
      </c>
      <c r="AO2" s="19" t="s">
        <v>118</v>
      </c>
      <c r="AP2" s="19" t="s">
        <v>118</v>
      </c>
      <c r="AQ2" s="19" t="s">
        <v>118</v>
      </c>
      <c r="AR2" s="19" t="s">
        <v>118</v>
      </c>
      <c r="AS2" s="19" t="s">
        <v>118</v>
      </c>
      <c r="AT2" s="19" t="s">
        <v>124</v>
      </c>
      <c r="AU2" s="19" t="s">
        <v>124</v>
      </c>
      <c r="AV2" s="19" t="s">
        <v>124</v>
      </c>
      <c r="AW2" s="19" t="s">
        <v>124</v>
      </c>
      <c r="AX2" s="19" t="s">
        <v>124</v>
      </c>
      <c r="AY2" s="19" t="s">
        <v>143</v>
      </c>
    </row>
    <row r="3" spans="1:51" ht="15" x14ac:dyDescent="0.2">
      <c r="A3" s="2"/>
      <c r="B3" s="2"/>
      <c r="C3" s="2"/>
      <c r="D3" s="3"/>
      <c r="E3" s="107" t="s">
        <v>39</v>
      </c>
      <c r="F3" s="107"/>
      <c r="G3" s="20" t="s">
        <v>49</v>
      </c>
      <c r="H3" s="20" t="s">
        <v>52</v>
      </c>
      <c r="I3" s="20" t="s">
        <v>52</v>
      </c>
      <c r="J3" s="20" t="s">
        <v>52</v>
      </c>
      <c r="K3" s="20" t="s">
        <v>52</v>
      </c>
      <c r="L3" s="20" t="s">
        <v>52</v>
      </c>
      <c r="M3" s="20" t="s">
        <v>57</v>
      </c>
      <c r="N3" s="20" t="s">
        <v>61</v>
      </c>
      <c r="O3" s="20" t="s">
        <v>64</v>
      </c>
      <c r="P3" s="20" t="s">
        <v>64</v>
      </c>
      <c r="Q3" s="20" t="s">
        <v>68</v>
      </c>
      <c r="R3" s="20" t="s">
        <v>71</v>
      </c>
      <c r="S3" s="20" t="s">
        <v>74</v>
      </c>
      <c r="T3" s="20" t="s">
        <v>74</v>
      </c>
      <c r="U3" s="20" t="s">
        <v>78</v>
      </c>
      <c r="V3" s="20" t="s">
        <v>81</v>
      </c>
      <c r="W3" s="20" t="s">
        <v>84</v>
      </c>
      <c r="X3" s="20" t="s">
        <v>86</v>
      </c>
      <c r="Y3" s="20" t="s">
        <v>86</v>
      </c>
      <c r="Z3" s="20" t="s">
        <v>90</v>
      </c>
      <c r="AA3" s="20" t="s">
        <v>93</v>
      </c>
      <c r="AB3" s="20" t="s">
        <v>95</v>
      </c>
      <c r="AC3" s="20" t="s">
        <v>98</v>
      </c>
      <c r="AD3" s="20" t="s">
        <v>98</v>
      </c>
      <c r="AE3" s="20" t="s">
        <v>98</v>
      </c>
      <c r="AF3" s="20" t="s">
        <v>98</v>
      </c>
      <c r="AG3" s="20" t="s">
        <v>98</v>
      </c>
      <c r="AH3" s="20" t="s">
        <v>106</v>
      </c>
      <c r="AI3" s="20" t="s">
        <v>106</v>
      </c>
      <c r="AJ3" s="20" t="s">
        <v>110</v>
      </c>
      <c r="AK3" s="20" t="s">
        <v>113</v>
      </c>
      <c r="AL3" s="20" t="s">
        <v>115</v>
      </c>
      <c r="AM3" s="20" t="s">
        <v>115</v>
      </c>
      <c r="AN3" s="20" t="s">
        <v>117</v>
      </c>
      <c r="AO3" s="20" t="s">
        <v>119</v>
      </c>
      <c r="AP3" s="20" t="s">
        <v>119</v>
      </c>
      <c r="AQ3" s="20" t="s">
        <v>119</v>
      </c>
      <c r="AR3" s="20" t="s">
        <v>119</v>
      </c>
      <c r="AS3" s="20" t="s">
        <v>119</v>
      </c>
      <c r="AT3" s="20" t="s">
        <v>125</v>
      </c>
      <c r="AU3" s="20" t="s">
        <v>125</v>
      </c>
      <c r="AV3" s="20" t="s">
        <v>125</v>
      </c>
      <c r="AW3" s="20" t="s">
        <v>125</v>
      </c>
      <c r="AX3" s="20" t="s">
        <v>125</v>
      </c>
      <c r="AY3" s="20" t="s">
        <v>131</v>
      </c>
    </row>
    <row r="4" spans="1:51" ht="29.25" customHeight="1" x14ac:dyDescent="0.2">
      <c r="A4" s="4" t="s">
        <v>23</v>
      </c>
      <c r="B4" s="108" t="s">
        <v>24</v>
      </c>
      <c r="C4" s="108"/>
      <c r="D4" s="108"/>
      <c r="E4" s="5" t="s">
        <v>37</v>
      </c>
      <c r="F4" s="17" t="s">
        <v>25</v>
      </c>
      <c r="G4" s="21" t="s">
        <v>26</v>
      </c>
      <c r="H4" s="21" t="s">
        <v>26</v>
      </c>
      <c r="I4" s="21" t="s">
        <v>26</v>
      </c>
      <c r="J4" s="21" t="s">
        <v>26</v>
      </c>
      <c r="K4" s="21" t="s">
        <v>26</v>
      </c>
      <c r="L4" s="21" t="s">
        <v>26</v>
      </c>
      <c r="M4" s="21" t="s">
        <v>26</v>
      </c>
      <c r="N4" s="21" t="s">
        <v>26</v>
      </c>
      <c r="O4" s="21" t="s">
        <v>26</v>
      </c>
      <c r="P4" s="21" t="s">
        <v>26</v>
      </c>
      <c r="Q4" s="21" t="s">
        <v>26</v>
      </c>
      <c r="R4" s="21" t="s">
        <v>26</v>
      </c>
      <c r="S4" s="21" t="s">
        <v>26</v>
      </c>
      <c r="T4" s="21" t="s">
        <v>26</v>
      </c>
      <c r="U4" s="21" t="s">
        <v>26</v>
      </c>
      <c r="V4" s="21" t="s">
        <v>26</v>
      </c>
      <c r="W4" s="21" t="s">
        <v>26</v>
      </c>
      <c r="X4" s="21" t="s">
        <v>26</v>
      </c>
      <c r="Y4" s="21" t="s">
        <v>26</v>
      </c>
      <c r="Z4" s="21" t="s">
        <v>26</v>
      </c>
      <c r="AA4" s="21" t="s">
        <v>26</v>
      </c>
      <c r="AB4" s="21" t="s">
        <v>26</v>
      </c>
      <c r="AC4" s="21" t="s">
        <v>26</v>
      </c>
      <c r="AD4" s="21" t="s">
        <v>26</v>
      </c>
      <c r="AE4" s="21" t="s">
        <v>26</v>
      </c>
      <c r="AF4" s="21" t="s">
        <v>26</v>
      </c>
      <c r="AG4" s="21" t="s">
        <v>26</v>
      </c>
      <c r="AH4" s="21" t="s">
        <v>26</v>
      </c>
      <c r="AI4" s="21" t="s">
        <v>26</v>
      </c>
      <c r="AJ4" s="21" t="s">
        <v>26</v>
      </c>
      <c r="AK4" s="21" t="s">
        <v>26</v>
      </c>
      <c r="AL4" s="21" t="s">
        <v>26</v>
      </c>
      <c r="AM4" s="21" t="s">
        <v>26</v>
      </c>
      <c r="AN4" s="21" t="s">
        <v>26</v>
      </c>
      <c r="AO4" s="21" t="s">
        <v>26</v>
      </c>
      <c r="AP4" s="21" t="s">
        <v>26</v>
      </c>
      <c r="AQ4" s="21" t="s">
        <v>26</v>
      </c>
      <c r="AR4" s="21" t="s">
        <v>26</v>
      </c>
      <c r="AS4" s="21" t="s">
        <v>26</v>
      </c>
      <c r="AT4" s="21" t="s">
        <v>26</v>
      </c>
      <c r="AU4" s="21" t="s">
        <v>26</v>
      </c>
      <c r="AV4" s="21" t="s">
        <v>26</v>
      </c>
      <c r="AW4" s="21" t="s">
        <v>26</v>
      </c>
      <c r="AX4" s="21" t="s">
        <v>26</v>
      </c>
      <c r="AY4" s="21" t="s">
        <v>26</v>
      </c>
    </row>
    <row r="5" spans="1:51" ht="14.25" x14ac:dyDescent="0.2">
      <c r="A5" s="6">
        <v>1</v>
      </c>
      <c r="B5" s="15" t="s">
        <v>0</v>
      </c>
      <c r="C5" s="7"/>
      <c r="D5" s="8"/>
      <c r="E5" s="9" t="s">
        <v>27</v>
      </c>
      <c r="F5" s="18" t="s">
        <v>28</v>
      </c>
      <c r="G5" s="22">
        <v>15.5</v>
      </c>
      <c r="H5" s="22">
        <v>10.5</v>
      </c>
      <c r="I5" s="22"/>
      <c r="J5" s="22">
        <v>10.65</v>
      </c>
      <c r="K5" s="22">
        <v>14</v>
      </c>
      <c r="L5" s="22">
        <v>11.55</v>
      </c>
      <c r="M5" s="22">
        <v>23.98</v>
      </c>
      <c r="N5" s="22"/>
      <c r="O5" s="22">
        <v>20.25</v>
      </c>
      <c r="P5" s="22">
        <v>10.75</v>
      </c>
      <c r="Q5" s="22">
        <v>11</v>
      </c>
      <c r="R5" s="22">
        <v>14.25</v>
      </c>
      <c r="S5" s="22">
        <v>10.5</v>
      </c>
      <c r="T5" s="22">
        <v>11.95</v>
      </c>
      <c r="U5" s="22">
        <v>11</v>
      </c>
      <c r="V5" s="22"/>
      <c r="W5" s="22">
        <v>14.15</v>
      </c>
      <c r="X5" s="22">
        <v>16</v>
      </c>
      <c r="Y5" s="22">
        <v>11.75</v>
      </c>
      <c r="Z5" s="22"/>
      <c r="AA5" s="22">
        <v>10.5</v>
      </c>
      <c r="AB5" s="22">
        <v>11.5</v>
      </c>
      <c r="AC5" s="22">
        <v>21.45</v>
      </c>
      <c r="AD5" s="22">
        <v>35.450000000000003</v>
      </c>
      <c r="AE5" s="22">
        <v>27.95</v>
      </c>
      <c r="AF5" s="22">
        <v>24</v>
      </c>
      <c r="AG5" s="22">
        <v>27.8</v>
      </c>
      <c r="AH5" s="22">
        <v>12.8</v>
      </c>
      <c r="AI5" s="22">
        <v>31</v>
      </c>
      <c r="AJ5" s="22">
        <v>9.09</v>
      </c>
      <c r="AK5" s="22">
        <v>16.149999999999999</v>
      </c>
      <c r="AL5" s="22">
        <v>19</v>
      </c>
      <c r="AM5" s="22">
        <v>11</v>
      </c>
      <c r="AN5" s="22">
        <v>13.19</v>
      </c>
      <c r="AO5" s="22">
        <v>29.6</v>
      </c>
      <c r="AP5" s="22">
        <v>29.6</v>
      </c>
      <c r="AQ5" s="22">
        <v>29.9</v>
      </c>
      <c r="AR5" s="22">
        <v>30.15</v>
      </c>
      <c r="AS5" s="22">
        <v>30.45</v>
      </c>
      <c r="AT5" s="22">
        <v>11.25</v>
      </c>
      <c r="AU5" s="22">
        <v>15.5</v>
      </c>
      <c r="AV5" s="22">
        <v>11.1</v>
      </c>
      <c r="AW5" s="22">
        <v>12</v>
      </c>
      <c r="AX5" s="22">
        <v>11</v>
      </c>
      <c r="AY5" s="22">
        <v>12</v>
      </c>
    </row>
    <row r="6" spans="1:51" ht="14.25" x14ac:dyDescent="0.2">
      <c r="A6" s="6">
        <v>2</v>
      </c>
      <c r="B6" s="15" t="s">
        <v>0</v>
      </c>
      <c r="C6" s="10"/>
      <c r="D6" s="8"/>
      <c r="E6" s="9" t="s">
        <v>29</v>
      </c>
      <c r="F6" s="18" t="s">
        <v>28</v>
      </c>
      <c r="G6" s="22"/>
      <c r="H6" s="22">
        <v>10.5</v>
      </c>
      <c r="I6" s="22">
        <v>19</v>
      </c>
      <c r="J6" s="22">
        <v>10.65</v>
      </c>
      <c r="K6" s="22">
        <v>14</v>
      </c>
      <c r="L6" s="22">
        <v>11.55</v>
      </c>
      <c r="M6" s="22"/>
      <c r="N6" s="22"/>
      <c r="O6" s="22"/>
      <c r="P6" s="22"/>
      <c r="Q6" s="22">
        <v>11</v>
      </c>
      <c r="R6" s="22"/>
      <c r="S6" s="22">
        <v>10.5</v>
      </c>
      <c r="T6" s="22">
        <v>11.95</v>
      </c>
      <c r="U6" s="22">
        <v>11</v>
      </c>
      <c r="V6" s="22"/>
      <c r="W6" s="22"/>
      <c r="X6" s="22">
        <v>15.5</v>
      </c>
      <c r="Y6" s="22"/>
      <c r="Z6" s="22"/>
      <c r="AA6" s="22">
        <v>9</v>
      </c>
      <c r="AB6" s="22"/>
      <c r="AC6" s="22"/>
      <c r="AD6" s="22"/>
      <c r="AE6" s="22"/>
      <c r="AF6" s="22"/>
      <c r="AG6" s="22"/>
      <c r="AH6" s="22">
        <v>12.8</v>
      </c>
      <c r="AI6" s="22">
        <v>31</v>
      </c>
      <c r="AJ6" s="22">
        <v>9.09</v>
      </c>
      <c r="AK6" s="22"/>
      <c r="AL6" s="22">
        <v>19</v>
      </c>
      <c r="AM6" s="22">
        <v>11</v>
      </c>
      <c r="AN6" s="22"/>
      <c r="AO6" s="22"/>
      <c r="AP6" s="22"/>
      <c r="AQ6" s="22"/>
      <c r="AR6" s="22"/>
      <c r="AS6" s="22"/>
      <c r="AT6" s="22"/>
      <c r="AU6" s="22"/>
      <c r="AV6" s="22">
        <v>11.1</v>
      </c>
      <c r="AW6" s="22"/>
      <c r="AX6" s="22">
        <v>11</v>
      </c>
      <c r="AY6" s="22"/>
    </row>
    <row r="7" spans="1:51" ht="14.25" x14ac:dyDescent="0.2">
      <c r="A7" s="6">
        <v>3</v>
      </c>
      <c r="B7" s="15" t="s">
        <v>0</v>
      </c>
      <c r="C7" s="10"/>
      <c r="D7" s="8"/>
      <c r="E7" s="9" t="s">
        <v>30</v>
      </c>
      <c r="F7" s="18" t="s">
        <v>28</v>
      </c>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row>
    <row r="8" spans="1:51" ht="14.25" x14ac:dyDescent="0.2">
      <c r="A8" s="6">
        <v>4</v>
      </c>
      <c r="B8" s="15" t="s">
        <v>1</v>
      </c>
      <c r="C8" s="10"/>
      <c r="D8" s="8"/>
      <c r="E8" s="9" t="s">
        <v>27</v>
      </c>
      <c r="F8" s="18" t="s">
        <v>28</v>
      </c>
      <c r="G8" s="22">
        <v>15.5</v>
      </c>
      <c r="H8" s="22">
        <v>10.5</v>
      </c>
      <c r="I8" s="22"/>
      <c r="J8" s="22">
        <v>10.65</v>
      </c>
      <c r="K8" s="22">
        <v>13.75</v>
      </c>
      <c r="L8" s="22">
        <v>11.55</v>
      </c>
      <c r="M8" s="22"/>
      <c r="N8" s="22"/>
      <c r="O8" s="22"/>
      <c r="P8" s="22"/>
      <c r="Q8" s="22">
        <v>11</v>
      </c>
      <c r="R8" s="22">
        <v>14.25</v>
      </c>
      <c r="S8" s="22">
        <v>10.5</v>
      </c>
      <c r="T8" s="22">
        <v>11.95</v>
      </c>
      <c r="U8" s="22">
        <v>11</v>
      </c>
      <c r="V8" s="22"/>
      <c r="W8" s="22">
        <v>14.25</v>
      </c>
      <c r="X8" s="22">
        <v>16</v>
      </c>
      <c r="Y8" s="22">
        <v>11.75</v>
      </c>
      <c r="Z8" s="22"/>
      <c r="AA8" s="22">
        <v>10.5</v>
      </c>
      <c r="AB8" s="22">
        <v>10.5</v>
      </c>
      <c r="AC8" s="22">
        <v>22.25</v>
      </c>
      <c r="AD8" s="22">
        <v>36</v>
      </c>
      <c r="AE8" s="22">
        <v>28.35</v>
      </c>
      <c r="AF8" s="22">
        <v>24.75</v>
      </c>
      <c r="AG8" s="22">
        <v>29</v>
      </c>
      <c r="AH8" s="22">
        <v>13</v>
      </c>
      <c r="AI8" s="22">
        <v>31.5</v>
      </c>
      <c r="AJ8" s="22">
        <v>9.09</v>
      </c>
      <c r="AK8" s="22">
        <v>16.149999999999999</v>
      </c>
      <c r="AL8" s="22">
        <v>19</v>
      </c>
      <c r="AM8" s="22">
        <v>11</v>
      </c>
      <c r="AN8" s="22">
        <v>16.32</v>
      </c>
      <c r="AO8" s="22">
        <v>29.6</v>
      </c>
      <c r="AP8" s="22">
        <v>29.6</v>
      </c>
      <c r="AQ8" s="22">
        <v>29.9</v>
      </c>
      <c r="AR8" s="22">
        <v>30.15</v>
      </c>
      <c r="AS8" s="22">
        <v>30.45</v>
      </c>
      <c r="AT8" s="22">
        <v>11.25</v>
      </c>
      <c r="AU8" s="22">
        <v>15.5</v>
      </c>
      <c r="AV8" s="22">
        <v>11.1</v>
      </c>
      <c r="AW8" s="22">
        <v>11.8</v>
      </c>
      <c r="AX8" s="22">
        <v>11.5</v>
      </c>
      <c r="AY8" s="22">
        <v>13</v>
      </c>
    </row>
    <row r="9" spans="1:51" ht="14.25" x14ac:dyDescent="0.2">
      <c r="A9" s="6">
        <v>5</v>
      </c>
      <c r="B9" s="15" t="s">
        <v>1</v>
      </c>
      <c r="C9" s="10"/>
      <c r="D9" s="8"/>
      <c r="E9" s="9" t="s">
        <v>29</v>
      </c>
      <c r="F9" s="18" t="s">
        <v>28</v>
      </c>
      <c r="G9" s="22"/>
      <c r="H9" s="22">
        <v>10.5</v>
      </c>
      <c r="I9" s="22">
        <v>18.75</v>
      </c>
      <c r="J9" s="22">
        <v>10.65</v>
      </c>
      <c r="K9" s="22">
        <v>13.75</v>
      </c>
      <c r="L9" s="22">
        <v>11.55</v>
      </c>
      <c r="M9" s="22"/>
      <c r="N9" s="22"/>
      <c r="O9" s="22"/>
      <c r="P9" s="22"/>
      <c r="Q9" s="22">
        <v>11</v>
      </c>
      <c r="R9" s="22"/>
      <c r="S9" s="22">
        <v>10.5</v>
      </c>
      <c r="T9" s="22">
        <v>11.95</v>
      </c>
      <c r="U9" s="22">
        <v>11</v>
      </c>
      <c r="V9" s="22"/>
      <c r="W9" s="22"/>
      <c r="X9" s="22">
        <v>15.5</v>
      </c>
      <c r="Y9" s="22"/>
      <c r="Z9" s="22"/>
      <c r="AA9" s="22">
        <v>9</v>
      </c>
      <c r="AB9" s="22"/>
      <c r="AC9" s="22"/>
      <c r="AD9" s="22"/>
      <c r="AE9" s="22"/>
      <c r="AF9" s="22"/>
      <c r="AG9" s="22"/>
      <c r="AH9" s="22">
        <v>13</v>
      </c>
      <c r="AI9" s="22">
        <v>31.5</v>
      </c>
      <c r="AJ9" s="22">
        <v>9.09</v>
      </c>
      <c r="AK9" s="22"/>
      <c r="AL9" s="22">
        <v>19</v>
      </c>
      <c r="AM9" s="22">
        <v>11</v>
      </c>
      <c r="AN9" s="22"/>
      <c r="AO9" s="22"/>
      <c r="AP9" s="22"/>
      <c r="AQ9" s="22"/>
      <c r="AR9" s="22"/>
      <c r="AS9" s="22"/>
      <c r="AT9" s="22"/>
      <c r="AU9" s="22"/>
      <c r="AV9" s="22">
        <v>11.1</v>
      </c>
      <c r="AW9" s="22"/>
      <c r="AX9" s="22">
        <v>11.5</v>
      </c>
      <c r="AY9" s="22"/>
    </row>
    <row r="10" spans="1:51" ht="14.25" x14ac:dyDescent="0.2">
      <c r="A10" s="6">
        <v>6</v>
      </c>
      <c r="B10" s="15" t="s">
        <v>1</v>
      </c>
      <c r="C10" s="10"/>
      <c r="D10" s="8"/>
      <c r="E10" s="9" t="s">
        <v>30</v>
      </c>
      <c r="F10" s="18" t="s">
        <v>28</v>
      </c>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row>
    <row r="11" spans="1:51" ht="14.25" x14ac:dyDescent="0.2">
      <c r="A11" s="6">
        <v>7</v>
      </c>
      <c r="B11" s="15" t="s">
        <v>2</v>
      </c>
      <c r="C11" s="10"/>
      <c r="D11" s="8"/>
      <c r="E11" s="9" t="s">
        <v>29</v>
      </c>
      <c r="F11" s="18" t="s">
        <v>28</v>
      </c>
      <c r="G11" s="22">
        <v>15.5</v>
      </c>
      <c r="H11" s="22">
        <v>10.5</v>
      </c>
      <c r="I11" s="22">
        <v>18.75</v>
      </c>
      <c r="J11" s="22">
        <v>10.65</v>
      </c>
      <c r="K11" s="22">
        <v>13.75</v>
      </c>
      <c r="L11" s="22">
        <v>11.55</v>
      </c>
      <c r="M11" s="22">
        <v>23.98</v>
      </c>
      <c r="N11" s="22"/>
      <c r="O11" s="22">
        <v>20.5</v>
      </c>
      <c r="P11" s="22">
        <v>11</v>
      </c>
      <c r="Q11" s="22">
        <v>11</v>
      </c>
      <c r="R11" s="22">
        <v>14.25</v>
      </c>
      <c r="S11" s="22">
        <v>10.5</v>
      </c>
      <c r="T11" s="22"/>
      <c r="U11" s="22"/>
      <c r="V11" s="22"/>
      <c r="W11" s="22">
        <v>14.25</v>
      </c>
      <c r="X11" s="22">
        <v>16</v>
      </c>
      <c r="Y11" s="22">
        <v>11.75</v>
      </c>
      <c r="Z11" s="22"/>
      <c r="AA11" s="22">
        <v>10.5</v>
      </c>
      <c r="AB11" s="22"/>
      <c r="AC11" s="22">
        <v>22.65</v>
      </c>
      <c r="AD11" s="22">
        <v>36</v>
      </c>
      <c r="AE11" s="22">
        <v>28.35</v>
      </c>
      <c r="AF11" s="22">
        <v>26.75</v>
      </c>
      <c r="AG11" s="22">
        <v>29</v>
      </c>
      <c r="AH11" s="22">
        <v>13</v>
      </c>
      <c r="AI11" s="22">
        <v>31.5</v>
      </c>
      <c r="AJ11" s="22">
        <v>9.09</v>
      </c>
      <c r="AK11" s="22"/>
      <c r="AL11" s="22">
        <v>19.5</v>
      </c>
      <c r="AM11" s="22">
        <v>11.5</v>
      </c>
      <c r="AN11" s="22"/>
      <c r="AO11" s="22">
        <v>29.6</v>
      </c>
      <c r="AP11" s="22">
        <v>29.6</v>
      </c>
      <c r="AQ11" s="22">
        <v>29.9</v>
      </c>
      <c r="AR11" s="22">
        <v>30.15</v>
      </c>
      <c r="AS11" s="22">
        <v>30.45</v>
      </c>
      <c r="AT11" s="22"/>
      <c r="AU11" s="22"/>
      <c r="AV11" s="22"/>
      <c r="AW11" s="22"/>
      <c r="AX11" s="22"/>
      <c r="AY11" s="22">
        <v>13</v>
      </c>
    </row>
    <row r="12" spans="1:51" ht="14.25" x14ac:dyDescent="0.2">
      <c r="A12" s="6">
        <v>8</v>
      </c>
      <c r="B12" s="15" t="s">
        <v>3</v>
      </c>
      <c r="C12" s="10"/>
      <c r="D12" s="8"/>
      <c r="E12" s="9" t="s">
        <v>27</v>
      </c>
      <c r="F12" s="18" t="s">
        <v>28</v>
      </c>
      <c r="G12" s="22">
        <v>17.5</v>
      </c>
      <c r="H12" s="22">
        <v>14</v>
      </c>
      <c r="I12" s="22"/>
      <c r="J12" s="22">
        <v>15.8</v>
      </c>
      <c r="K12" s="22">
        <v>16.399999999999999</v>
      </c>
      <c r="L12" s="22">
        <v>15.75</v>
      </c>
      <c r="M12" s="22">
        <v>27.76</v>
      </c>
      <c r="N12" s="22"/>
      <c r="O12" s="22">
        <v>22</v>
      </c>
      <c r="P12" s="22">
        <v>12.5</v>
      </c>
      <c r="Q12" s="22">
        <v>15</v>
      </c>
      <c r="R12" s="22"/>
      <c r="S12" s="22">
        <v>12.5</v>
      </c>
      <c r="T12" s="22">
        <v>14.4</v>
      </c>
      <c r="U12" s="22">
        <v>12.55</v>
      </c>
      <c r="V12" s="22">
        <v>14</v>
      </c>
      <c r="W12" s="22">
        <v>15.5</v>
      </c>
      <c r="X12" s="22">
        <v>19.8</v>
      </c>
      <c r="Y12" s="22"/>
      <c r="Z12" s="22"/>
      <c r="AA12" s="22">
        <v>16</v>
      </c>
      <c r="AB12" s="22">
        <v>11.75</v>
      </c>
      <c r="AC12" s="22">
        <v>25.25</v>
      </c>
      <c r="AD12" s="22">
        <v>39.9</v>
      </c>
      <c r="AE12" s="22">
        <v>32.1</v>
      </c>
      <c r="AF12" s="22">
        <v>30.75</v>
      </c>
      <c r="AG12" s="22">
        <v>30.2</v>
      </c>
      <c r="AH12" s="22">
        <v>15.5</v>
      </c>
      <c r="AI12" s="22">
        <v>33.5</v>
      </c>
      <c r="AJ12" s="22">
        <v>12.36</v>
      </c>
      <c r="AK12" s="22">
        <v>19.100000000000001</v>
      </c>
      <c r="AL12" s="22">
        <v>21.5</v>
      </c>
      <c r="AM12" s="22">
        <v>12.75</v>
      </c>
      <c r="AN12" s="22"/>
      <c r="AO12" s="22">
        <v>30.9</v>
      </c>
      <c r="AP12" s="22">
        <v>30.9</v>
      </c>
      <c r="AQ12" s="22">
        <v>31.2</v>
      </c>
      <c r="AR12" s="22">
        <v>31.45</v>
      </c>
      <c r="AS12" s="22">
        <v>31.75</v>
      </c>
      <c r="AT12" s="22"/>
      <c r="AU12" s="22">
        <v>18.8</v>
      </c>
      <c r="AV12" s="22">
        <v>14.7</v>
      </c>
      <c r="AW12" s="22">
        <v>15.2</v>
      </c>
      <c r="AX12" s="22">
        <v>12.75</v>
      </c>
      <c r="AY12" s="22">
        <v>14</v>
      </c>
    </row>
    <row r="13" spans="1:51" ht="14.25" x14ac:dyDescent="0.2">
      <c r="A13" s="6">
        <v>9</v>
      </c>
      <c r="B13" s="15" t="s">
        <v>3</v>
      </c>
      <c r="C13" s="10"/>
      <c r="D13" s="8"/>
      <c r="E13" s="9" t="s">
        <v>29</v>
      </c>
      <c r="F13" s="18" t="s">
        <v>28</v>
      </c>
      <c r="G13" s="22"/>
      <c r="H13" s="22">
        <v>14</v>
      </c>
      <c r="I13" s="22">
        <v>19.850000000000001</v>
      </c>
      <c r="J13" s="22">
        <v>15.8</v>
      </c>
      <c r="K13" s="22">
        <v>16.399999999999999</v>
      </c>
      <c r="L13" s="22">
        <v>15.75</v>
      </c>
      <c r="M13" s="22"/>
      <c r="N13" s="22"/>
      <c r="O13" s="22"/>
      <c r="P13" s="22"/>
      <c r="Q13" s="22">
        <v>15</v>
      </c>
      <c r="R13" s="22"/>
      <c r="S13" s="22">
        <v>12.5</v>
      </c>
      <c r="T13" s="22">
        <v>14.4</v>
      </c>
      <c r="U13" s="22">
        <v>12.55</v>
      </c>
      <c r="V13" s="22">
        <v>12</v>
      </c>
      <c r="W13" s="22"/>
      <c r="X13" s="22">
        <v>19.3</v>
      </c>
      <c r="Y13" s="22"/>
      <c r="Z13" s="22"/>
      <c r="AA13" s="22">
        <v>14</v>
      </c>
      <c r="AB13" s="22"/>
      <c r="AC13" s="22"/>
      <c r="AD13" s="22"/>
      <c r="AE13" s="22"/>
      <c r="AF13" s="22"/>
      <c r="AG13" s="22"/>
      <c r="AH13" s="22">
        <v>15.5</v>
      </c>
      <c r="AI13" s="22">
        <v>33.5</v>
      </c>
      <c r="AJ13" s="22">
        <v>12.36</v>
      </c>
      <c r="AK13" s="22"/>
      <c r="AL13" s="22">
        <v>21.5</v>
      </c>
      <c r="AM13" s="22">
        <v>12.75</v>
      </c>
      <c r="AN13" s="22"/>
      <c r="AO13" s="22"/>
      <c r="AP13" s="22"/>
      <c r="AQ13" s="22"/>
      <c r="AR13" s="22"/>
      <c r="AS13" s="22"/>
      <c r="AT13" s="22"/>
      <c r="AU13" s="22"/>
      <c r="AV13" s="22">
        <v>14.7</v>
      </c>
      <c r="AW13" s="22"/>
      <c r="AX13" s="22">
        <v>12.75</v>
      </c>
      <c r="AY13" s="22"/>
    </row>
    <row r="14" spans="1:51" ht="14.25" x14ac:dyDescent="0.2">
      <c r="A14" s="6">
        <v>10</v>
      </c>
      <c r="B14" s="15" t="s">
        <v>4</v>
      </c>
      <c r="C14" s="10"/>
      <c r="D14" s="8"/>
      <c r="E14" s="9" t="s">
        <v>27</v>
      </c>
      <c r="F14" s="18" t="s">
        <v>28</v>
      </c>
      <c r="G14" s="22">
        <v>17.5</v>
      </c>
      <c r="H14" s="22">
        <v>14</v>
      </c>
      <c r="I14" s="22"/>
      <c r="J14" s="22">
        <v>13.95</v>
      </c>
      <c r="K14" s="22">
        <v>16.399999999999999</v>
      </c>
      <c r="L14" s="22">
        <v>15.75</v>
      </c>
      <c r="M14" s="22">
        <v>27.76</v>
      </c>
      <c r="N14" s="22"/>
      <c r="O14" s="22"/>
      <c r="P14" s="22"/>
      <c r="Q14" s="22">
        <v>15</v>
      </c>
      <c r="R14" s="22"/>
      <c r="S14" s="22">
        <v>14</v>
      </c>
      <c r="T14" s="22"/>
      <c r="U14" s="22">
        <v>12.55</v>
      </c>
      <c r="V14" s="22"/>
      <c r="W14" s="22">
        <v>15.5</v>
      </c>
      <c r="X14" s="22">
        <v>19.8</v>
      </c>
      <c r="Y14" s="22">
        <v>15</v>
      </c>
      <c r="Z14" s="22"/>
      <c r="AA14" s="22">
        <v>16</v>
      </c>
      <c r="AB14" s="22">
        <v>11.75</v>
      </c>
      <c r="AC14" s="22">
        <v>25.25</v>
      </c>
      <c r="AD14" s="22">
        <v>39</v>
      </c>
      <c r="AE14" s="22">
        <v>32.1</v>
      </c>
      <c r="AF14" s="22">
        <v>30.75</v>
      </c>
      <c r="AG14" s="22">
        <v>30.2</v>
      </c>
      <c r="AH14" s="22">
        <v>15.5</v>
      </c>
      <c r="AI14" s="22">
        <v>33.5</v>
      </c>
      <c r="AJ14" s="22">
        <v>12.36</v>
      </c>
      <c r="AK14" s="22"/>
      <c r="AL14" s="22"/>
      <c r="AM14" s="22"/>
      <c r="AN14" s="22"/>
      <c r="AO14" s="22">
        <v>30.9</v>
      </c>
      <c r="AP14" s="22">
        <v>30.9</v>
      </c>
      <c r="AQ14" s="22">
        <v>31.2</v>
      </c>
      <c r="AR14" s="22">
        <v>31.45</v>
      </c>
      <c r="AS14" s="22">
        <v>31.75</v>
      </c>
      <c r="AT14" s="22">
        <v>14</v>
      </c>
      <c r="AU14" s="22">
        <v>18.8</v>
      </c>
      <c r="AV14" s="22">
        <v>14</v>
      </c>
      <c r="AW14" s="22">
        <v>15.2</v>
      </c>
      <c r="AX14" s="22"/>
      <c r="AY14" s="22">
        <v>15</v>
      </c>
    </row>
    <row r="15" spans="1:51" ht="14.25" x14ac:dyDescent="0.2">
      <c r="A15" s="6">
        <v>11</v>
      </c>
      <c r="B15" s="15" t="s">
        <v>4</v>
      </c>
      <c r="C15" s="10"/>
      <c r="D15" s="8"/>
      <c r="E15" s="9" t="s">
        <v>29</v>
      </c>
      <c r="F15" s="18" t="s">
        <v>28</v>
      </c>
      <c r="G15" s="22"/>
      <c r="H15" s="22">
        <v>14</v>
      </c>
      <c r="I15" s="22">
        <v>19.850000000000001</v>
      </c>
      <c r="J15" s="22">
        <v>13.95</v>
      </c>
      <c r="K15" s="22">
        <v>16.399999999999999</v>
      </c>
      <c r="L15" s="22">
        <v>15.75</v>
      </c>
      <c r="M15" s="22"/>
      <c r="N15" s="22"/>
      <c r="O15" s="22"/>
      <c r="P15" s="22"/>
      <c r="Q15" s="22">
        <v>15</v>
      </c>
      <c r="R15" s="22"/>
      <c r="S15" s="22">
        <v>14</v>
      </c>
      <c r="T15" s="22"/>
      <c r="U15" s="22">
        <v>12.55</v>
      </c>
      <c r="V15" s="22"/>
      <c r="W15" s="22"/>
      <c r="X15" s="22">
        <v>19.3</v>
      </c>
      <c r="Y15" s="22"/>
      <c r="Z15" s="22"/>
      <c r="AA15" s="22">
        <v>15</v>
      </c>
      <c r="AB15" s="22"/>
      <c r="AC15" s="22"/>
      <c r="AD15" s="22"/>
      <c r="AE15" s="22"/>
      <c r="AF15" s="22"/>
      <c r="AG15" s="22"/>
      <c r="AH15" s="22">
        <v>15.5</v>
      </c>
      <c r="AI15" s="22">
        <v>33.5</v>
      </c>
      <c r="AJ15" s="22">
        <v>12.36</v>
      </c>
      <c r="AK15" s="22"/>
      <c r="AL15" s="22"/>
      <c r="AM15" s="22"/>
      <c r="AN15" s="22"/>
      <c r="AO15" s="22"/>
      <c r="AP15" s="22"/>
      <c r="AQ15" s="22"/>
      <c r="AR15" s="22"/>
      <c r="AS15" s="22"/>
      <c r="AT15" s="22"/>
      <c r="AU15" s="22"/>
      <c r="AV15" s="22">
        <v>14</v>
      </c>
      <c r="AW15" s="22"/>
      <c r="AX15" s="22"/>
      <c r="AY15" s="22"/>
    </row>
    <row r="16" spans="1:51" ht="14.25" x14ac:dyDescent="0.2">
      <c r="A16" s="6">
        <v>12</v>
      </c>
      <c r="B16" s="15" t="s">
        <v>5</v>
      </c>
      <c r="C16" s="10"/>
      <c r="D16" s="8"/>
      <c r="E16" s="9" t="s">
        <v>29</v>
      </c>
      <c r="F16" s="18" t="s">
        <v>28</v>
      </c>
      <c r="G16" s="22">
        <v>17.5</v>
      </c>
      <c r="H16" s="22">
        <v>14.5</v>
      </c>
      <c r="I16" s="22">
        <v>21.85</v>
      </c>
      <c r="J16" s="22">
        <v>16</v>
      </c>
      <c r="K16" s="22">
        <v>16.850000000000001</v>
      </c>
      <c r="L16" s="22"/>
      <c r="M16" s="22">
        <v>27.76</v>
      </c>
      <c r="N16" s="22"/>
      <c r="O16" s="22">
        <v>22</v>
      </c>
      <c r="P16" s="22">
        <v>12.5</v>
      </c>
      <c r="Q16" s="22"/>
      <c r="R16" s="22">
        <v>18.25</v>
      </c>
      <c r="S16" s="22">
        <v>12.5</v>
      </c>
      <c r="T16" s="22"/>
      <c r="U16" s="22">
        <v>12.55</v>
      </c>
      <c r="V16" s="22"/>
      <c r="W16" s="22">
        <v>15.5</v>
      </c>
      <c r="X16" s="22">
        <v>20.350000000000001</v>
      </c>
      <c r="Y16" s="22"/>
      <c r="Z16" s="22"/>
      <c r="AA16" s="22">
        <v>13</v>
      </c>
      <c r="AB16" s="22">
        <v>11.75</v>
      </c>
      <c r="AC16" s="22">
        <v>25.25</v>
      </c>
      <c r="AD16" s="22">
        <v>39</v>
      </c>
      <c r="AE16" s="22">
        <v>32.1</v>
      </c>
      <c r="AF16" s="22">
        <v>30.75</v>
      </c>
      <c r="AG16" s="22">
        <v>30.2</v>
      </c>
      <c r="AH16" s="22">
        <v>15.5</v>
      </c>
      <c r="AI16" s="22">
        <v>33.5</v>
      </c>
      <c r="AJ16" s="22">
        <v>12.36</v>
      </c>
      <c r="AK16" s="22"/>
      <c r="AL16" s="22">
        <v>22</v>
      </c>
      <c r="AM16" s="22">
        <v>15.5</v>
      </c>
      <c r="AN16" s="22"/>
      <c r="AO16" s="22">
        <v>30.9</v>
      </c>
      <c r="AP16" s="22">
        <v>30.9</v>
      </c>
      <c r="AQ16" s="22">
        <v>31.2</v>
      </c>
      <c r="AR16" s="22">
        <v>31.45</v>
      </c>
      <c r="AS16" s="22">
        <v>31.75</v>
      </c>
      <c r="AT16" s="22"/>
      <c r="AU16" s="22"/>
      <c r="AV16" s="22">
        <v>14.7</v>
      </c>
      <c r="AW16" s="22">
        <v>15.2</v>
      </c>
      <c r="AX16" s="22">
        <v>15.5</v>
      </c>
      <c r="AY16" s="22"/>
    </row>
    <row r="17" spans="1:51" ht="14.25" x14ac:dyDescent="0.2">
      <c r="A17" s="6">
        <v>13</v>
      </c>
      <c r="B17" s="15" t="s">
        <v>6</v>
      </c>
      <c r="C17" s="10"/>
      <c r="D17" s="8"/>
      <c r="E17" s="9" t="s">
        <v>29</v>
      </c>
      <c r="F17" s="18" t="s">
        <v>28</v>
      </c>
      <c r="G17" s="22">
        <v>17.5</v>
      </c>
      <c r="H17" s="22">
        <v>14.5</v>
      </c>
      <c r="I17" s="22">
        <v>22.5</v>
      </c>
      <c r="J17" s="22">
        <v>14.6</v>
      </c>
      <c r="K17" s="22">
        <v>16.850000000000001</v>
      </c>
      <c r="L17" s="22">
        <v>15.8</v>
      </c>
      <c r="M17" s="22">
        <v>27.76</v>
      </c>
      <c r="N17" s="22"/>
      <c r="O17" s="22"/>
      <c r="P17" s="22"/>
      <c r="Q17" s="22">
        <v>15.5</v>
      </c>
      <c r="R17" s="22">
        <v>18.25</v>
      </c>
      <c r="S17" s="22">
        <v>14</v>
      </c>
      <c r="T17" s="22"/>
      <c r="U17" s="22">
        <v>13.3</v>
      </c>
      <c r="V17" s="22"/>
      <c r="W17" s="22"/>
      <c r="X17" s="22">
        <v>20.85</v>
      </c>
      <c r="Y17" s="22"/>
      <c r="Z17" s="22"/>
      <c r="AA17" s="22">
        <v>14</v>
      </c>
      <c r="AB17" s="22">
        <v>11.75</v>
      </c>
      <c r="AC17" s="22">
        <v>25.25</v>
      </c>
      <c r="AD17" s="22">
        <v>39</v>
      </c>
      <c r="AE17" s="22">
        <v>32.1</v>
      </c>
      <c r="AF17" s="22">
        <v>30.75</v>
      </c>
      <c r="AG17" s="22">
        <v>30.2</v>
      </c>
      <c r="AH17" s="22">
        <v>15.5</v>
      </c>
      <c r="AI17" s="22">
        <v>33.5</v>
      </c>
      <c r="AJ17" s="22">
        <v>14</v>
      </c>
      <c r="AK17" s="22"/>
      <c r="AL17" s="22"/>
      <c r="AM17" s="22"/>
      <c r="AN17" s="22"/>
      <c r="AO17" s="22">
        <v>30.9</v>
      </c>
      <c r="AP17" s="22">
        <v>30.9</v>
      </c>
      <c r="AQ17" s="22">
        <v>31.2</v>
      </c>
      <c r="AR17" s="22">
        <v>31.45</v>
      </c>
      <c r="AS17" s="22">
        <v>31.75</v>
      </c>
      <c r="AT17" s="22">
        <v>15</v>
      </c>
      <c r="AU17" s="22">
        <v>19.850000000000001</v>
      </c>
      <c r="AV17" s="22">
        <v>14.7</v>
      </c>
      <c r="AW17" s="22">
        <v>15.2</v>
      </c>
      <c r="AX17" s="22"/>
      <c r="AY17" s="22">
        <v>14</v>
      </c>
    </row>
    <row r="18" spans="1:51" ht="14.25" x14ac:dyDescent="0.2">
      <c r="A18" s="6">
        <v>14</v>
      </c>
      <c r="B18" s="15" t="s">
        <v>7</v>
      </c>
      <c r="C18" s="10"/>
      <c r="D18" s="8"/>
      <c r="E18" s="9" t="s">
        <v>27</v>
      </c>
      <c r="F18" s="18" t="s">
        <v>28</v>
      </c>
      <c r="G18" s="22">
        <v>17.5</v>
      </c>
      <c r="H18" s="22">
        <v>15.35</v>
      </c>
      <c r="I18" s="22"/>
      <c r="J18" s="22">
        <v>14.6</v>
      </c>
      <c r="K18" s="22">
        <v>16.850000000000001</v>
      </c>
      <c r="L18" s="22">
        <v>15.8</v>
      </c>
      <c r="M18" s="22">
        <v>27.76</v>
      </c>
      <c r="N18" s="22"/>
      <c r="O18" s="22">
        <v>23.5</v>
      </c>
      <c r="P18" s="22">
        <v>14</v>
      </c>
      <c r="Q18" s="22">
        <v>15.5</v>
      </c>
      <c r="R18" s="22">
        <v>18.25</v>
      </c>
      <c r="S18" s="22">
        <v>14.5</v>
      </c>
      <c r="T18" s="22"/>
      <c r="U18" s="22">
        <v>13.3</v>
      </c>
      <c r="V18" s="22"/>
      <c r="W18" s="22"/>
      <c r="X18" s="22">
        <v>20.85</v>
      </c>
      <c r="Y18" s="22">
        <v>16</v>
      </c>
      <c r="Z18" s="22"/>
      <c r="AA18" s="22">
        <v>16</v>
      </c>
      <c r="AB18" s="22">
        <v>13</v>
      </c>
      <c r="AC18" s="22">
        <v>28.9</v>
      </c>
      <c r="AD18" s="22">
        <v>39</v>
      </c>
      <c r="AE18" s="22">
        <v>32.1</v>
      </c>
      <c r="AF18" s="22">
        <v>30.75</v>
      </c>
      <c r="AG18" s="22">
        <v>31.8</v>
      </c>
      <c r="AH18" s="22">
        <v>15.5</v>
      </c>
      <c r="AI18" s="22">
        <v>33.5</v>
      </c>
      <c r="AJ18" s="22">
        <v>13.55</v>
      </c>
      <c r="AK18" s="22">
        <v>19.649999999999999</v>
      </c>
      <c r="AL18" s="22">
        <v>27</v>
      </c>
      <c r="AM18" s="22">
        <v>17.5</v>
      </c>
      <c r="AN18" s="22"/>
      <c r="AO18" s="22">
        <v>30.9</v>
      </c>
      <c r="AP18" s="22">
        <v>30.9</v>
      </c>
      <c r="AQ18" s="22">
        <v>31.2</v>
      </c>
      <c r="AR18" s="22">
        <v>31.45</v>
      </c>
      <c r="AS18" s="22">
        <v>31.75</v>
      </c>
      <c r="AT18" s="22">
        <v>15</v>
      </c>
      <c r="AU18" s="22">
        <v>19.850000000000001</v>
      </c>
      <c r="AV18" s="22">
        <v>14.15</v>
      </c>
      <c r="AW18" s="22">
        <v>15.2</v>
      </c>
      <c r="AX18" s="22">
        <v>17.5</v>
      </c>
      <c r="AY18" s="22">
        <v>16</v>
      </c>
    </row>
    <row r="19" spans="1:51" ht="14.25" x14ac:dyDescent="0.2">
      <c r="A19" s="6">
        <v>15</v>
      </c>
      <c r="B19" s="15" t="s">
        <v>7</v>
      </c>
      <c r="C19" s="10"/>
      <c r="D19" s="8"/>
      <c r="E19" s="9" t="s">
        <v>29</v>
      </c>
      <c r="F19" s="18" t="s">
        <v>28</v>
      </c>
      <c r="G19" s="22"/>
      <c r="H19" s="22">
        <v>15.35</v>
      </c>
      <c r="I19" s="22">
        <v>21.85</v>
      </c>
      <c r="J19" s="22">
        <v>14.6</v>
      </c>
      <c r="K19" s="22">
        <v>16.850000000000001</v>
      </c>
      <c r="L19" s="22">
        <v>15.8</v>
      </c>
      <c r="M19" s="22"/>
      <c r="N19" s="22"/>
      <c r="O19" s="22"/>
      <c r="P19" s="22"/>
      <c r="Q19" s="22">
        <v>15.5</v>
      </c>
      <c r="R19" s="22"/>
      <c r="S19" s="22">
        <v>14.5</v>
      </c>
      <c r="T19" s="22"/>
      <c r="U19" s="22">
        <v>13.3</v>
      </c>
      <c r="V19" s="22"/>
      <c r="W19" s="22"/>
      <c r="X19" s="22"/>
      <c r="Y19" s="22"/>
      <c r="Z19" s="22"/>
      <c r="AA19" s="22">
        <v>14</v>
      </c>
      <c r="AB19" s="22"/>
      <c r="AC19" s="22"/>
      <c r="AD19" s="22"/>
      <c r="AE19" s="22"/>
      <c r="AF19" s="22"/>
      <c r="AG19" s="22"/>
      <c r="AH19" s="22">
        <v>15.5</v>
      </c>
      <c r="AI19" s="22">
        <v>33.5</v>
      </c>
      <c r="AJ19" s="22">
        <v>13.55</v>
      </c>
      <c r="AK19" s="22"/>
      <c r="AL19" s="22">
        <v>27</v>
      </c>
      <c r="AM19" s="22">
        <v>17.5</v>
      </c>
      <c r="AN19" s="22"/>
      <c r="AO19" s="22"/>
      <c r="AP19" s="22"/>
      <c r="AQ19" s="22"/>
      <c r="AR19" s="22"/>
      <c r="AS19" s="22"/>
      <c r="AT19" s="22"/>
      <c r="AU19" s="22"/>
      <c r="AV19" s="22">
        <v>14.15</v>
      </c>
      <c r="AW19" s="22"/>
      <c r="AX19" s="22">
        <v>17.5</v>
      </c>
      <c r="AY19" s="22"/>
    </row>
    <row r="20" spans="1:51" ht="14.25" x14ac:dyDescent="0.2">
      <c r="A20" s="6">
        <v>16</v>
      </c>
      <c r="B20" s="15" t="s">
        <v>8</v>
      </c>
      <c r="C20" s="10"/>
      <c r="D20" s="8"/>
      <c r="E20" s="9" t="s">
        <v>27</v>
      </c>
      <c r="F20" s="18" t="s">
        <v>28</v>
      </c>
      <c r="G20" s="22">
        <v>17.5</v>
      </c>
      <c r="H20" s="22">
        <v>16</v>
      </c>
      <c r="I20" s="22"/>
      <c r="J20" s="22">
        <v>15.8</v>
      </c>
      <c r="K20" s="22">
        <v>16.850000000000001</v>
      </c>
      <c r="L20" s="22">
        <v>17</v>
      </c>
      <c r="M20" s="22"/>
      <c r="N20" s="22"/>
      <c r="O20" s="22"/>
      <c r="P20" s="22"/>
      <c r="Q20" s="22"/>
      <c r="R20" s="22">
        <v>18.25</v>
      </c>
      <c r="S20" s="22">
        <v>14.5</v>
      </c>
      <c r="T20" s="22">
        <v>14.4</v>
      </c>
      <c r="U20" s="22">
        <v>17.25</v>
      </c>
      <c r="V20" s="22"/>
      <c r="W20" s="22"/>
      <c r="X20" s="22">
        <v>20.85</v>
      </c>
      <c r="Y20" s="22">
        <v>16</v>
      </c>
      <c r="Z20" s="22"/>
      <c r="AA20" s="22">
        <v>17</v>
      </c>
      <c r="AB20" s="22">
        <v>17</v>
      </c>
      <c r="AC20" s="22"/>
      <c r="AD20" s="22"/>
      <c r="AE20" s="22"/>
      <c r="AF20" s="22">
        <v>31</v>
      </c>
      <c r="AG20" s="22">
        <v>31</v>
      </c>
      <c r="AH20" s="22">
        <v>15.5</v>
      </c>
      <c r="AI20" s="22">
        <v>33.5</v>
      </c>
      <c r="AJ20" s="22">
        <v>13.95</v>
      </c>
      <c r="AK20" s="22"/>
      <c r="AL20" s="22"/>
      <c r="AM20" s="22"/>
      <c r="AN20" s="22"/>
      <c r="AO20" s="22">
        <v>31.65</v>
      </c>
      <c r="AP20" s="22">
        <v>31.65</v>
      </c>
      <c r="AQ20" s="22">
        <v>31.95</v>
      </c>
      <c r="AR20" s="22"/>
      <c r="AS20" s="22"/>
      <c r="AT20" s="22"/>
      <c r="AU20" s="22"/>
      <c r="AV20" s="22"/>
      <c r="AW20" s="22">
        <v>15.2</v>
      </c>
      <c r="AX20" s="22"/>
      <c r="AY20" s="22">
        <v>16.5</v>
      </c>
    </row>
    <row r="21" spans="1:51" ht="14.25" x14ac:dyDescent="0.2">
      <c r="A21" s="6">
        <v>17</v>
      </c>
      <c r="B21" s="15" t="s">
        <v>8</v>
      </c>
      <c r="C21" s="10"/>
      <c r="D21" s="8"/>
      <c r="E21" s="9" t="s">
        <v>29</v>
      </c>
      <c r="F21" s="18" t="s">
        <v>28</v>
      </c>
      <c r="G21" s="22"/>
      <c r="H21" s="22">
        <v>16</v>
      </c>
      <c r="I21" s="22">
        <v>23.5</v>
      </c>
      <c r="J21" s="22">
        <v>15.8</v>
      </c>
      <c r="K21" s="22">
        <v>16.850000000000001</v>
      </c>
      <c r="L21" s="22">
        <v>17</v>
      </c>
      <c r="M21" s="22"/>
      <c r="N21" s="22"/>
      <c r="O21" s="22"/>
      <c r="P21" s="22"/>
      <c r="Q21" s="22"/>
      <c r="R21" s="22"/>
      <c r="S21" s="22">
        <v>14.5</v>
      </c>
      <c r="T21" s="22">
        <v>14.4</v>
      </c>
      <c r="U21" s="22">
        <v>17.25</v>
      </c>
      <c r="V21" s="22"/>
      <c r="W21" s="22"/>
      <c r="X21" s="22"/>
      <c r="Y21" s="22"/>
      <c r="Z21" s="22"/>
      <c r="AA21" s="22">
        <v>15</v>
      </c>
      <c r="AB21" s="22"/>
      <c r="AC21" s="22"/>
      <c r="AD21" s="22"/>
      <c r="AE21" s="22"/>
      <c r="AF21" s="22"/>
      <c r="AG21" s="22"/>
      <c r="AH21" s="22">
        <v>15.5</v>
      </c>
      <c r="AI21" s="22">
        <v>33.5</v>
      </c>
      <c r="AJ21" s="22">
        <v>13.95</v>
      </c>
      <c r="AK21" s="22"/>
      <c r="AL21" s="22"/>
      <c r="AM21" s="22"/>
      <c r="AN21" s="22"/>
      <c r="AO21" s="22"/>
      <c r="AP21" s="22"/>
      <c r="AQ21" s="22"/>
      <c r="AR21" s="22"/>
      <c r="AS21" s="22"/>
      <c r="AT21" s="22"/>
      <c r="AU21" s="22"/>
      <c r="AV21" s="22"/>
      <c r="AW21" s="22"/>
      <c r="AX21" s="22"/>
      <c r="AY21" s="22"/>
    </row>
    <row r="22" spans="1:51" ht="14.25" x14ac:dyDescent="0.2">
      <c r="A22" s="6">
        <v>18</v>
      </c>
      <c r="B22" s="15" t="s">
        <v>9</v>
      </c>
      <c r="C22" s="10"/>
      <c r="D22" s="8"/>
      <c r="E22" s="9" t="s">
        <v>27</v>
      </c>
      <c r="F22" s="18" t="s">
        <v>28</v>
      </c>
      <c r="G22" s="22">
        <v>18</v>
      </c>
      <c r="H22" s="22"/>
      <c r="I22" s="22"/>
      <c r="J22" s="22"/>
      <c r="K22" s="22"/>
      <c r="L22" s="22"/>
      <c r="M22" s="22"/>
      <c r="N22" s="22"/>
      <c r="O22" s="22"/>
      <c r="P22" s="22"/>
      <c r="Q22" s="22"/>
      <c r="R22" s="22"/>
      <c r="S22" s="22">
        <v>30</v>
      </c>
      <c r="T22" s="22"/>
      <c r="U22" s="22"/>
      <c r="V22" s="22"/>
      <c r="W22" s="22"/>
      <c r="X22" s="22"/>
      <c r="Y22" s="22"/>
      <c r="Z22" s="22"/>
      <c r="AA22" s="22"/>
      <c r="AB22" s="22"/>
      <c r="AC22" s="22"/>
      <c r="AD22" s="22"/>
      <c r="AE22" s="22"/>
      <c r="AF22" s="22"/>
      <c r="AG22" s="22"/>
      <c r="AH22" s="22">
        <v>19.5</v>
      </c>
      <c r="AI22" s="22">
        <v>39</v>
      </c>
      <c r="AJ22" s="22">
        <v>15.25</v>
      </c>
      <c r="AK22" s="22"/>
      <c r="AL22" s="22"/>
      <c r="AM22" s="22"/>
      <c r="AN22" s="22">
        <v>20.54</v>
      </c>
      <c r="AO22" s="22"/>
      <c r="AP22" s="22"/>
      <c r="AQ22" s="22"/>
      <c r="AR22" s="22"/>
      <c r="AS22" s="22"/>
      <c r="AT22" s="22"/>
      <c r="AU22" s="22"/>
      <c r="AV22" s="22"/>
      <c r="AW22" s="22"/>
      <c r="AX22" s="22"/>
      <c r="AY22" s="22"/>
    </row>
    <row r="23" spans="1:51" ht="14.25" x14ac:dyDescent="0.2">
      <c r="A23" s="6">
        <v>19</v>
      </c>
      <c r="B23" s="15" t="s">
        <v>9</v>
      </c>
      <c r="C23" s="10"/>
      <c r="D23" s="8"/>
      <c r="E23" s="9" t="s">
        <v>29</v>
      </c>
      <c r="F23" s="18" t="s">
        <v>28</v>
      </c>
      <c r="G23" s="22"/>
      <c r="H23" s="22"/>
      <c r="I23" s="22"/>
      <c r="J23" s="22"/>
      <c r="K23" s="22"/>
      <c r="L23" s="22"/>
      <c r="M23" s="22"/>
      <c r="N23" s="22"/>
      <c r="O23" s="22"/>
      <c r="P23" s="22"/>
      <c r="Q23" s="22"/>
      <c r="R23" s="22"/>
      <c r="S23" s="22">
        <v>30</v>
      </c>
      <c r="T23" s="22"/>
      <c r="U23" s="22"/>
      <c r="V23" s="22"/>
      <c r="W23" s="22"/>
      <c r="X23" s="22"/>
      <c r="Y23" s="22"/>
      <c r="Z23" s="22"/>
      <c r="AA23" s="22"/>
      <c r="AB23" s="22"/>
      <c r="AC23" s="22"/>
      <c r="AD23" s="22"/>
      <c r="AE23" s="22"/>
      <c r="AF23" s="22"/>
      <c r="AG23" s="22"/>
      <c r="AH23" s="22">
        <v>19.5</v>
      </c>
      <c r="AI23" s="22">
        <v>39</v>
      </c>
      <c r="AJ23" s="22">
        <v>15.25</v>
      </c>
      <c r="AK23" s="22"/>
      <c r="AL23" s="22"/>
      <c r="AM23" s="22"/>
      <c r="AN23" s="22"/>
      <c r="AO23" s="22"/>
      <c r="AP23" s="22"/>
      <c r="AQ23" s="22"/>
      <c r="AR23" s="22"/>
      <c r="AS23" s="22"/>
      <c r="AT23" s="22"/>
      <c r="AU23" s="22"/>
      <c r="AV23" s="22"/>
      <c r="AW23" s="22"/>
      <c r="AX23" s="22"/>
      <c r="AY23" s="22"/>
    </row>
    <row r="24" spans="1:51" ht="14.25" x14ac:dyDescent="0.2">
      <c r="A24" s="6">
        <v>20</v>
      </c>
      <c r="B24" s="15" t="s">
        <v>10</v>
      </c>
      <c r="C24" s="10"/>
      <c r="D24" s="8"/>
      <c r="E24" s="9" t="s">
        <v>27</v>
      </c>
      <c r="F24" s="18" t="s">
        <v>28</v>
      </c>
      <c r="G24" s="22">
        <v>17.5</v>
      </c>
      <c r="H24" s="22">
        <v>16.850000000000001</v>
      </c>
      <c r="I24" s="22"/>
      <c r="J24" s="22">
        <v>17</v>
      </c>
      <c r="K24" s="22">
        <v>18.5</v>
      </c>
      <c r="L24" s="22">
        <v>16.850000000000001</v>
      </c>
      <c r="M24" s="22">
        <v>28.55</v>
      </c>
      <c r="N24" s="22"/>
      <c r="O24" s="22">
        <v>24.5</v>
      </c>
      <c r="P24" s="22">
        <v>15</v>
      </c>
      <c r="Q24" s="22">
        <v>18</v>
      </c>
      <c r="R24" s="22">
        <v>18.25</v>
      </c>
      <c r="S24" s="22">
        <v>22</v>
      </c>
      <c r="T24" s="22"/>
      <c r="U24" s="22">
        <v>16</v>
      </c>
      <c r="V24" s="22"/>
      <c r="W24" s="22">
        <v>15.65</v>
      </c>
      <c r="X24" s="22">
        <v>22.5</v>
      </c>
      <c r="Y24" s="22">
        <v>18.2</v>
      </c>
      <c r="Z24" s="22"/>
      <c r="AA24" s="22">
        <v>18</v>
      </c>
      <c r="AB24" s="22">
        <v>19.5</v>
      </c>
      <c r="AC24" s="22"/>
      <c r="AD24" s="22"/>
      <c r="AE24" s="22"/>
      <c r="AF24" s="22">
        <v>33.5</v>
      </c>
      <c r="AG24" s="22">
        <v>34</v>
      </c>
      <c r="AH24" s="22">
        <v>17</v>
      </c>
      <c r="AI24" s="22">
        <v>37</v>
      </c>
      <c r="AJ24" s="22">
        <v>13.55</v>
      </c>
      <c r="AK24" s="22">
        <v>18.05</v>
      </c>
      <c r="AL24" s="22">
        <v>28</v>
      </c>
      <c r="AM24" s="22">
        <v>21</v>
      </c>
      <c r="AN24" s="22">
        <v>18.55</v>
      </c>
      <c r="AO24" s="22">
        <v>34.35</v>
      </c>
      <c r="AP24" s="22">
        <v>34.35</v>
      </c>
      <c r="AQ24" s="22">
        <v>34.65</v>
      </c>
      <c r="AR24" s="22">
        <v>34.9</v>
      </c>
      <c r="AS24" s="22">
        <v>35.15</v>
      </c>
      <c r="AT24" s="22"/>
      <c r="AU24" s="22"/>
      <c r="AV24" s="22">
        <v>15</v>
      </c>
      <c r="AW24" s="22">
        <v>19</v>
      </c>
      <c r="AX24" s="22">
        <v>21.5</v>
      </c>
      <c r="AY24" s="22">
        <v>30</v>
      </c>
    </row>
    <row r="25" spans="1:51" ht="14.25" x14ac:dyDescent="0.2">
      <c r="A25" s="6">
        <v>21</v>
      </c>
      <c r="B25" s="15" t="s">
        <v>10</v>
      </c>
      <c r="C25" s="10"/>
      <c r="D25" s="8"/>
      <c r="E25" s="9" t="s">
        <v>29</v>
      </c>
      <c r="F25" s="18" t="s">
        <v>28</v>
      </c>
      <c r="G25" s="22"/>
      <c r="H25" s="22">
        <v>16.850000000000001</v>
      </c>
      <c r="I25" s="22">
        <v>23</v>
      </c>
      <c r="J25" s="22">
        <v>17</v>
      </c>
      <c r="K25" s="22">
        <v>18.5</v>
      </c>
      <c r="L25" s="22">
        <v>16.850000000000001</v>
      </c>
      <c r="M25" s="22"/>
      <c r="N25" s="22"/>
      <c r="O25" s="22"/>
      <c r="P25" s="22"/>
      <c r="Q25" s="22"/>
      <c r="R25" s="22"/>
      <c r="S25" s="22">
        <v>22</v>
      </c>
      <c r="T25" s="22"/>
      <c r="U25" s="22">
        <v>16</v>
      </c>
      <c r="V25" s="22"/>
      <c r="W25" s="22"/>
      <c r="X25" s="22"/>
      <c r="Y25" s="22"/>
      <c r="Z25" s="22"/>
      <c r="AA25" s="22">
        <v>16</v>
      </c>
      <c r="AB25" s="22"/>
      <c r="AC25" s="22"/>
      <c r="AD25" s="22"/>
      <c r="AE25" s="22"/>
      <c r="AF25" s="22"/>
      <c r="AG25" s="22"/>
      <c r="AH25" s="22">
        <v>17</v>
      </c>
      <c r="AI25" s="22">
        <v>37</v>
      </c>
      <c r="AJ25" s="22">
        <v>13.55</v>
      </c>
      <c r="AK25" s="22"/>
      <c r="AL25" s="22">
        <v>28</v>
      </c>
      <c r="AM25" s="22">
        <v>21</v>
      </c>
      <c r="AN25" s="22"/>
      <c r="AO25" s="22"/>
      <c r="AP25" s="22"/>
      <c r="AQ25" s="22"/>
      <c r="AR25" s="22"/>
      <c r="AS25" s="22"/>
      <c r="AT25" s="22"/>
      <c r="AU25" s="22"/>
      <c r="AV25" s="22">
        <v>15</v>
      </c>
      <c r="AW25" s="22"/>
      <c r="AX25" s="22">
        <v>21.5</v>
      </c>
      <c r="AY25" s="22"/>
    </row>
    <row r="26" spans="1:51" ht="14.25" x14ac:dyDescent="0.2">
      <c r="A26" s="6">
        <v>22</v>
      </c>
      <c r="B26" s="15" t="s">
        <v>31</v>
      </c>
      <c r="C26" s="10"/>
      <c r="D26" s="8"/>
      <c r="E26" s="9" t="s">
        <v>27</v>
      </c>
      <c r="F26" s="18" t="s">
        <v>28</v>
      </c>
      <c r="G26" s="22">
        <v>17.5</v>
      </c>
      <c r="H26" s="22">
        <v>16.850000000000001</v>
      </c>
      <c r="I26" s="22"/>
      <c r="J26" s="22">
        <v>17</v>
      </c>
      <c r="K26" s="22">
        <v>18.5</v>
      </c>
      <c r="L26" s="22">
        <v>16.850000000000001</v>
      </c>
      <c r="M26" s="22">
        <v>35</v>
      </c>
      <c r="N26" s="22"/>
      <c r="O26" s="22"/>
      <c r="P26" s="22"/>
      <c r="Q26" s="22"/>
      <c r="R26" s="22"/>
      <c r="S26" s="22">
        <v>30</v>
      </c>
      <c r="T26" s="22"/>
      <c r="U26" s="22">
        <v>16</v>
      </c>
      <c r="V26" s="22"/>
      <c r="W26" s="22">
        <v>15.65</v>
      </c>
      <c r="X26" s="22"/>
      <c r="Y26" s="22"/>
      <c r="Z26" s="22"/>
      <c r="AA26" s="22">
        <v>18</v>
      </c>
      <c r="AB26" s="22">
        <v>19.5</v>
      </c>
      <c r="AC26" s="22"/>
      <c r="AD26" s="22"/>
      <c r="AE26" s="22"/>
      <c r="AF26" s="22">
        <v>35.15</v>
      </c>
      <c r="AG26" s="22">
        <v>36</v>
      </c>
      <c r="AH26" s="22">
        <v>18</v>
      </c>
      <c r="AI26" s="22">
        <v>38</v>
      </c>
      <c r="AJ26" s="22">
        <v>13.55</v>
      </c>
      <c r="AK26" s="22"/>
      <c r="AL26" s="22"/>
      <c r="AM26" s="22"/>
      <c r="AN26" s="22"/>
      <c r="AO26" s="22"/>
      <c r="AP26" s="22"/>
      <c r="AQ26" s="22"/>
      <c r="AR26" s="22"/>
      <c r="AS26" s="22"/>
      <c r="AT26" s="22"/>
      <c r="AU26" s="22"/>
      <c r="AV26" s="22"/>
      <c r="AW26" s="22"/>
      <c r="AX26" s="22"/>
      <c r="AY26" s="22"/>
    </row>
    <row r="27" spans="1:51" ht="14.25" x14ac:dyDescent="0.2">
      <c r="A27" s="6">
        <v>23</v>
      </c>
      <c r="B27" s="15" t="s">
        <v>31</v>
      </c>
      <c r="C27" s="10"/>
      <c r="D27" s="8"/>
      <c r="E27" s="9" t="s">
        <v>29</v>
      </c>
      <c r="F27" s="18" t="s">
        <v>28</v>
      </c>
      <c r="G27" s="22"/>
      <c r="H27" s="22">
        <v>16.850000000000001</v>
      </c>
      <c r="I27" s="22"/>
      <c r="J27" s="22">
        <v>17</v>
      </c>
      <c r="K27" s="22">
        <v>18.5</v>
      </c>
      <c r="L27" s="22">
        <v>16.850000000000001</v>
      </c>
      <c r="M27" s="22"/>
      <c r="N27" s="22"/>
      <c r="O27" s="22"/>
      <c r="P27" s="22"/>
      <c r="Q27" s="22"/>
      <c r="R27" s="22"/>
      <c r="S27" s="22">
        <v>30</v>
      </c>
      <c r="T27" s="22"/>
      <c r="U27" s="22">
        <v>16</v>
      </c>
      <c r="V27" s="22"/>
      <c r="W27" s="22"/>
      <c r="X27" s="22"/>
      <c r="Y27" s="22"/>
      <c r="Z27" s="22"/>
      <c r="AA27" s="22">
        <v>17</v>
      </c>
      <c r="AB27" s="22"/>
      <c r="AC27" s="22"/>
      <c r="AD27" s="22"/>
      <c r="AE27" s="22"/>
      <c r="AF27" s="22"/>
      <c r="AG27" s="22"/>
      <c r="AH27" s="22">
        <v>18</v>
      </c>
      <c r="AI27" s="22">
        <v>38</v>
      </c>
      <c r="AJ27" s="22">
        <v>13.55</v>
      </c>
      <c r="AK27" s="22"/>
      <c r="AL27" s="22"/>
      <c r="AM27" s="22"/>
      <c r="AN27" s="22"/>
      <c r="AO27" s="22"/>
      <c r="AP27" s="22"/>
      <c r="AQ27" s="22"/>
      <c r="AR27" s="22"/>
      <c r="AS27" s="22"/>
      <c r="AT27" s="22"/>
      <c r="AU27" s="22"/>
      <c r="AV27" s="22"/>
      <c r="AW27" s="22"/>
      <c r="AX27" s="22"/>
      <c r="AY27" s="22"/>
    </row>
    <row r="28" spans="1:51" ht="14.25" x14ac:dyDescent="0.2">
      <c r="A28" s="6">
        <v>24</v>
      </c>
      <c r="B28" s="15" t="s">
        <v>11</v>
      </c>
      <c r="C28" s="10"/>
      <c r="D28" s="8"/>
      <c r="E28" s="9" t="s">
        <v>27</v>
      </c>
      <c r="F28" s="18" t="s">
        <v>28</v>
      </c>
      <c r="G28" s="22">
        <v>17.5</v>
      </c>
      <c r="H28" s="22">
        <v>18.5</v>
      </c>
      <c r="I28" s="22"/>
      <c r="J28" s="22">
        <v>18</v>
      </c>
      <c r="K28" s="22">
        <v>19.5</v>
      </c>
      <c r="L28" s="22">
        <v>18</v>
      </c>
      <c r="M28" s="22"/>
      <c r="N28" s="22"/>
      <c r="O28" s="22"/>
      <c r="P28" s="22"/>
      <c r="Q28" s="22"/>
      <c r="R28" s="22">
        <v>20.75</v>
      </c>
      <c r="S28" s="22"/>
      <c r="T28" s="22"/>
      <c r="U28" s="22">
        <v>17</v>
      </c>
      <c r="V28" s="22"/>
      <c r="W28" s="22"/>
      <c r="X28" s="22">
        <v>20.85</v>
      </c>
      <c r="Y28" s="22"/>
      <c r="Z28" s="22"/>
      <c r="AA28" s="22"/>
      <c r="AB28" s="22"/>
      <c r="AC28" s="22"/>
      <c r="AD28" s="22"/>
      <c r="AE28" s="22"/>
      <c r="AF28" s="22"/>
      <c r="AG28" s="22"/>
      <c r="AH28" s="22"/>
      <c r="AI28" s="22"/>
      <c r="AJ28" s="22">
        <v>14.7</v>
      </c>
      <c r="AK28" s="22"/>
      <c r="AL28" s="22"/>
      <c r="AM28" s="22"/>
      <c r="AN28" s="22"/>
      <c r="AO28" s="22"/>
      <c r="AP28" s="22"/>
      <c r="AQ28" s="22"/>
      <c r="AR28" s="22"/>
      <c r="AS28" s="22"/>
      <c r="AT28" s="22"/>
      <c r="AU28" s="22">
        <v>19.850000000000001</v>
      </c>
      <c r="AV28" s="22"/>
      <c r="AW28" s="22"/>
      <c r="AX28" s="22"/>
      <c r="AY28" s="22"/>
    </row>
    <row r="29" spans="1:51" ht="14.25" x14ac:dyDescent="0.2">
      <c r="A29" s="6">
        <v>25</v>
      </c>
      <c r="B29" s="15" t="s">
        <v>11</v>
      </c>
      <c r="C29" s="10"/>
      <c r="D29" s="8"/>
      <c r="E29" s="9" t="s">
        <v>29</v>
      </c>
      <c r="F29" s="18" t="s">
        <v>28</v>
      </c>
      <c r="G29" s="22"/>
      <c r="H29" s="22">
        <v>18.5</v>
      </c>
      <c r="I29" s="22">
        <v>21.5</v>
      </c>
      <c r="J29" s="22">
        <v>18</v>
      </c>
      <c r="K29" s="22">
        <v>19.5</v>
      </c>
      <c r="L29" s="22">
        <v>18</v>
      </c>
      <c r="M29" s="22"/>
      <c r="N29" s="22"/>
      <c r="O29" s="22"/>
      <c r="P29" s="22"/>
      <c r="Q29" s="22"/>
      <c r="R29" s="22"/>
      <c r="S29" s="22"/>
      <c r="T29" s="22"/>
      <c r="U29" s="22">
        <v>17</v>
      </c>
      <c r="V29" s="22"/>
      <c r="W29" s="22"/>
      <c r="X29" s="22"/>
      <c r="Y29" s="22"/>
      <c r="Z29" s="22"/>
      <c r="AA29" s="22"/>
      <c r="AB29" s="22"/>
      <c r="AC29" s="22"/>
      <c r="AD29" s="22"/>
      <c r="AE29" s="22"/>
      <c r="AF29" s="22"/>
      <c r="AG29" s="22"/>
      <c r="AH29" s="22"/>
      <c r="AI29" s="22"/>
      <c r="AJ29" s="22">
        <v>14.7</v>
      </c>
      <c r="AK29" s="22"/>
      <c r="AL29" s="22"/>
      <c r="AM29" s="22"/>
      <c r="AN29" s="22"/>
      <c r="AO29" s="22"/>
      <c r="AP29" s="22"/>
      <c r="AQ29" s="22"/>
      <c r="AR29" s="22"/>
      <c r="AS29" s="22"/>
      <c r="AT29" s="22"/>
      <c r="AU29" s="22"/>
      <c r="AV29" s="22"/>
      <c r="AW29" s="22"/>
      <c r="AX29" s="22"/>
      <c r="AY29" s="22"/>
    </row>
    <row r="30" spans="1:51" ht="14.25" x14ac:dyDescent="0.2">
      <c r="A30" s="6">
        <v>26</v>
      </c>
      <c r="B30" s="15" t="s">
        <v>32</v>
      </c>
      <c r="C30" s="10"/>
      <c r="D30" s="8"/>
      <c r="E30" s="9" t="s">
        <v>27</v>
      </c>
      <c r="F30" s="18" t="s">
        <v>28</v>
      </c>
      <c r="G30" s="22"/>
      <c r="H30" s="22">
        <v>18.5</v>
      </c>
      <c r="I30" s="22"/>
      <c r="J30" s="22">
        <v>18</v>
      </c>
      <c r="K30" s="22">
        <v>19.5</v>
      </c>
      <c r="L30" s="22">
        <v>18</v>
      </c>
      <c r="M30" s="22"/>
      <c r="N30" s="22"/>
      <c r="O30" s="22"/>
      <c r="P30" s="22"/>
      <c r="Q30" s="22"/>
      <c r="R30" s="22">
        <v>20.75</v>
      </c>
      <c r="S30" s="22"/>
      <c r="T30" s="22"/>
      <c r="U30" s="22">
        <v>17</v>
      </c>
      <c r="V30" s="22"/>
      <c r="W30" s="22"/>
      <c r="X30" s="22">
        <v>26</v>
      </c>
      <c r="Y30" s="22"/>
      <c r="Z30" s="22"/>
      <c r="AA30" s="22"/>
      <c r="AB30" s="22"/>
      <c r="AC30" s="22"/>
      <c r="AD30" s="22"/>
      <c r="AE30" s="22"/>
      <c r="AF30" s="22"/>
      <c r="AG30" s="22"/>
      <c r="AH30" s="22"/>
      <c r="AI30" s="22"/>
      <c r="AJ30" s="22">
        <v>15.1</v>
      </c>
      <c r="AK30" s="22"/>
      <c r="AL30" s="22"/>
      <c r="AM30" s="22"/>
      <c r="AN30" s="22"/>
      <c r="AO30" s="22"/>
      <c r="AP30" s="22"/>
      <c r="AQ30" s="22"/>
      <c r="AR30" s="22"/>
      <c r="AS30" s="22"/>
      <c r="AT30" s="22"/>
      <c r="AU30" s="22"/>
      <c r="AV30" s="22"/>
      <c r="AW30" s="22"/>
      <c r="AX30" s="22"/>
      <c r="AY30" s="22"/>
    </row>
    <row r="31" spans="1:51" ht="12" customHeight="1" x14ac:dyDescent="0.2">
      <c r="A31" s="6">
        <v>27</v>
      </c>
      <c r="B31" s="15" t="s">
        <v>32</v>
      </c>
      <c r="C31" s="10"/>
      <c r="D31" s="8"/>
      <c r="E31" s="9" t="s">
        <v>29</v>
      </c>
      <c r="F31" s="18" t="s">
        <v>28</v>
      </c>
      <c r="G31" s="22"/>
      <c r="H31" s="22">
        <v>18.5</v>
      </c>
      <c r="I31" s="22">
        <v>21.5</v>
      </c>
      <c r="J31" s="22">
        <v>18</v>
      </c>
      <c r="K31" s="22">
        <v>19.5</v>
      </c>
      <c r="L31" s="22">
        <v>18</v>
      </c>
      <c r="M31" s="22"/>
      <c r="N31" s="22"/>
      <c r="O31" s="22"/>
      <c r="P31" s="22"/>
      <c r="Q31" s="22"/>
      <c r="R31" s="22"/>
      <c r="S31" s="22"/>
      <c r="T31" s="22"/>
      <c r="U31" s="22">
        <v>17</v>
      </c>
      <c r="V31" s="22"/>
      <c r="W31" s="22"/>
      <c r="X31" s="22"/>
      <c r="Y31" s="22"/>
      <c r="Z31" s="22"/>
      <c r="AA31" s="22"/>
      <c r="AB31" s="22"/>
      <c r="AC31" s="22"/>
      <c r="AD31" s="22"/>
      <c r="AE31" s="22"/>
      <c r="AF31" s="22"/>
      <c r="AG31" s="22"/>
      <c r="AH31" s="22"/>
      <c r="AI31" s="22"/>
      <c r="AJ31" s="22">
        <v>15.1</v>
      </c>
      <c r="AK31" s="22"/>
      <c r="AL31" s="22"/>
      <c r="AM31" s="22"/>
      <c r="AN31" s="22"/>
      <c r="AO31" s="22"/>
      <c r="AP31" s="22"/>
      <c r="AQ31" s="22"/>
      <c r="AR31" s="22"/>
      <c r="AS31" s="22"/>
      <c r="AT31" s="22"/>
      <c r="AU31" s="22"/>
      <c r="AV31" s="22"/>
      <c r="AW31" s="22"/>
      <c r="AX31" s="22"/>
      <c r="AY31" s="22"/>
    </row>
    <row r="32" spans="1:51" ht="14.25" x14ac:dyDescent="0.2">
      <c r="A32" s="6">
        <v>28</v>
      </c>
      <c r="B32" s="15" t="s">
        <v>12</v>
      </c>
      <c r="C32" s="10"/>
      <c r="D32" s="8"/>
      <c r="E32" s="9" t="s">
        <v>27</v>
      </c>
      <c r="F32" s="18" t="s">
        <v>28</v>
      </c>
      <c r="G32" s="22">
        <v>19</v>
      </c>
      <c r="H32" s="22">
        <v>15.35</v>
      </c>
      <c r="I32" s="22"/>
      <c r="J32" s="22">
        <v>16</v>
      </c>
      <c r="K32" s="22">
        <v>16.45</v>
      </c>
      <c r="L32" s="22">
        <v>15.75</v>
      </c>
      <c r="M32" s="22">
        <v>27.76</v>
      </c>
      <c r="N32" s="22"/>
      <c r="O32" s="22">
        <v>25.5</v>
      </c>
      <c r="P32" s="22">
        <v>16</v>
      </c>
      <c r="Q32" s="22">
        <v>15.5</v>
      </c>
      <c r="R32" s="22">
        <v>20.75</v>
      </c>
      <c r="S32" s="22">
        <v>12.5</v>
      </c>
      <c r="T32" s="22">
        <v>16.649999999999999</v>
      </c>
      <c r="U32" s="22">
        <v>12.75</v>
      </c>
      <c r="V32" s="22">
        <v>16</v>
      </c>
      <c r="W32" s="22">
        <v>16.75</v>
      </c>
      <c r="X32" s="22">
        <v>19.25</v>
      </c>
      <c r="Y32" s="22"/>
      <c r="Z32" s="22"/>
      <c r="AA32" s="22">
        <v>17</v>
      </c>
      <c r="AB32" s="22">
        <v>12.75</v>
      </c>
      <c r="AC32" s="22">
        <v>29.9</v>
      </c>
      <c r="AD32" s="22">
        <v>43.25</v>
      </c>
      <c r="AE32" s="22">
        <v>42</v>
      </c>
      <c r="AF32" s="22">
        <v>34.5</v>
      </c>
      <c r="AG32" s="22">
        <v>36.25</v>
      </c>
      <c r="AH32" s="22">
        <v>16.25</v>
      </c>
      <c r="AI32" s="22">
        <v>35</v>
      </c>
      <c r="AJ32" s="22">
        <v>13.1</v>
      </c>
      <c r="AK32" s="22">
        <v>18.05</v>
      </c>
      <c r="AL32" s="22">
        <v>23</v>
      </c>
      <c r="AM32" s="22">
        <v>15</v>
      </c>
      <c r="AN32" s="22"/>
      <c r="AO32" s="22">
        <v>31.75</v>
      </c>
      <c r="AP32" s="22">
        <v>31.75</v>
      </c>
      <c r="AQ32" s="22">
        <v>32</v>
      </c>
      <c r="AR32" s="22">
        <v>32.299999999999997</v>
      </c>
      <c r="AS32" s="22">
        <v>32.549999999999997</v>
      </c>
      <c r="AT32" s="22"/>
      <c r="AU32" s="22">
        <v>19.25</v>
      </c>
      <c r="AV32" s="22">
        <v>14</v>
      </c>
      <c r="AW32" s="22">
        <v>15.2</v>
      </c>
      <c r="AX32" s="22">
        <v>15</v>
      </c>
      <c r="AY32" s="22">
        <v>14</v>
      </c>
    </row>
    <row r="33" spans="1:51" ht="14.25" x14ac:dyDescent="0.2">
      <c r="A33" s="6">
        <v>29</v>
      </c>
      <c r="B33" s="15" t="s">
        <v>12</v>
      </c>
      <c r="C33" s="10"/>
      <c r="D33" s="8"/>
      <c r="E33" s="9" t="s">
        <v>29</v>
      </c>
      <c r="F33" s="18" t="s">
        <v>28</v>
      </c>
      <c r="G33" s="22"/>
      <c r="H33" s="22">
        <v>15.35</v>
      </c>
      <c r="I33" s="22">
        <v>21</v>
      </c>
      <c r="J33" s="22">
        <v>16</v>
      </c>
      <c r="K33" s="22">
        <v>16.45</v>
      </c>
      <c r="L33" s="22">
        <v>15.75</v>
      </c>
      <c r="M33" s="22"/>
      <c r="N33" s="22"/>
      <c r="O33" s="22"/>
      <c r="P33" s="22"/>
      <c r="Q33" s="22">
        <v>15.5</v>
      </c>
      <c r="R33" s="22"/>
      <c r="S33" s="22">
        <v>12.5</v>
      </c>
      <c r="T33" s="22">
        <v>16.649999999999999</v>
      </c>
      <c r="U33" s="22">
        <v>12.75</v>
      </c>
      <c r="V33" s="22">
        <v>16</v>
      </c>
      <c r="W33" s="22"/>
      <c r="X33" s="22"/>
      <c r="Y33" s="22"/>
      <c r="Z33" s="22"/>
      <c r="AA33" s="22">
        <v>16</v>
      </c>
      <c r="AB33" s="22"/>
      <c r="AC33" s="22"/>
      <c r="AD33" s="22"/>
      <c r="AE33" s="22"/>
      <c r="AF33" s="22"/>
      <c r="AG33" s="22"/>
      <c r="AH33" s="22">
        <v>16.25</v>
      </c>
      <c r="AI33" s="22">
        <v>35</v>
      </c>
      <c r="AJ33" s="22">
        <v>13.1</v>
      </c>
      <c r="AK33" s="22"/>
      <c r="AL33" s="22">
        <v>23</v>
      </c>
      <c r="AM33" s="22">
        <v>15</v>
      </c>
      <c r="AN33" s="22"/>
      <c r="AO33" s="22"/>
      <c r="AP33" s="22"/>
      <c r="AQ33" s="22"/>
      <c r="AR33" s="22"/>
      <c r="AS33" s="22"/>
      <c r="AT33" s="22"/>
      <c r="AU33" s="22"/>
      <c r="AV33" s="22">
        <v>14</v>
      </c>
      <c r="AW33" s="22"/>
      <c r="AX33" s="22"/>
      <c r="AY33" s="22"/>
    </row>
    <row r="34" spans="1:51" ht="14.25" x14ac:dyDescent="0.2">
      <c r="A34" s="6">
        <v>30</v>
      </c>
      <c r="B34" s="15" t="s">
        <v>13</v>
      </c>
      <c r="C34" s="10"/>
      <c r="D34" s="8"/>
      <c r="E34" s="9" t="s">
        <v>29</v>
      </c>
      <c r="F34" s="18" t="s">
        <v>28</v>
      </c>
      <c r="G34" s="22"/>
      <c r="H34" s="22">
        <v>19.5</v>
      </c>
      <c r="I34" s="22"/>
      <c r="J34" s="22"/>
      <c r="K34" s="22"/>
      <c r="L34" s="22">
        <v>19</v>
      </c>
      <c r="M34" s="22"/>
      <c r="N34" s="22"/>
      <c r="O34" s="22"/>
      <c r="P34" s="22"/>
      <c r="Q34" s="22"/>
      <c r="R34" s="22"/>
      <c r="S34" s="22">
        <v>10</v>
      </c>
      <c r="T34" s="22"/>
      <c r="U34" s="22"/>
      <c r="V34" s="22"/>
      <c r="W34" s="22">
        <v>17.25</v>
      </c>
      <c r="X34" s="22"/>
      <c r="Y34" s="22"/>
      <c r="Z34" s="22"/>
      <c r="AA34" s="22">
        <v>10.5</v>
      </c>
      <c r="AB34" s="22"/>
      <c r="AC34" s="22"/>
      <c r="AD34" s="22">
        <v>35</v>
      </c>
      <c r="AE34" s="22">
        <v>29</v>
      </c>
      <c r="AF34" s="22"/>
      <c r="AG34" s="22"/>
      <c r="AH34" s="22"/>
      <c r="AI34" s="22"/>
      <c r="AJ34" s="22">
        <v>16.55</v>
      </c>
      <c r="AK34" s="22"/>
      <c r="AL34" s="22"/>
      <c r="AM34" s="22"/>
      <c r="AN34" s="22"/>
      <c r="AO34" s="22">
        <v>28.25</v>
      </c>
      <c r="AP34" s="22">
        <v>28.25</v>
      </c>
      <c r="AQ34" s="22">
        <v>28.5</v>
      </c>
      <c r="AR34" s="22">
        <v>28.8</v>
      </c>
      <c r="AS34" s="22">
        <v>29.05</v>
      </c>
      <c r="AT34" s="22"/>
      <c r="AU34" s="22"/>
      <c r="AV34" s="22"/>
      <c r="AW34" s="22"/>
      <c r="AX34" s="22"/>
      <c r="AY34" s="22">
        <v>12</v>
      </c>
    </row>
    <row r="35" spans="1:51" ht="14.25" x14ac:dyDescent="0.2">
      <c r="A35" s="6">
        <v>31</v>
      </c>
      <c r="B35" s="15" t="s">
        <v>14</v>
      </c>
      <c r="C35" s="10"/>
      <c r="D35" s="8"/>
      <c r="E35" s="9" t="s">
        <v>27</v>
      </c>
      <c r="F35" s="18" t="s">
        <v>28</v>
      </c>
      <c r="G35" s="22">
        <v>15</v>
      </c>
      <c r="H35" s="22">
        <v>17.850000000000001</v>
      </c>
      <c r="I35" s="22"/>
      <c r="J35" s="22">
        <v>17</v>
      </c>
      <c r="K35" s="22">
        <v>18.649999999999999</v>
      </c>
      <c r="L35" s="22">
        <v>19</v>
      </c>
      <c r="M35" s="22"/>
      <c r="N35" s="22"/>
      <c r="O35" s="22"/>
      <c r="P35" s="22"/>
      <c r="Q35" s="22"/>
      <c r="R35" s="22">
        <v>14.25</v>
      </c>
      <c r="S35" s="22">
        <v>22</v>
      </c>
      <c r="T35" s="22"/>
      <c r="U35" s="22">
        <v>15</v>
      </c>
      <c r="V35" s="22"/>
      <c r="W35" s="22">
        <v>16.75</v>
      </c>
      <c r="X35" s="22">
        <v>20.85</v>
      </c>
      <c r="Y35" s="22"/>
      <c r="Z35" s="22"/>
      <c r="AA35" s="22">
        <v>16</v>
      </c>
      <c r="AB35" s="22">
        <v>6</v>
      </c>
      <c r="AC35" s="22"/>
      <c r="AD35" s="22">
        <v>29</v>
      </c>
      <c r="AE35" s="22">
        <v>28.25</v>
      </c>
      <c r="AF35" s="22"/>
      <c r="AG35" s="22"/>
      <c r="AH35" s="22">
        <v>16.25</v>
      </c>
      <c r="AI35" s="22">
        <v>33.5</v>
      </c>
      <c r="AJ35" s="22">
        <v>14.1</v>
      </c>
      <c r="AK35" s="22"/>
      <c r="AL35" s="22"/>
      <c r="AM35" s="22"/>
      <c r="AN35" s="22">
        <v>18.899999999999999</v>
      </c>
      <c r="AO35" s="22"/>
      <c r="AP35" s="22"/>
      <c r="AQ35" s="22"/>
      <c r="AR35" s="22"/>
      <c r="AS35" s="22"/>
      <c r="AT35" s="22"/>
      <c r="AU35" s="22">
        <v>21.5</v>
      </c>
      <c r="AV35" s="22"/>
      <c r="AW35" s="22"/>
      <c r="AX35" s="22"/>
      <c r="AY35" s="22">
        <v>30</v>
      </c>
    </row>
    <row r="36" spans="1:51" ht="14.25" x14ac:dyDescent="0.2">
      <c r="A36" s="6">
        <v>32</v>
      </c>
      <c r="B36" s="15" t="s">
        <v>14</v>
      </c>
      <c r="C36" s="10"/>
      <c r="D36" s="8"/>
      <c r="E36" s="9" t="s">
        <v>29</v>
      </c>
      <c r="F36" s="18" t="s">
        <v>28</v>
      </c>
      <c r="G36" s="22"/>
      <c r="H36" s="22">
        <v>17.850000000000001</v>
      </c>
      <c r="I36" s="22"/>
      <c r="J36" s="22">
        <v>17</v>
      </c>
      <c r="K36" s="22">
        <v>18.649999999999999</v>
      </c>
      <c r="L36" s="22">
        <v>19</v>
      </c>
      <c r="M36" s="22"/>
      <c r="N36" s="22"/>
      <c r="O36" s="22"/>
      <c r="P36" s="22"/>
      <c r="Q36" s="22"/>
      <c r="R36" s="22"/>
      <c r="S36" s="22">
        <v>22</v>
      </c>
      <c r="T36" s="22"/>
      <c r="U36" s="22">
        <v>15</v>
      </c>
      <c r="V36" s="22"/>
      <c r="W36" s="22"/>
      <c r="X36" s="22"/>
      <c r="Y36" s="22"/>
      <c r="Z36" s="22"/>
      <c r="AA36" s="22">
        <v>15</v>
      </c>
      <c r="AB36" s="22"/>
      <c r="AC36" s="22"/>
      <c r="AD36" s="22"/>
      <c r="AE36" s="22"/>
      <c r="AF36" s="22"/>
      <c r="AG36" s="22"/>
      <c r="AH36" s="22">
        <v>16.25</v>
      </c>
      <c r="AI36" s="22">
        <v>33.5</v>
      </c>
      <c r="AJ36" s="22">
        <v>14.1</v>
      </c>
      <c r="AK36" s="22"/>
      <c r="AL36" s="22"/>
      <c r="AM36" s="22"/>
      <c r="AN36" s="22"/>
      <c r="AO36" s="22"/>
      <c r="AP36" s="22"/>
      <c r="AQ36" s="22"/>
      <c r="AR36" s="22"/>
      <c r="AS36" s="22"/>
      <c r="AT36" s="22"/>
      <c r="AU36" s="22"/>
      <c r="AV36" s="22"/>
      <c r="AW36" s="22"/>
      <c r="AX36" s="22"/>
      <c r="AY36" s="22"/>
    </row>
    <row r="37" spans="1:51" ht="14.25" x14ac:dyDescent="0.2">
      <c r="A37" s="6">
        <v>33</v>
      </c>
      <c r="B37" s="15" t="s">
        <v>15</v>
      </c>
      <c r="C37" s="10"/>
      <c r="D37" s="8"/>
      <c r="E37" s="9" t="s">
        <v>29</v>
      </c>
      <c r="F37" s="18" t="s">
        <v>28</v>
      </c>
      <c r="G37" s="22"/>
      <c r="H37" s="22"/>
      <c r="I37" s="22">
        <v>21</v>
      </c>
      <c r="J37" s="22"/>
      <c r="K37" s="22"/>
      <c r="L37" s="22"/>
      <c r="M37" s="22"/>
      <c r="N37" s="22"/>
      <c r="O37" s="22"/>
      <c r="P37" s="22"/>
      <c r="Q37" s="22"/>
      <c r="R37" s="22"/>
      <c r="S37" s="22"/>
      <c r="T37" s="22"/>
      <c r="U37" s="22"/>
      <c r="V37" s="22"/>
      <c r="W37" s="22"/>
      <c r="X37" s="22"/>
      <c r="Y37" s="22"/>
      <c r="Z37" s="22"/>
      <c r="AA37" s="22">
        <v>15</v>
      </c>
      <c r="AB37" s="22"/>
      <c r="AC37" s="22"/>
      <c r="AD37" s="22">
        <v>29.9</v>
      </c>
      <c r="AE37" s="22">
        <v>24</v>
      </c>
      <c r="AF37" s="22">
        <v>24.65</v>
      </c>
      <c r="AG37" s="22">
        <v>25.5</v>
      </c>
      <c r="AH37" s="22"/>
      <c r="AI37" s="22"/>
      <c r="AJ37" s="22"/>
      <c r="AK37" s="22"/>
      <c r="AL37" s="22"/>
      <c r="AM37" s="22"/>
      <c r="AN37" s="22">
        <v>15.9</v>
      </c>
      <c r="AO37" s="22"/>
      <c r="AP37" s="22"/>
      <c r="AQ37" s="22"/>
      <c r="AR37" s="22"/>
      <c r="AS37" s="22"/>
      <c r="AT37" s="22"/>
      <c r="AU37" s="22"/>
      <c r="AV37" s="22"/>
      <c r="AW37" s="22"/>
      <c r="AX37" s="22"/>
      <c r="AY37" s="22"/>
    </row>
    <row r="38" spans="1:51" ht="14.25" x14ac:dyDescent="0.2">
      <c r="A38" s="6">
        <v>34</v>
      </c>
      <c r="B38" s="15" t="s">
        <v>33</v>
      </c>
      <c r="C38" s="10"/>
      <c r="D38" s="8"/>
      <c r="E38" s="9" t="s">
        <v>30</v>
      </c>
      <c r="F38" s="18" t="s">
        <v>28</v>
      </c>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row>
    <row r="39" spans="1:51" ht="14.25" x14ac:dyDescent="0.2">
      <c r="A39" s="6">
        <v>35</v>
      </c>
      <c r="B39" s="15" t="s">
        <v>34</v>
      </c>
      <c r="C39" s="10"/>
      <c r="D39" s="8"/>
      <c r="E39" s="9" t="s">
        <v>27</v>
      </c>
      <c r="F39" s="18" t="s">
        <v>28</v>
      </c>
      <c r="G39" s="22">
        <v>15</v>
      </c>
      <c r="H39" s="22">
        <v>17.850000000000001</v>
      </c>
      <c r="I39" s="22"/>
      <c r="J39" s="22">
        <v>17</v>
      </c>
      <c r="K39" s="22">
        <v>18.649999999999999</v>
      </c>
      <c r="L39" s="22">
        <v>19</v>
      </c>
      <c r="M39" s="22"/>
      <c r="N39" s="22"/>
      <c r="O39" s="22"/>
      <c r="P39" s="22"/>
      <c r="Q39" s="22"/>
      <c r="R39" s="22">
        <v>14.25</v>
      </c>
      <c r="S39" s="22">
        <v>30</v>
      </c>
      <c r="T39" s="22">
        <v>16.350000000000001</v>
      </c>
      <c r="U39" s="22">
        <v>16</v>
      </c>
      <c r="V39" s="22"/>
      <c r="W39" s="22">
        <v>17</v>
      </c>
      <c r="X39" s="22"/>
      <c r="Y39" s="22"/>
      <c r="Z39" s="22"/>
      <c r="AA39" s="22">
        <v>18</v>
      </c>
      <c r="AB39" s="22">
        <v>6</v>
      </c>
      <c r="AC39" s="22"/>
      <c r="AD39" s="22"/>
      <c r="AE39" s="22"/>
      <c r="AF39" s="22"/>
      <c r="AG39" s="22"/>
      <c r="AH39" s="22">
        <v>16.75</v>
      </c>
      <c r="AI39" s="22">
        <v>34.5</v>
      </c>
      <c r="AJ39" s="22">
        <v>13.9</v>
      </c>
      <c r="AK39" s="22"/>
      <c r="AL39" s="22"/>
      <c r="AM39" s="22"/>
      <c r="AN39" s="22"/>
      <c r="AO39" s="22"/>
      <c r="AP39" s="22"/>
      <c r="AQ39" s="22"/>
      <c r="AR39" s="22"/>
      <c r="AS39" s="22"/>
      <c r="AT39" s="22"/>
      <c r="AU39" s="22">
        <v>23</v>
      </c>
      <c r="AV39" s="22"/>
      <c r="AW39" s="22"/>
      <c r="AX39" s="22"/>
      <c r="AY39" s="22"/>
    </row>
    <row r="40" spans="1:51" ht="14.25" x14ac:dyDescent="0.2">
      <c r="A40" s="6">
        <v>36</v>
      </c>
      <c r="B40" s="15" t="s">
        <v>34</v>
      </c>
      <c r="C40" s="10"/>
      <c r="D40" s="8"/>
      <c r="E40" s="9" t="s">
        <v>29</v>
      </c>
      <c r="F40" s="18" t="s">
        <v>28</v>
      </c>
      <c r="G40" s="22"/>
      <c r="H40" s="22">
        <v>17.850000000000001</v>
      </c>
      <c r="I40" s="22"/>
      <c r="J40" s="22">
        <v>17</v>
      </c>
      <c r="K40" s="22">
        <v>18.649999999999999</v>
      </c>
      <c r="L40" s="22">
        <v>19</v>
      </c>
      <c r="M40" s="22"/>
      <c r="N40" s="22"/>
      <c r="O40" s="22"/>
      <c r="P40" s="22"/>
      <c r="Q40" s="22"/>
      <c r="R40" s="22"/>
      <c r="S40" s="22">
        <v>30</v>
      </c>
      <c r="T40" s="22">
        <v>16.350000000000001</v>
      </c>
      <c r="U40" s="22">
        <v>16</v>
      </c>
      <c r="V40" s="22"/>
      <c r="W40" s="22"/>
      <c r="X40" s="22"/>
      <c r="Y40" s="22"/>
      <c r="Z40" s="22"/>
      <c r="AA40" s="22">
        <v>17</v>
      </c>
      <c r="AB40" s="22"/>
      <c r="AC40" s="22"/>
      <c r="AD40" s="22"/>
      <c r="AE40" s="22"/>
      <c r="AF40" s="22"/>
      <c r="AG40" s="22"/>
      <c r="AH40" s="22">
        <v>16.75</v>
      </c>
      <c r="AI40" s="22">
        <v>34.5</v>
      </c>
      <c r="AJ40" s="22">
        <v>13.9</v>
      </c>
      <c r="AK40" s="22"/>
      <c r="AL40" s="22"/>
      <c r="AM40" s="22"/>
      <c r="AN40" s="22"/>
      <c r="AO40" s="22"/>
      <c r="AP40" s="22"/>
      <c r="AQ40" s="22"/>
      <c r="AR40" s="22"/>
      <c r="AS40" s="22"/>
      <c r="AT40" s="22"/>
      <c r="AU40" s="22"/>
      <c r="AV40" s="22"/>
      <c r="AW40" s="22"/>
      <c r="AX40" s="22"/>
      <c r="AY40" s="22"/>
    </row>
    <row r="41" spans="1:51" ht="14.25" x14ac:dyDescent="0.2">
      <c r="A41" s="6">
        <v>37</v>
      </c>
      <c r="B41" s="15" t="s">
        <v>35</v>
      </c>
      <c r="C41" s="13"/>
      <c r="D41" s="8"/>
      <c r="E41" s="11" t="s">
        <v>29</v>
      </c>
      <c r="F41" s="18" t="s">
        <v>28</v>
      </c>
      <c r="G41" s="23"/>
      <c r="H41" s="23"/>
      <c r="I41" s="23">
        <v>21</v>
      </c>
      <c r="J41" s="23"/>
      <c r="K41" s="23"/>
      <c r="L41" s="23"/>
      <c r="M41" s="23"/>
      <c r="N41" s="23"/>
      <c r="O41" s="23"/>
      <c r="P41" s="23"/>
      <c r="Q41" s="23"/>
      <c r="R41" s="23"/>
      <c r="S41" s="23"/>
      <c r="T41" s="23"/>
      <c r="U41" s="23"/>
      <c r="V41" s="23"/>
      <c r="W41" s="23"/>
      <c r="X41" s="23"/>
      <c r="Y41" s="23"/>
      <c r="Z41" s="23"/>
      <c r="AA41" s="23">
        <v>17</v>
      </c>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row>
    <row r="42" spans="1:51" ht="14.25" x14ac:dyDescent="0.2">
      <c r="A42" s="6">
        <v>38</v>
      </c>
      <c r="B42" s="16" t="s">
        <v>22</v>
      </c>
      <c r="C42" s="10"/>
      <c r="D42" s="8"/>
      <c r="E42" s="9" t="s">
        <v>36</v>
      </c>
      <c r="F42" s="18" t="s">
        <v>28</v>
      </c>
      <c r="G42" s="22"/>
      <c r="H42" s="22"/>
      <c r="I42" s="22"/>
      <c r="J42" s="22"/>
      <c r="K42" s="22"/>
      <c r="L42" s="22"/>
      <c r="M42" s="22"/>
      <c r="N42" s="22">
        <v>10</v>
      </c>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v>15</v>
      </c>
    </row>
    <row r="43" spans="1:51" ht="14.25" x14ac:dyDescent="0.2">
      <c r="A43" s="6">
        <v>39</v>
      </c>
      <c r="B43" s="15" t="s">
        <v>18</v>
      </c>
      <c r="C43" s="14"/>
      <c r="D43" s="8"/>
      <c r="E43" s="9" t="s">
        <v>29</v>
      </c>
      <c r="F43" s="18" t="s">
        <v>28</v>
      </c>
      <c r="G43" s="22"/>
      <c r="H43" s="22"/>
      <c r="I43" s="22"/>
      <c r="J43" s="22"/>
      <c r="K43" s="22"/>
      <c r="L43" s="22"/>
      <c r="M43" s="22"/>
      <c r="N43" s="22"/>
      <c r="O43" s="22"/>
      <c r="P43" s="22"/>
      <c r="Q43" s="22"/>
      <c r="R43" s="22"/>
      <c r="S43" s="22"/>
      <c r="T43" s="22"/>
      <c r="U43" s="22"/>
      <c r="V43" s="22"/>
      <c r="W43" s="22"/>
      <c r="X43" s="22"/>
      <c r="Y43" s="22"/>
      <c r="Z43" s="22"/>
      <c r="AA43" s="22">
        <v>16</v>
      </c>
      <c r="AB43" s="22"/>
      <c r="AC43" s="22"/>
      <c r="AD43" s="22"/>
      <c r="AE43" s="22"/>
      <c r="AF43" s="22"/>
      <c r="AG43" s="22"/>
      <c r="AH43" s="22"/>
      <c r="AI43" s="22"/>
      <c r="AJ43" s="22"/>
      <c r="AK43" s="22"/>
      <c r="AL43" s="22"/>
      <c r="AM43" s="22"/>
      <c r="AN43" s="22"/>
      <c r="AO43" s="22">
        <v>31.3</v>
      </c>
      <c r="AP43" s="22">
        <v>31.3</v>
      </c>
      <c r="AQ43" s="22">
        <v>31.6</v>
      </c>
      <c r="AR43" s="22">
        <v>31.85</v>
      </c>
      <c r="AS43" s="22">
        <v>32.1</v>
      </c>
      <c r="AT43" s="22"/>
      <c r="AU43" s="22"/>
      <c r="AV43" s="22"/>
      <c r="AW43" s="22"/>
      <c r="AX43" s="22"/>
      <c r="AY43" s="22"/>
    </row>
    <row r="44" spans="1:51" ht="14.25" x14ac:dyDescent="0.2">
      <c r="A44" s="6">
        <v>40</v>
      </c>
      <c r="B44" s="15" t="s">
        <v>19</v>
      </c>
      <c r="C44" s="10"/>
      <c r="D44" s="8"/>
      <c r="E44" s="9" t="s">
        <v>29</v>
      </c>
      <c r="F44" s="18" t="s">
        <v>28</v>
      </c>
      <c r="G44" s="22"/>
      <c r="H44" s="22">
        <v>19</v>
      </c>
      <c r="I44" s="22"/>
      <c r="J44" s="22"/>
      <c r="K44" s="22">
        <v>19.45</v>
      </c>
      <c r="L44" s="22"/>
      <c r="M44" s="22"/>
      <c r="N44" s="22"/>
      <c r="O44" s="22"/>
      <c r="P44" s="22"/>
      <c r="Q44" s="22"/>
      <c r="R44" s="22"/>
      <c r="S44" s="22"/>
      <c r="T44" s="22">
        <v>12.25</v>
      </c>
      <c r="U44" s="22"/>
      <c r="V44" s="22"/>
      <c r="W44" s="22"/>
      <c r="X44" s="22"/>
      <c r="Y44" s="22"/>
      <c r="Z44" s="22"/>
      <c r="AA44" s="22">
        <v>18</v>
      </c>
      <c r="AB44" s="22">
        <v>11</v>
      </c>
      <c r="AC44" s="22"/>
      <c r="AD44" s="22"/>
      <c r="AE44" s="22"/>
      <c r="AF44" s="22"/>
      <c r="AG44" s="22"/>
      <c r="AH44" s="22"/>
      <c r="AI44" s="22"/>
      <c r="AJ44" s="22">
        <v>14.15</v>
      </c>
      <c r="AK44" s="22"/>
      <c r="AL44" s="22"/>
      <c r="AM44" s="22"/>
      <c r="AN44" s="22"/>
      <c r="AO44" s="22"/>
      <c r="AP44" s="22"/>
      <c r="AQ44" s="22"/>
      <c r="AR44" s="22"/>
      <c r="AS44" s="22"/>
      <c r="AT44" s="22"/>
      <c r="AU44" s="22"/>
      <c r="AV44" s="22"/>
      <c r="AW44" s="22"/>
      <c r="AX44" s="22"/>
      <c r="AY44" s="22"/>
    </row>
    <row r="45" spans="1:51" ht="15" x14ac:dyDescent="0.25">
      <c r="A45" s="6">
        <v>41</v>
      </c>
      <c r="B45" s="15" t="s">
        <v>20</v>
      </c>
      <c r="C45" s="13"/>
      <c r="D45" s="8"/>
      <c r="E45" s="9" t="s">
        <v>29</v>
      </c>
      <c r="F45" s="18" t="s">
        <v>28</v>
      </c>
      <c r="G45" s="22">
        <v>11</v>
      </c>
      <c r="H45" s="22">
        <v>12</v>
      </c>
      <c r="I45" s="22">
        <v>18</v>
      </c>
      <c r="J45" s="22">
        <v>13</v>
      </c>
      <c r="K45" s="22">
        <v>14.5</v>
      </c>
      <c r="L45" s="22">
        <v>12</v>
      </c>
      <c r="M45" s="24"/>
      <c r="N45" s="24"/>
      <c r="O45" s="24"/>
      <c r="P45" s="24"/>
      <c r="Q45" s="22">
        <v>11</v>
      </c>
      <c r="R45" s="22">
        <v>11.25</v>
      </c>
      <c r="S45" s="22">
        <v>10</v>
      </c>
      <c r="T45" s="22">
        <v>12.2</v>
      </c>
      <c r="U45" s="22"/>
      <c r="V45" s="22">
        <v>8</v>
      </c>
      <c r="W45" s="22">
        <v>10</v>
      </c>
      <c r="X45" s="24"/>
      <c r="Y45" s="24"/>
      <c r="Z45" s="24"/>
      <c r="AA45" s="22">
        <v>9</v>
      </c>
      <c r="AB45" s="24"/>
      <c r="AC45" s="22">
        <v>23.3</v>
      </c>
      <c r="AD45" s="22">
        <v>24.85</v>
      </c>
      <c r="AE45" s="22">
        <v>20.75</v>
      </c>
      <c r="AF45" s="22">
        <v>21.6</v>
      </c>
      <c r="AG45" s="22">
        <v>22.6</v>
      </c>
      <c r="AH45" s="22">
        <v>12</v>
      </c>
      <c r="AI45" s="22">
        <v>27</v>
      </c>
      <c r="AJ45" s="22">
        <v>11</v>
      </c>
      <c r="AK45" s="22">
        <v>12</v>
      </c>
      <c r="AL45" s="22"/>
      <c r="AM45" s="22">
        <v>11</v>
      </c>
      <c r="AN45" s="24"/>
      <c r="AO45" s="22">
        <v>19.45</v>
      </c>
      <c r="AP45" s="22">
        <v>19.45</v>
      </c>
      <c r="AQ45" s="22">
        <v>19.95</v>
      </c>
      <c r="AR45" s="22">
        <v>20</v>
      </c>
      <c r="AS45" s="22">
        <v>20.3</v>
      </c>
      <c r="AT45" s="24"/>
      <c r="AU45" s="24"/>
      <c r="AV45" s="24"/>
      <c r="AW45" s="24"/>
      <c r="AX45" s="24"/>
      <c r="AY45" s="22">
        <v>7.5</v>
      </c>
    </row>
    <row r="46" spans="1:51" ht="15" x14ac:dyDescent="0.25">
      <c r="A46" s="6">
        <v>42</v>
      </c>
      <c r="B46" s="16" t="s">
        <v>16</v>
      </c>
      <c r="C46" s="10"/>
      <c r="D46" s="8"/>
      <c r="E46" s="9" t="s">
        <v>29</v>
      </c>
      <c r="F46" s="18" t="s">
        <v>28</v>
      </c>
      <c r="G46" s="24"/>
      <c r="H46" s="22">
        <v>22</v>
      </c>
      <c r="I46" s="22">
        <v>23.5</v>
      </c>
      <c r="J46" s="22">
        <v>19</v>
      </c>
      <c r="K46" s="22">
        <v>23</v>
      </c>
      <c r="L46" s="22">
        <v>15.8</v>
      </c>
      <c r="M46" s="24"/>
      <c r="N46" s="24"/>
      <c r="O46" s="24"/>
      <c r="P46" s="24"/>
      <c r="Q46" s="22">
        <v>15.5</v>
      </c>
      <c r="R46" s="22">
        <v>23.75</v>
      </c>
      <c r="S46" s="22">
        <v>15.5</v>
      </c>
      <c r="T46" s="22">
        <v>18.5</v>
      </c>
      <c r="U46" s="22">
        <v>22</v>
      </c>
      <c r="V46" s="22">
        <v>18</v>
      </c>
      <c r="W46" s="22">
        <v>30.7</v>
      </c>
      <c r="X46" s="22">
        <v>23.5</v>
      </c>
      <c r="Y46" s="22">
        <v>22.5</v>
      </c>
      <c r="Z46" s="22">
        <v>34</v>
      </c>
      <c r="AA46" s="22">
        <v>17</v>
      </c>
      <c r="AB46" s="22">
        <v>15</v>
      </c>
      <c r="AC46" s="22">
        <v>29.9</v>
      </c>
      <c r="AD46" s="22">
        <v>45.3</v>
      </c>
      <c r="AE46" s="22">
        <v>42</v>
      </c>
      <c r="AF46" s="22">
        <v>38.5</v>
      </c>
      <c r="AG46" s="22">
        <v>37.5</v>
      </c>
      <c r="AH46" s="22">
        <v>19.25</v>
      </c>
      <c r="AI46" s="22">
        <v>43.5</v>
      </c>
      <c r="AJ46" s="22">
        <v>19</v>
      </c>
      <c r="AK46" s="22">
        <v>18.25</v>
      </c>
      <c r="AL46" s="22">
        <v>25</v>
      </c>
      <c r="AM46" s="22">
        <v>16</v>
      </c>
      <c r="AN46" s="22">
        <v>34.229999999999997</v>
      </c>
      <c r="AO46" s="22">
        <v>31.75</v>
      </c>
      <c r="AP46" s="22">
        <v>31.75</v>
      </c>
      <c r="AQ46" s="22">
        <v>32</v>
      </c>
      <c r="AR46" s="22">
        <v>32.299999999999997</v>
      </c>
      <c r="AS46" s="22">
        <v>32.549999999999997</v>
      </c>
      <c r="AT46" s="22">
        <v>19.3</v>
      </c>
      <c r="AU46" s="22">
        <v>22.5</v>
      </c>
      <c r="AV46" s="22">
        <v>18</v>
      </c>
      <c r="AW46" s="22">
        <v>18</v>
      </c>
      <c r="AX46" s="22">
        <v>17</v>
      </c>
      <c r="AY46" s="22">
        <v>20</v>
      </c>
    </row>
    <row r="47" spans="1:51" ht="14.25" x14ac:dyDescent="0.2">
      <c r="A47" s="6">
        <v>43</v>
      </c>
      <c r="B47" s="15" t="s">
        <v>17</v>
      </c>
      <c r="C47" s="14"/>
      <c r="D47" s="8"/>
      <c r="E47" s="9" t="s">
        <v>27</v>
      </c>
      <c r="F47" s="18" t="s">
        <v>28</v>
      </c>
      <c r="G47" s="22">
        <v>18.5</v>
      </c>
      <c r="H47" s="22">
        <v>22</v>
      </c>
      <c r="I47" s="22"/>
      <c r="J47" s="22">
        <v>19</v>
      </c>
      <c r="K47" s="22">
        <v>23</v>
      </c>
      <c r="L47" s="22">
        <v>15.8</v>
      </c>
      <c r="M47" s="22"/>
      <c r="N47" s="22"/>
      <c r="O47" s="22">
        <v>26.5</v>
      </c>
      <c r="P47" s="22">
        <v>17</v>
      </c>
      <c r="Q47" s="22">
        <v>15.5</v>
      </c>
      <c r="R47" s="22">
        <v>14.5</v>
      </c>
      <c r="S47" s="22">
        <v>16</v>
      </c>
      <c r="T47" s="22">
        <v>18.5</v>
      </c>
      <c r="U47" s="22">
        <v>19</v>
      </c>
      <c r="V47" s="22">
        <v>12</v>
      </c>
      <c r="W47" s="22">
        <v>26.5</v>
      </c>
      <c r="X47" s="22">
        <v>23.5</v>
      </c>
      <c r="Y47" s="22">
        <v>22.5</v>
      </c>
      <c r="Z47" s="22"/>
      <c r="AA47" s="22">
        <v>15</v>
      </c>
      <c r="AB47" s="22">
        <v>15</v>
      </c>
      <c r="AC47" s="22">
        <v>29.9</v>
      </c>
      <c r="AD47" s="22">
        <v>45.3</v>
      </c>
      <c r="AE47" s="22">
        <v>42</v>
      </c>
      <c r="AF47" s="22">
        <v>38.5</v>
      </c>
      <c r="AG47" s="22">
        <v>37.5</v>
      </c>
      <c r="AH47" s="22">
        <v>18.75</v>
      </c>
      <c r="AI47" s="22">
        <v>41.5</v>
      </c>
      <c r="AJ47" s="22">
        <v>18</v>
      </c>
      <c r="AK47" s="22">
        <v>13.5</v>
      </c>
      <c r="AL47" s="22"/>
      <c r="AM47" s="22">
        <v>17</v>
      </c>
      <c r="AN47" s="22">
        <v>33.93</v>
      </c>
      <c r="AO47" s="22">
        <v>32.299999999999997</v>
      </c>
      <c r="AP47" s="22">
        <v>32.299999999999997</v>
      </c>
      <c r="AQ47" s="22">
        <v>32.6</v>
      </c>
      <c r="AR47" s="22"/>
      <c r="AS47" s="22"/>
      <c r="AT47" s="22">
        <v>18.25</v>
      </c>
      <c r="AU47" s="22">
        <v>21.4</v>
      </c>
      <c r="AV47" s="22">
        <v>19</v>
      </c>
      <c r="AW47" s="22">
        <v>19</v>
      </c>
      <c r="AX47" s="22">
        <v>18.5</v>
      </c>
      <c r="AY47" s="22">
        <v>25</v>
      </c>
    </row>
    <row r="48" spans="1:51" ht="14.25" x14ac:dyDescent="0.2">
      <c r="A48" s="6">
        <v>44</v>
      </c>
      <c r="B48" s="15" t="s">
        <v>17</v>
      </c>
      <c r="C48" s="10"/>
      <c r="D48" s="8"/>
      <c r="E48" s="9" t="s">
        <v>29</v>
      </c>
      <c r="F48" s="18" t="s">
        <v>28</v>
      </c>
      <c r="G48" s="22"/>
      <c r="H48" s="22">
        <v>22</v>
      </c>
      <c r="I48" s="22">
        <v>23.5</v>
      </c>
      <c r="J48" s="22">
        <v>19</v>
      </c>
      <c r="K48" s="22">
        <v>23</v>
      </c>
      <c r="L48" s="22">
        <v>15.8</v>
      </c>
      <c r="M48" s="22"/>
      <c r="N48" s="22"/>
      <c r="O48" s="22"/>
      <c r="P48" s="22"/>
      <c r="Q48" s="22">
        <v>15.5</v>
      </c>
      <c r="R48" s="22"/>
      <c r="S48" s="22">
        <v>16</v>
      </c>
      <c r="T48" s="22">
        <v>18.5</v>
      </c>
      <c r="U48" s="22">
        <v>19</v>
      </c>
      <c r="V48" s="22">
        <v>10</v>
      </c>
      <c r="W48" s="22"/>
      <c r="X48" s="22">
        <v>23</v>
      </c>
      <c r="Y48" s="22"/>
      <c r="Z48" s="22">
        <v>34</v>
      </c>
      <c r="AA48" s="22">
        <v>15</v>
      </c>
      <c r="AB48" s="22">
        <v>15</v>
      </c>
      <c r="AC48" s="22"/>
      <c r="AD48" s="22"/>
      <c r="AE48" s="22"/>
      <c r="AF48" s="22"/>
      <c r="AG48" s="22"/>
      <c r="AH48" s="22">
        <v>18.75</v>
      </c>
      <c r="AI48" s="22">
        <v>41.5</v>
      </c>
      <c r="AJ48" s="22">
        <v>18</v>
      </c>
      <c r="AK48" s="22"/>
      <c r="AL48" s="22"/>
      <c r="AM48" s="22">
        <v>17</v>
      </c>
      <c r="AN48" s="22"/>
      <c r="AO48" s="22"/>
      <c r="AP48" s="22"/>
      <c r="AQ48" s="22"/>
      <c r="AR48" s="22"/>
      <c r="AS48" s="22"/>
      <c r="AT48" s="22"/>
      <c r="AU48" s="22"/>
      <c r="AV48" s="22">
        <v>19</v>
      </c>
      <c r="AW48" s="22"/>
      <c r="AX48" s="22"/>
      <c r="AY48" s="22"/>
    </row>
    <row r="49" spans="1:51" ht="14.25" x14ac:dyDescent="0.2">
      <c r="A49" s="6">
        <v>45</v>
      </c>
      <c r="B49" s="9" t="s">
        <v>21</v>
      </c>
      <c r="C49" s="10"/>
      <c r="D49" s="8"/>
      <c r="E49" s="29" t="s">
        <v>29</v>
      </c>
      <c r="F49" s="31" t="s">
        <v>28</v>
      </c>
      <c r="G49" s="30">
        <v>45</v>
      </c>
      <c r="H49" s="30"/>
      <c r="I49" s="30"/>
      <c r="J49" s="30"/>
      <c r="K49" s="30"/>
      <c r="L49" s="30"/>
      <c r="M49" s="30"/>
      <c r="N49" s="30"/>
      <c r="O49" s="30"/>
      <c r="P49" s="30"/>
      <c r="Q49" s="30"/>
      <c r="R49" s="30">
        <v>45</v>
      </c>
      <c r="S49" s="30">
        <v>60</v>
      </c>
      <c r="T49" s="30"/>
      <c r="U49" s="30"/>
      <c r="V49" s="30"/>
      <c r="W49" s="30"/>
      <c r="X49" s="30"/>
      <c r="Y49" s="30"/>
      <c r="Z49" s="30"/>
      <c r="AA49" s="30">
        <v>70</v>
      </c>
      <c r="AB49" s="30">
        <v>16</v>
      </c>
      <c r="AC49" s="30"/>
      <c r="AD49" s="30"/>
      <c r="AE49" s="30"/>
      <c r="AF49" s="30"/>
      <c r="AG49" s="30"/>
      <c r="AH49" s="30">
        <v>65</v>
      </c>
      <c r="AI49" s="30">
        <v>105</v>
      </c>
      <c r="AJ49" s="30"/>
      <c r="AK49" s="30"/>
      <c r="AL49" s="30"/>
      <c r="AM49" s="30"/>
      <c r="AN49" s="30"/>
      <c r="AO49" s="30"/>
      <c r="AP49" s="30"/>
      <c r="AQ49" s="30"/>
      <c r="AR49" s="30"/>
      <c r="AS49" s="30"/>
      <c r="AT49" s="30"/>
      <c r="AU49" s="30"/>
      <c r="AV49" s="30"/>
      <c r="AW49" s="30"/>
      <c r="AX49" s="30"/>
      <c r="AY49" s="30"/>
    </row>
    <row r="50" spans="1:51" ht="14.25" x14ac:dyDescent="0.2">
      <c r="A50" s="6">
        <v>46</v>
      </c>
      <c r="B50" s="16" t="s">
        <v>42</v>
      </c>
      <c r="C50" s="10"/>
      <c r="D50" s="8"/>
      <c r="E50" s="34"/>
      <c r="F50" s="31" t="s">
        <v>28</v>
      </c>
      <c r="G50" s="30">
        <v>2</v>
      </c>
      <c r="H50" s="30">
        <v>0.5</v>
      </c>
      <c r="I50" s="30">
        <v>0.5</v>
      </c>
      <c r="J50" s="30">
        <v>0.5</v>
      </c>
      <c r="K50" s="30">
        <v>0.5</v>
      </c>
      <c r="L50" s="30">
        <v>0.5</v>
      </c>
      <c r="M50" s="30"/>
      <c r="N50" s="30"/>
      <c r="O50" s="30"/>
      <c r="P50" s="30"/>
      <c r="Q50" s="30">
        <v>2</v>
      </c>
      <c r="R50" s="30">
        <v>2</v>
      </c>
      <c r="S50" s="30">
        <v>1</v>
      </c>
      <c r="T50" s="30"/>
      <c r="U50" s="30">
        <v>1</v>
      </c>
      <c r="V50" s="30"/>
      <c r="W50" s="30"/>
      <c r="X50" s="30">
        <v>2</v>
      </c>
      <c r="Y50" s="30">
        <v>2</v>
      </c>
      <c r="Z50" s="30"/>
      <c r="AA50" s="30">
        <v>1</v>
      </c>
      <c r="AB50" s="30">
        <v>2</v>
      </c>
      <c r="AC50" s="30"/>
      <c r="AD50" s="30"/>
      <c r="AE50" s="30"/>
      <c r="AF50" s="30"/>
      <c r="AG50" s="30"/>
      <c r="AH50" s="30">
        <v>1</v>
      </c>
      <c r="AI50" s="30">
        <v>1</v>
      </c>
      <c r="AJ50" s="30">
        <v>2</v>
      </c>
      <c r="AK50" s="30"/>
      <c r="AL50" s="30">
        <v>1.5</v>
      </c>
      <c r="AM50" s="30">
        <v>1.5</v>
      </c>
      <c r="AN50" s="30"/>
      <c r="AO50" s="30">
        <v>1</v>
      </c>
      <c r="AP50" s="30">
        <v>1</v>
      </c>
      <c r="AQ50" s="30">
        <v>1</v>
      </c>
      <c r="AR50" s="30">
        <v>1</v>
      </c>
      <c r="AS50" s="30">
        <v>1</v>
      </c>
      <c r="AT50" s="30">
        <v>1</v>
      </c>
      <c r="AU50" s="30">
        <v>1</v>
      </c>
      <c r="AV50" s="30">
        <v>1</v>
      </c>
      <c r="AW50" s="30">
        <v>1</v>
      </c>
      <c r="AX50" s="30">
        <v>1</v>
      </c>
      <c r="AY50" s="30">
        <v>2</v>
      </c>
    </row>
    <row r="51" spans="1:51" ht="14.25" x14ac:dyDescent="0.2">
      <c r="A51" s="6">
        <v>47</v>
      </c>
      <c r="B51" s="16" t="s">
        <v>43</v>
      </c>
      <c r="C51" s="10"/>
      <c r="D51" s="8"/>
      <c r="E51" s="33"/>
      <c r="F51" s="31" t="s">
        <v>47</v>
      </c>
      <c r="G51" s="98">
        <v>3.25</v>
      </c>
      <c r="H51" s="98">
        <v>1.5</v>
      </c>
      <c r="I51" s="98">
        <v>1.5</v>
      </c>
      <c r="J51" s="98">
        <v>1.5</v>
      </c>
      <c r="K51" s="98">
        <v>1.5</v>
      </c>
      <c r="L51" s="98">
        <v>1.5</v>
      </c>
      <c r="M51" s="98">
        <v>1.75</v>
      </c>
      <c r="N51" s="98">
        <v>6</v>
      </c>
      <c r="O51" s="98">
        <v>1.5</v>
      </c>
      <c r="P51" s="98">
        <v>1.5</v>
      </c>
      <c r="Q51" s="98">
        <v>1.5</v>
      </c>
      <c r="R51" s="98">
        <v>3.25</v>
      </c>
      <c r="S51" s="98">
        <v>2.41</v>
      </c>
      <c r="T51" s="98">
        <v>3</v>
      </c>
      <c r="U51" s="98">
        <v>1.45</v>
      </c>
      <c r="V51" s="98">
        <v>7</v>
      </c>
      <c r="W51" s="98">
        <v>7</v>
      </c>
      <c r="X51" s="98">
        <v>1.75</v>
      </c>
      <c r="Y51" s="98">
        <v>1.75</v>
      </c>
      <c r="Z51" s="98"/>
      <c r="AA51" s="98">
        <v>3.5</v>
      </c>
      <c r="AB51" s="98">
        <v>1.75</v>
      </c>
      <c r="AC51" s="99">
        <v>2.5</v>
      </c>
      <c r="AD51" s="99">
        <v>2.5</v>
      </c>
      <c r="AE51" s="99">
        <v>2.5</v>
      </c>
      <c r="AF51" s="99">
        <v>2.5</v>
      </c>
      <c r="AG51" s="99">
        <v>2.5</v>
      </c>
      <c r="AH51" s="98">
        <v>1.5</v>
      </c>
      <c r="AI51" s="98">
        <v>1.5</v>
      </c>
      <c r="AJ51" s="98">
        <v>1.6</v>
      </c>
      <c r="AK51" s="98">
        <v>2.75</v>
      </c>
      <c r="AL51" s="98">
        <v>1.75</v>
      </c>
      <c r="AM51" s="98">
        <v>1.75</v>
      </c>
      <c r="AN51" s="98"/>
      <c r="AO51" s="98">
        <v>2.5</v>
      </c>
      <c r="AP51" s="98">
        <v>2.5</v>
      </c>
      <c r="AQ51" s="98">
        <v>2.5</v>
      </c>
      <c r="AR51" s="98">
        <v>2.5</v>
      </c>
      <c r="AS51" s="98">
        <v>2.5</v>
      </c>
      <c r="AT51" s="98">
        <v>1.5</v>
      </c>
      <c r="AU51" s="98">
        <v>1.5</v>
      </c>
      <c r="AV51" s="98">
        <v>1.5</v>
      </c>
      <c r="AW51" s="98">
        <v>1.5</v>
      </c>
      <c r="AX51" s="98">
        <v>1.5</v>
      </c>
      <c r="AY51" s="98">
        <v>3</v>
      </c>
    </row>
    <row r="52" spans="1:51" ht="14.25" x14ac:dyDescent="0.2">
      <c r="A52" s="6">
        <v>48</v>
      </c>
      <c r="B52" s="16" t="s">
        <v>44</v>
      </c>
      <c r="C52" s="10"/>
      <c r="D52" s="8"/>
      <c r="E52" s="9"/>
      <c r="F52" s="31" t="s">
        <v>47</v>
      </c>
      <c r="G52" s="98">
        <v>0.55000000000000004</v>
      </c>
      <c r="H52" s="98">
        <v>0.33</v>
      </c>
      <c r="I52" s="98">
        <v>0.33</v>
      </c>
      <c r="J52" s="98">
        <v>0.33</v>
      </c>
      <c r="K52" s="98">
        <v>0.33</v>
      </c>
      <c r="L52" s="98">
        <v>0.33</v>
      </c>
      <c r="M52" s="98">
        <v>0.75</v>
      </c>
      <c r="N52" s="98">
        <v>0.35</v>
      </c>
      <c r="O52" s="98">
        <v>0.25</v>
      </c>
      <c r="P52" s="98">
        <v>0.25</v>
      </c>
      <c r="Q52" s="98">
        <v>0.25</v>
      </c>
      <c r="R52" s="98">
        <v>0.55000000000000004</v>
      </c>
      <c r="S52" s="98">
        <v>0.21</v>
      </c>
      <c r="T52" s="98">
        <v>0.47</v>
      </c>
      <c r="U52" s="98">
        <v>0.23</v>
      </c>
      <c r="V52" s="98">
        <v>7</v>
      </c>
      <c r="W52" s="98">
        <v>0.4</v>
      </c>
      <c r="X52" s="98">
        <v>0.27</v>
      </c>
      <c r="Y52" s="98">
        <v>0.27</v>
      </c>
      <c r="Z52" s="98"/>
      <c r="AA52" s="98">
        <v>0.35</v>
      </c>
      <c r="AB52" s="98">
        <v>0.24</v>
      </c>
      <c r="AC52" s="99">
        <v>0.24</v>
      </c>
      <c r="AD52" s="99">
        <v>0.24</v>
      </c>
      <c r="AE52" s="99">
        <v>0.24</v>
      </c>
      <c r="AF52" s="99">
        <v>0.24</v>
      </c>
      <c r="AG52" s="99">
        <v>0.24</v>
      </c>
      <c r="AH52" s="98">
        <v>0.28000000000000003</v>
      </c>
      <c r="AI52" s="98">
        <v>0.28000000000000003</v>
      </c>
      <c r="AJ52" s="98">
        <v>0.33</v>
      </c>
      <c r="AK52" s="98">
        <v>0.4</v>
      </c>
      <c r="AL52" s="98">
        <v>0.24</v>
      </c>
      <c r="AM52" s="98">
        <v>0.24</v>
      </c>
      <c r="AN52" s="98"/>
      <c r="AO52" s="98">
        <v>0.28000000000000003</v>
      </c>
      <c r="AP52" s="98">
        <v>0.28000000000000003</v>
      </c>
      <c r="AQ52" s="98">
        <v>0.28000000000000003</v>
      </c>
      <c r="AR52" s="98">
        <v>0.28000000000000003</v>
      </c>
      <c r="AS52" s="98">
        <v>0.28000000000000003</v>
      </c>
      <c r="AT52" s="98">
        <v>0.23</v>
      </c>
      <c r="AU52" s="98">
        <v>0.23</v>
      </c>
      <c r="AV52" s="98">
        <v>0.23</v>
      </c>
      <c r="AW52" s="98">
        <v>0.23</v>
      </c>
      <c r="AX52" s="98">
        <v>0.23</v>
      </c>
      <c r="AY52" s="98">
        <v>0.25</v>
      </c>
    </row>
    <row r="53" spans="1:51" ht="14.25" x14ac:dyDescent="0.2">
      <c r="A53" s="6">
        <v>49</v>
      </c>
      <c r="B53" s="16" t="s">
        <v>45</v>
      </c>
      <c r="C53" s="10"/>
      <c r="D53" s="8"/>
      <c r="E53" s="9"/>
      <c r="F53" s="31" t="s">
        <v>47</v>
      </c>
      <c r="G53" s="98">
        <v>4.25</v>
      </c>
      <c r="H53" s="98">
        <v>2</v>
      </c>
      <c r="I53" s="98">
        <v>2</v>
      </c>
      <c r="J53" s="98">
        <v>2</v>
      </c>
      <c r="K53" s="98">
        <v>2</v>
      </c>
      <c r="L53" s="98">
        <v>2.25</v>
      </c>
      <c r="M53" s="98"/>
      <c r="N53" s="98"/>
      <c r="O53" s="98">
        <v>3.75</v>
      </c>
      <c r="P53" s="98">
        <v>3.75</v>
      </c>
      <c r="Q53" s="98">
        <v>1.5</v>
      </c>
      <c r="R53" s="98">
        <v>4.25</v>
      </c>
      <c r="S53" s="98">
        <v>3.41</v>
      </c>
      <c r="T53" s="98">
        <v>3.05</v>
      </c>
      <c r="U53" s="98">
        <v>3.5</v>
      </c>
      <c r="V53" s="98">
        <v>7</v>
      </c>
      <c r="W53" s="98">
        <v>8</v>
      </c>
      <c r="X53" s="98">
        <v>4</v>
      </c>
      <c r="Y53" s="98">
        <v>4</v>
      </c>
      <c r="Z53" s="98">
        <v>3.25</v>
      </c>
      <c r="AA53" s="98">
        <v>5.5</v>
      </c>
      <c r="AB53" s="98">
        <v>2</v>
      </c>
      <c r="AC53" s="99">
        <v>2.75</v>
      </c>
      <c r="AD53" s="99">
        <v>2.75</v>
      </c>
      <c r="AE53" s="99">
        <v>2.75</v>
      </c>
      <c r="AF53" s="99">
        <v>2.75</v>
      </c>
      <c r="AG53" s="99">
        <v>2.75</v>
      </c>
      <c r="AH53" s="98">
        <v>3</v>
      </c>
      <c r="AI53" s="98">
        <v>3</v>
      </c>
      <c r="AJ53" s="98">
        <v>4</v>
      </c>
      <c r="AK53" s="98">
        <v>3.75</v>
      </c>
      <c r="AL53" s="98">
        <v>3.5</v>
      </c>
      <c r="AM53" s="98">
        <v>3.5</v>
      </c>
      <c r="AN53" s="98"/>
      <c r="AO53" s="98">
        <v>2.75</v>
      </c>
      <c r="AP53" s="98">
        <v>2.75</v>
      </c>
      <c r="AQ53" s="98">
        <v>2.75</v>
      </c>
      <c r="AR53" s="98">
        <v>2.75</v>
      </c>
      <c r="AS53" s="98">
        <v>2.75</v>
      </c>
      <c r="AT53" s="98">
        <v>0.2</v>
      </c>
      <c r="AU53" s="98">
        <v>0.2</v>
      </c>
      <c r="AV53" s="98">
        <v>0.2</v>
      </c>
      <c r="AW53" s="98">
        <v>0.2</v>
      </c>
      <c r="AX53" s="98">
        <v>0.2</v>
      </c>
      <c r="AY53" s="98">
        <v>4</v>
      </c>
    </row>
    <row r="54" spans="1:51" ht="15.75" thickBot="1" x14ac:dyDescent="0.3">
      <c r="A54" s="39">
        <v>50</v>
      </c>
      <c r="B54" s="100" t="s">
        <v>46</v>
      </c>
      <c r="C54" s="26"/>
      <c r="D54" s="27"/>
      <c r="E54" s="25"/>
      <c r="F54" s="28" t="s">
        <v>47</v>
      </c>
      <c r="G54" s="101">
        <v>0.55000000000000004</v>
      </c>
      <c r="H54" s="101">
        <v>0.4</v>
      </c>
      <c r="I54" s="101">
        <v>0.4</v>
      </c>
      <c r="J54" s="101">
        <v>0.4</v>
      </c>
      <c r="K54" s="101">
        <v>0.4</v>
      </c>
      <c r="L54" s="101">
        <v>0.4</v>
      </c>
      <c r="M54" s="102"/>
      <c r="N54" s="102"/>
      <c r="O54" s="101">
        <v>0.35</v>
      </c>
      <c r="P54" s="101">
        <v>0.35</v>
      </c>
      <c r="Q54" s="101">
        <v>0.3</v>
      </c>
      <c r="R54" s="101">
        <v>0.55000000000000004</v>
      </c>
      <c r="S54" s="101">
        <v>0.21</v>
      </c>
      <c r="T54" s="101">
        <v>0.7</v>
      </c>
      <c r="U54" s="101">
        <v>0.26</v>
      </c>
      <c r="V54" s="101">
        <v>7</v>
      </c>
      <c r="W54" s="101">
        <v>0.4</v>
      </c>
      <c r="X54" s="101">
        <v>0.3</v>
      </c>
      <c r="Y54" s="101">
        <v>0.3</v>
      </c>
      <c r="Z54" s="101">
        <v>1.85</v>
      </c>
      <c r="AA54" s="101">
        <v>0.5</v>
      </c>
      <c r="AB54" s="101">
        <v>0.3</v>
      </c>
      <c r="AC54" s="101">
        <v>0.3</v>
      </c>
      <c r="AD54" s="101">
        <v>0.3</v>
      </c>
      <c r="AE54" s="101">
        <v>0.3</v>
      </c>
      <c r="AF54" s="101">
        <v>0.3</v>
      </c>
      <c r="AG54" s="101">
        <v>0.3</v>
      </c>
      <c r="AH54" s="101">
        <v>0.36</v>
      </c>
      <c r="AI54" s="101">
        <v>0.36</v>
      </c>
      <c r="AJ54" s="101">
        <v>0.53</v>
      </c>
      <c r="AK54" s="101">
        <v>0.45</v>
      </c>
      <c r="AL54" s="101">
        <v>0.26</v>
      </c>
      <c r="AM54" s="101">
        <v>0.26</v>
      </c>
      <c r="AN54" s="102"/>
      <c r="AO54" s="101">
        <v>0.3</v>
      </c>
      <c r="AP54" s="101">
        <v>0.3</v>
      </c>
      <c r="AQ54" s="101">
        <v>0.3</v>
      </c>
      <c r="AR54" s="101">
        <v>0.3</v>
      </c>
      <c r="AS54" s="101">
        <v>0.3</v>
      </c>
      <c r="AT54" s="101">
        <v>0.25</v>
      </c>
      <c r="AU54" s="101">
        <v>0.25</v>
      </c>
      <c r="AV54" s="101">
        <v>0.25</v>
      </c>
      <c r="AW54" s="101">
        <v>0.25</v>
      </c>
      <c r="AX54" s="101">
        <v>0.25</v>
      </c>
      <c r="AY54" s="101">
        <v>0.25</v>
      </c>
    </row>
    <row r="55" spans="1:51" ht="408" customHeight="1" thickTop="1" x14ac:dyDescent="0.2">
      <c r="A55" s="109" t="s">
        <v>40</v>
      </c>
      <c r="B55" s="110"/>
      <c r="C55" s="110"/>
      <c r="D55" s="110"/>
      <c r="E55" s="110"/>
      <c r="F55" s="110"/>
      <c r="G55" s="42" t="s">
        <v>50</v>
      </c>
      <c r="H55" s="43" t="s">
        <v>53</v>
      </c>
      <c r="I55" s="42" t="s">
        <v>54</v>
      </c>
      <c r="J55" s="42" t="s">
        <v>133</v>
      </c>
      <c r="K55" s="42" t="s">
        <v>137</v>
      </c>
      <c r="L55" s="42" t="s">
        <v>55</v>
      </c>
      <c r="M55" s="42" t="s">
        <v>58</v>
      </c>
      <c r="N55" s="42" t="s">
        <v>62</v>
      </c>
      <c r="O55" s="42" t="s">
        <v>65</v>
      </c>
      <c r="P55" s="42" t="s">
        <v>66</v>
      </c>
      <c r="Q55" s="42" t="s">
        <v>69</v>
      </c>
      <c r="R55" s="42" t="s">
        <v>72</v>
      </c>
      <c r="S55" s="42" t="s">
        <v>75</v>
      </c>
      <c r="T55" s="42" t="s">
        <v>76</v>
      </c>
      <c r="U55" s="42" t="s">
        <v>79</v>
      </c>
      <c r="V55" s="42" t="s">
        <v>82</v>
      </c>
      <c r="W55" s="42" t="s">
        <v>138</v>
      </c>
      <c r="X55" s="42" t="s">
        <v>87</v>
      </c>
      <c r="Y55" s="42" t="s">
        <v>88</v>
      </c>
      <c r="Z55" s="42" t="s">
        <v>91</v>
      </c>
      <c r="AA55" s="42" t="s">
        <v>135</v>
      </c>
      <c r="AB55" s="42" t="s">
        <v>96</v>
      </c>
      <c r="AC55" s="42" t="s">
        <v>99</v>
      </c>
      <c r="AD55" s="42" t="s">
        <v>99</v>
      </c>
      <c r="AE55" s="42" t="s">
        <v>99</v>
      </c>
      <c r="AF55" s="42" t="s">
        <v>99</v>
      </c>
      <c r="AG55" s="42" t="s">
        <v>99</v>
      </c>
      <c r="AH55" s="42" t="s">
        <v>107</v>
      </c>
      <c r="AI55" s="42" t="s">
        <v>107</v>
      </c>
      <c r="AJ55" s="42" t="s">
        <v>111</v>
      </c>
      <c r="AK55" s="42" t="s">
        <v>114</v>
      </c>
      <c r="AL55" s="42" t="s">
        <v>144</v>
      </c>
      <c r="AM55" s="42" t="s">
        <v>144</v>
      </c>
      <c r="AN55" s="42" t="s">
        <v>134</v>
      </c>
      <c r="AO55" s="42" t="s">
        <v>140</v>
      </c>
      <c r="AP55" s="42" t="s">
        <v>140</v>
      </c>
      <c r="AQ55" s="42" t="s">
        <v>140</v>
      </c>
      <c r="AR55" s="42" t="s">
        <v>140</v>
      </c>
      <c r="AS55" s="42" t="s">
        <v>140</v>
      </c>
      <c r="AT55" s="42" t="s">
        <v>126</v>
      </c>
      <c r="AU55" s="42" t="s">
        <v>127</v>
      </c>
      <c r="AV55" s="42" t="s">
        <v>128</v>
      </c>
      <c r="AW55" s="42" t="s">
        <v>129</v>
      </c>
      <c r="AX55" s="42" t="s">
        <v>130</v>
      </c>
      <c r="AY55" s="42" t="s">
        <v>132</v>
      </c>
    </row>
    <row r="56" spans="1:51" ht="213" customHeight="1" x14ac:dyDescent="0.2">
      <c r="A56" s="111"/>
      <c r="B56" s="112"/>
      <c r="C56" s="112"/>
      <c r="D56" s="112"/>
      <c r="E56" s="112"/>
      <c r="F56" s="113"/>
      <c r="G56" s="36"/>
      <c r="H56" s="36"/>
      <c r="I56" s="36"/>
      <c r="J56" s="36"/>
      <c r="K56" s="36"/>
      <c r="L56" s="36"/>
      <c r="M56" s="36"/>
      <c r="N56" s="36"/>
      <c r="O56" s="36"/>
      <c r="P56" s="36"/>
      <c r="Q56" s="36"/>
      <c r="R56" s="36"/>
      <c r="S56" s="37"/>
      <c r="T56" s="36"/>
      <c r="U56" s="36"/>
      <c r="V56" s="36"/>
      <c r="W56" s="36"/>
      <c r="X56" s="36"/>
      <c r="Y56" s="36"/>
      <c r="Z56" s="36"/>
      <c r="AA56" s="36"/>
      <c r="AB56" s="36"/>
      <c r="AC56" s="36"/>
      <c r="AD56" s="36"/>
      <c r="AE56" s="36"/>
      <c r="AF56" s="36"/>
      <c r="AG56" s="36"/>
      <c r="AH56" s="36"/>
      <c r="AI56" s="36"/>
      <c r="AJ56" s="36"/>
      <c r="AK56" s="36"/>
      <c r="AL56" s="36"/>
      <c r="AM56" s="36"/>
      <c r="AN56" s="36"/>
      <c r="AO56" s="41" t="s">
        <v>141</v>
      </c>
      <c r="AP56" s="41" t="s">
        <v>141</v>
      </c>
      <c r="AQ56" s="41" t="s">
        <v>141</v>
      </c>
      <c r="AR56" s="41" t="s">
        <v>141</v>
      </c>
      <c r="AS56" s="41" t="s">
        <v>141</v>
      </c>
      <c r="AT56" s="36"/>
      <c r="AU56" s="36"/>
      <c r="AV56" s="36"/>
      <c r="AW56" s="36"/>
      <c r="AX56" s="36"/>
      <c r="AY56" s="36"/>
    </row>
    <row r="57" spans="1:51" ht="174.75" customHeight="1" thickBot="1" x14ac:dyDescent="0.25">
      <c r="A57" s="114" t="s">
        <v>41</v>
      </c>
      <c r="B57" s="115"/>
      <c r="C57" s="115"/>
      <c r="D57" s="115"/>
      <c r="E57" s="115"/>
      <c r="F57" s="116"/>
      <c r="G57" s="44" t="s">
        <v>50</v>
      </c>
      <c r="H57" s="45" t="s">
        <v>53</v>
      </c>
      <c r="I57" s="44" t="s">
        <v>54</v>
      </c>
      <c r="J57" s="44" t="s">
        <v>133</v>
      </c>
      <c r="K57" s="44" t="s">
        <v>137</v>
      </c>
      <c r="L57" s="44" t="s">
        <v>55</v>
      </c>
      <c r="M57" s="46" t="s">
        <v>59</v>
      </c>
      <c r="N57" s="46" t="s">
        <v>62</v>
      </c>
      <c r="O57" s="44" t="s">
        <v>65</v>
      </c>
      <c r="P57" s="44" t="s">
        <v>66</v>
      </c>
      <c r="Q57" s="44" t="s">
        <v>69</v>
      </c>
      <c r="R57" s="44" t="s">
        <v>72</v>
      </c>
      <c r="S57" s="44" t="s">
        <v>75</v>
      </c>
      <c r="T57" s="44" t="s">
        <v>76</v>
      </c>
      <c r="U57" s="44" t="s">
        <v>79</v>
      </c>
      <c r="V57" s="44" t="s">
        <v>82</v>
      </c>
      <c r="W57" s="44" t="s">
        <v>138</v>
      </c>
      <c r="X57" s="44" t="s">
        <v>87</v>
      </c>
      <c r="Y57" s="44" t="s">
        <v>88</v>
      </c>
      <c r="Z57" s="44" t="s">
        <v>91</v>
      </c>
      <c r="AA57" s="44" t="s">
        <v>135</v>
      </c>
      <c r="AB57" s="44" t="s">
        <v>96</v>
      </c>
      <c r="AC57" s="44" t="s">
        <v>100</v>
      </c>
      <c r="AD57" s="44" t="s">
        <v>101</v>
      </c>
      <c r="AE57" s="44" t="s">
        <v>102</v>
      </c>
      <c r="AF57" s="44" t="s">
        <v>103</v>
      </c>
      <c r="AG57" s="44" t="s">
        <v>104</v>
      </c>
      <c r="AH57" s="44" t="s">
        <v>107</v>
      </c>
      <c r="AI57" s="44" t="s">
        <v>108</v>
      </c>
      <c r="AJ57" s="44" t="s">
        <v>111</v>
      </c>
      <c r="AK57" s="44" t="s">
        <v>114</v>
      </c>
      <c r="AL57" s="44" t="s">
        <v>116</v>
      </c>
      <c r="AM57" s="44" t="s">
        <v>144</v>
      </c>
      <c r="AN57" s="44" t="s">
        <v>134</v>
      </c>
      <c r="AO57" s="44" t="s">
        <v>120</v>
      </c>
      <c r="AP57" s="44" t="s">
        <v>121</v>
      </c>
      <c r="AQ57" s="44" t="s">
        <v>145</v>
      </c>
      <c r="AR57" s="44" t="s">
        <v>122</v>
      </c>
      <c r="AS57" s="44" t="s">
        <v>123</v>
      </c>
      <c r="AT57" s="44" t="s">
        <v>126</v>
      </c>
      <c r="AU57" s="44" t="s">
        <v>127</v>
      </c>
      <c r="AV57" s="44" t="s">
        <v>128</v>
      </c>
      <c r="AW57" s="44" t="s">
        <v>129</v>
      </c>
      <c r="AX57" s="44" t="s">
        <v>130</v>
      </c>
      <c r="AY57" s="44" t="s">
        <v>132</v>
      </c>
    </row>
  </sheetData>
  <mergeCells count="5">
    <mergeCell ref="A57:F57"/>
    <mergeCell ref="B4:D4"/>
    <mergeCell ref="E2:F2"/>
    <mergeCell ref="E3:F3"/>
    <mergeCell ref="A55:F56"/>
  </mergeCells>
  <pageMargins left="0.25" right="0.25" top="0.75" bottom="0.75" header="0.3" footer="0.3"/>
  <pageSetup paperSize="3" scale="75" orientation="landscape" r:id="rId1"/>
  <headerFooter>
    <oddHeader>&amp;C&amp;"Arial,Bold"Stone &amp; Aggregate Delivery to Non-Estalished Locations
Bid Evaluation ARFQ DOT23*2</oddHeader>
    <oddFooter>&amp;LBid Eval&amp;CPage &amp;P of &amp;N&amp;R Delivery to Non-Established Locations, 6624C003</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Non-Est 2023 Adjusted</vt:lpstr>
      <vt:lpstr>Non-Est 2023 Base</vt:lpstr>
      <vt:lpstr>'Non-Est 2023 Adjusted'!Print_Titles</vt:lpstr>
      <vt:lpstr>'Non-Est 2023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2023-08-16T16:41:46Z</cp:lastPrinted>
  <dcterms:created xsi:type="dcterms:W3CDTF">2010-11-30T16:41:22Z</dcterms:created>
  <dcterms:modified xsi:type="dcterms:W3CDTF">2024-07-16T13:07:28Z</dcterms:modified>
</cp:coreProperties>
</file>