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e103063\Desktop\Projects worked on\Stone25\"/>
    </mc:Choice>
  </mc:AlternateContent>
  <xr:revisionPtr revIDLastSave="0" documentId="8_{5A4AB14E-65BB-4510-B655-870E863633C4}" xr6:coauthVersionLast="47" xr6:coauthVersionMax="47" xr10:uidLastSave="{00000000-0000-0000-0000-000000000000}"/>
  <bookViews>
    <workbookView xWindow="-28920" yWindow="-120" windowWidth="29040" windowHeight="16440" tabRatio="599" xr2:uid="{00000000-000D-0000-FFFF-FFFF00000000}"/>
  </bookViews>
  <sheets>
    <sheet name="Sheet1 " sheetId="10" r:id="rId1"/>
    <sheet name="Non-Est 2024 Adjusted" sheetId="12" r:id="rId2"/>
    <sheet name="Non-Est 2024 Base" sheetId="11" r:id="rId3"/>
  </sheets>
  <externalReferences>
    <externalReference r:id="rId4"/>
  </externalReferences>
  <definedNames>
    <definedName name="_xlnm.Print_Titles" localSheetId="1">'Non-Est 2024 Adjusted'!$A:$F,'Non-Est 2024 Adjusted'!$2:$4</definedName>
    <definedName name="_xlnm.Print_Titles" localSheetId="2">'Non-Est 2024 Base'!$A:$F,'Non-Est 2024 Base'!$2:$4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10" l="1"/>
  <c r="J1" i="10"/>
  <c r="J5" i="12"/>
  <c r="P5" i="12"/>
  <c r="AL5" i="12"/>
  <c r="M6" i="12"/>
  <c r="O6" i="12"/>
  <c r="P6" i="12"/>
  <c r="R6" i="12"/>
  <c r="T6" i="12"/>
  <c r="X6" i="12"/>
  <c r="Y6" i="12"/>
  <c r="AE6" i="12"/>
  <c r="AF6" i="12"/>
  <c r="AH6" i="12"/>
  <c r="AK6" i="12"/>
  <c r="AL6" i="12"/>
  <c r="AM6" i="12"/>
  <c r="AN6" i="12"/>
  <c r="AO6" i="12"/>
  <c r="AV6" i="12"/>
  <c r="H7" i="12"/>
  <c r="I7" i="12"/>
  <c r="J7" i="12"/>
  <c r="K7" i="12"/>
  <c r="L7" i="12"/>
  <c r="M7" i="12"/>
  <c r="N7" i="12"/>
  <c r="O7" i="12"/>
  <c r="P7" i="12"/>
  <c r="Q7" i="12"/>
  <c r="R7" i="12"/>
  <c r="S7" i="12"/>
  <c r="T7" i="12"/>
  <c r="U7" i="12"/>
  <c r="V7" i="12"/>
  <c r="W7" i="12"/>
  <c r="X7" i="12"/>
  <c r="Y7" i="12"/>
  <c r="Z7" i="12"/>
  <c r="AA7" i="12"/>
  <c r="AB7" i="12"/>
  <c r="AC7" i="12"/>
  <c r="AD7" i="12"/>
  <c r="AE7" i="12"/>
  <c r="AF7" i="12"/>
  <c r="AG7" i="12"/>
  <c r="AH7" i="12"/>
  <c r="AI7" i="12"/>
  <c r="AJ7" i="12"/>
  <c r="AK7" i="12"/>
  <c r="AL7" i="12"/>
  <c r="AM7" i="12"/>
  <c r="AN7" i="12"/>
  <c r="AO7" i="12"/>
  <c r="AP7" i="12"/>
  <c r="AQ7" i="12"/>
  <c r="AR7" i="12"/>
  <c r="AS7" i="12"/>
  <c r="AT7" i="12"/>
  <c r="AU7" i="12"/>
  <c r="AV7" i="12"/>
  <c r="J8" i="12"/>
  <c r="M8" i="12"/>
  <c r="P8" i="12"/>
  <c r="X8" i="12"/>
  <c r="AL8" i="12"/>
  <c r="M9" i="12"/>
  <c r="O9" i="12"/>
  <c r="P9" i="12"/>
  <c r="R9" i="12"/>
  <c r="T9" i="12"/>
  <c r="X9" i="12"/>
  <c r="Y9" i="12"/>
  <c r="AE9" i="12"/>
  <c r="AF9" i="12"/>
  <c r="AH9" i="12"/>
  <c r="AK9" i="12"/>
  <c r="AL9" i="12"/>
  <c r="AM9" i="12"/>
  <c r="AN9" i="12"/>
  <c r="AO9" i="12"/>
  <c r="AV9" i="12"/>
  <c r="H10" i="12"/>
  <c r="I10" i="12"/>
  <c r="J10" i="12"/>
  <c r="K10" i="12"/>
  <c r="L10" i="12"/>
  <c r="M10" i="12"/>
  <c r="N10" i="12"/>
  <c r="O10" i="12"/>
  <c r="P10" i="12"/>
  <c r="Q10" i="12"/>
  <c r="R10" i="12"/>
  <c r="S10" i="12"/>
  <c r="T10" i="12"/>
  <c r="U10" i="12"/>
  <c r="V10" i="12"/>
  <c r="W10" i="12"/>
  <c r="X10" i="12"/>
  <c r="Y10" i="12"/>
  <c r="Z10" i="12"/>
  <c r="AA10" i="12"/>
  <c r="AB10" i="12"/>
  <c r="AC10" i="12"/>
  <c r="AD10" i="12"/>
  <c r="AE10" i="12"/>
  <c r="AF10" i="12"/>
  <c r="AG10" i="12"/>
  <c r="AH10" i="12"/>
  <c r="AI10" i="12"/>
  <c r="AJ10" i="12"/>
  <c r="AK10" i="12"/>
  <c r="AL10" i="12"/>
  <c r="AM10" i="12"/>
  <c r="AN10" i="12"/>
  <c r="AO10" i="12"/>
  <c r="AP10" i="12"/>
  <c r="AQ10" i="12"/>
  <c r="AR10" i="12"/>
  <c r="AS10" i="12"/>
  <c r="AT10" i="12"/>
  <c r="AU10" i="12"/>
  <c r="AV10" i="12"/>
  <c r="P11" i="12"/>
  <c r="R11" i="12"/>
  <c r="S11" i="12"/>
  <c r="X11" i="12"/>
  <c r="Y11" i="12"/>
  <c r="AH11" i="12"/>
  <c r="AL11" i="12"/>
  <c r="AP11" i="12"/>
  <c r="AQ11" i="12"/>
  <c r="AR11" i="12"/>
  <c r="AS11" i="12"/>
  <c r="AT11" i="12"/>
  <c r="AU11" i="12"/>
  <c r="AV11" i="12"/>
  <c r="J12" i="12"/>
  <c r="P12" i="12"/>
  <c r="U12" i="12"/>
  <c r="AP12" i="12"/>
  <c r="AV12" i="12"/>
  <c r="J13" i="12"/>
  <c r="M13" i="12"/>
  <c r="O13" i="12"/>
  <c r="P13" i="12"/>
  <c r="R13" i="12"/>
  <c r="T13" i="12"/>
  <c r="U13" i="12"/>
  <c r="X13" i="12"/>
  <c r="Y13" i="12"/>
  <c r="AE13" i="12"/>
  <c r="AF13" i="12"/>
  <c r="AH13" i="12"/>
  <c r="AK13" i="12"/>
  <c r="AL13" i="12"/>
  <c r="AM13" i="12"/>
  <c r="AN13" i="12"/>
  <c r="AO13" i="12"/>
  <c r="AP13" i="12"/>
  <c r="AV13" i="12"/>
  <c r="J14" i="12"/>
  <c r="P14" i="12"/>
  <c r="R14" i="12"/>
  <c r="AH14" i="12"/>
  <c r="AI14" i="12"/>
  <c r="AJ14" i="12"/>
  <c r="M15" i="12"/>
  <c r="O15" i="12"/>
  <c r="P15" i="12"/>
  <c r="R15" i="12"/>
  <c r="T15" i="12"/>
  <c r="X15" i="12"/>
  <c r="Y15" i="12"/>
  <c r="AE15" i="12"/>
  <c r="AF15" i="12"/>
  <c r="AH15" i="12"/>
  <c r="AI15" i="12"/>
  <c r="AJ15" i="12"/>
  <c r="AK15" i="12"/>
  <c r="AL15" i="12"/>
  <c r="AM15" i="12"/>
  <c r="AN15" i="12"/>
  <c r="AO15" i="12"/>
  <c r="AS15" i="12"/>
  <c r="AV15" i="12"/>
  <c r="H16" i="12"/>
  <c r="J16" i="12"/>
  <c r="N16" i="12"/>
  <c r="O16" i="12"/>
  <c r="P16" i="12"/>
  <c r="R16" i="12"/>
  <c r="T16" i="12"/>
  <c r="U16" i="12"/>
  <c r="X16" i="12"/>
  <c r="AH16" i="12"/>
  <c r="AP16" i="12"/>
  <c r="AV16" i="12"/>
  <c r="J17" i="12"/>
  <c r="O17" i="12"/>
  <c r="P17" i="12"/>
  <c r="R17" i="12"/>
  <c r="T17" i="12"/>
  <c r="X17" i="12"/>
  <c r="Y17" i="12"/>
  <c r="AH17" i="12"/>
  <c r="AI17" i="12"/>
  <c r="AJ17" i="12"/>
  <c r="AL17" i="12"/>
  <c r="AR17" i="12"/>
  <c r="AS17" i="12"/>
  <c r="AV17" i="12"/>
  <c r="J18" i="12"/>
  <c r="P18" i="12"/>
  <c r="R18" i="12"/>
  <c r="T18" i="12"/>
  <c r="X18" i="12"/>
  <c r="AL18" i="12"/>
  <c r="M19" i="12"/>
  <c r="O19" i="12"/>
  <c r="P19" i="12"/>
  <c r="R19" i="12"/>
  <c r="T19" i="12"/>
  <c r="X19" i="12"/>
  <c r="Y19" i="12"/>
  <c r="AE19" i="12"/>
  <c r="AF19" i="12"/>
  <c r="AH19" i="12"/>
  <c r="AK19" i="12"/>
  <c r="AL19" i="12"/>
  <c r="AM19" i="12"/>
  <c r="AN19" i="12"/>
  <c r="AO19" i="12"/>
  <c r="AV19" i="12"/>
  <c r="J20" i="12"/>
  <c r="K20" i="12"/>
  <c r="M20" i="12"/>
  <c r="N20" i="12"/>
  <c r="P20" i="12"/>
  <c r="T20" i="12"/>
  <c r="Z20" i="12"/>
  <c r="AA20" i="12"/>
  <c r="AB20" i="12"/>
  <c r="AH20" i="12"/>
  <c r="AI20" i="12"/>
  <c r="AJ20" i="12"/>
  <c r="AN20" i="12"/>
  <c r="AR20" i="12"/>
  <c r="AS20" i="12"/>
  <c r="AT20" i="12"/>
  <c r="AV20" i="12"/>
  <c r="J21" i="12"/>
  <c r="K21" i="12"/>
  <c r="M21" i="12"/>
  <c r="N21" i="12"/>
  <c r="O21" i="12"/>
  <c r="P21" i="12"/>
  <c r="R21" i="12"/>
  <c r="T21" i="12"/>
  <c r="X21" i="12"/>
  <c r="Y21" i="12"/>
  <c r="Z21" i="12"/>
  <c r="AA21" i="12"/>
  <c r="AB21" i="12"/>
  <c r="AE21" i="12"/>
  <c r="AF21" i="12"/>
  <c r="AH21" i="12"/>
  <c r="AI21" i="12"/>
  <c r="AJ21" i="12"/>
  <c r="AK21" i="12"/>
  <c r="AL21" i="12"/>
  <c r="AM21" i="12"/>
  <c r="AN21" i="12"/>
  <c r="AO21" i="12"/>
  <c r="AR21" i="12"/>
  <c r="AS21" i="12"/>
  <c r="AT21" i="12"/>
  <c r="AV21" i="12"/>
  <c r="H22" i="12"/>
  <c r="I22" i="12"/>
  <c r="J22" i="12"/>
  <c r="K22" i="12"/>
  <c r="L22" i="12"/>
  <c r="M22" i="12"/>
  <c r="N22" i="12"/>
  <c r="P22" i="12"/>
  <c r="Q22" i="12"/>
  <c r="R22" i="12"/>
  <c r="S22" i="12"/>
  <c r="T22" i="12"/>
  <c r="U22" i="12"/>
  <c r="V22" i="12"/>
  <c r="W22" i="12"/>
  <c r="X22" i="12"/>
  <c r="Z22" i="12"/>
  <c r="AA22" i="12"/>
  <c r="AB22" i="12"/>
  <c r="AC22" i="12"/>
  <c r="AD22" i="12"/>
  <c r="AH22" i="12"/>
  <c r="AI22" i="12"/>
  <c r="AJ22" i="12"/>
  <c r="AK22" i="12"/>
  <c r="AL22" i="12"/>
  <c r="AM22" i="12"/>
  <c r="AN22" i="12"/>
  <c r="AO22" i="12"/>
  <c r="AP22" i="12"/>
  <c r="AQ22" i="12"/>
  <c r="AR22" i="12"/>
  <c r="AS22" i="12"/>
  <c r="AT22" i="12"/>
  <c r="AU22" i="12"/>
  <c r="AV22" i="12"/>
  <c r="H23" i="12"/>
  <c r="I23" i="12"/>
  <c r="J23" i="12"/>
  <c r="K23" i="12"/>
  <c r="L23" i="12"/>
  <c r="M23" i="12"/>
  <c r="N23" i="12"/>
  <c r="O23" i="12"/>
  <c r="P23" i="12"/>
  <c r="Q23" i="12"/>
  <c r="R23" i="12"/>
  <c r="S23" i="12"/>
  <c r="T23" i="12"/>
  <c r="U23" i="12"/>
  <c r="V23" i="12"/>
  <c r="W23" i="12"/>
  <c r="X23" i="12"/>
  <c r="Y23" i="12"/>
  <c r="Z23" i="12"/>
  <c r="AA23" i="12"/>
  <c r="AB23" i="12"/>
  <c r="AC23" i="12"/>
  <c r="AD23" i="12"/>
  <c r="AE23" i="12"/>
  <c r="AF23" i="12"/>
  <c r="AH23" i="12"/>
  <c r="AI23" i="12"/>
  <c r="AJ23" i="12"/>
  <c r="AK23" i="12"/>
  <c r="AL23" i="12"/>
  <c r="AM23" i="12"/>
  <c r="AN23" i="12"/>
  <c r="AO23" i="12"/>
  <c r="AP23" i="12"/>
  <c r="AQ23" i="12"/>
  <c r="AR23" i="12"/>
  <c r="AS23" i="12"/>
  <c r="AT23" i="12"/>
  <c r="AU23" i="12"/>
  <c r="AV23" i="12"/>
  <c r="J24" i="12"/>
  <c r="P24" i="12"/>
  <c r="R24" i="12"/>
  <c r="Z24" i="12"/>
  <c r="AL24" i="12"/>
  <c r="M25" i="12"/>
  <c r="O25" i="12"/>
  <c r="P25" i="12"/>
  <c r="R25" i="12"/>
  <c r="T25" i="12"/>
  <c r="X25" i="12"/>
  <c r="Y25" i="12"/>
  <c r="Z25" i="12"/>
  <c r="AE25" i="12"/>
  <c r="AF25" i="12"/>
  <c r="AH25" i="12"/>
  <c r="AK25" i="12"/>
  <c r="AL25" i="12"/>
  <c r="AM25" i="12"/>
  <c r="AN25" i="12"/>
  <c r="AO25" i="12"/>
  <c r="AV25" i="12"/>
  <c r="J26" i="12"/>
  <c r="N26" i="12"/>
  <c r="P26" i="12"/>
  <c r="R26" i="12"/>
  <c r="U26" i="12"/>
  <c r="W26" i="12"/>
  <c r="X26" i="12"/>
  <c r="Z26" i="12"/>
  <c r="AA26" i="12"/>
  <c r="AH26" i="12"/>
  <c r="AI26" i="12"/>
  <c r="AJ26" i="12"/>
  <c r="AK26" i="12"/>
  <c r="AL26" i="12"/>
  <c r="AM26" i="12"/>
  <c r="AN26" i="12"/>
  <c r="AO26" i="12"/>
  <c r="AP26" i="12"/>
  <c r="AQ26" i="12"/>
  <c r="AR26" i="12"/>
  <c r="AS26" i="12"/>
  <c r="AT26" i="12"/>
  <c r="AU26" i="12"/>
  <c r="AV26" i="12"/>
  <c r="M27" i="12"/>
  <c r="N27" i="12"/>
  <c r="O27" i="12"/>
  <c r="P27" i="12"/>
  <c r="R27" i="12"/>
  <c r="T27" i="12"/>
  <c r="U27" i="12"/>
  <c r="W27" i="12"/>
  <c r="X27" i="12"/>
  <c r="Y27" i="12"/>
  <c r="Z27" i="12"/>
  <c r="AA27" i="12"/>
  <c r="AE27" i="12"/>
  <c r="AF27" i="12"/>
  <c r="AH27" i="12"/>
  <c r="AI27" i="12"/>
  <c r="AJ27" i="12"/>
  <c r="AK27" i="12"/>
  <c r="AL27" i="12"/>
  <c r="AM27" i="12"/>
  <c r="AN27" i="12"/>
  <c r="AO27" i="12"/>
  <c r="AP27" i="12"/>
  <c r="AQ27" i="12"/>
  <c r="AR27" i="12"/>
  <c r="AS27" i="12"/>
  <c r="AT27" i="12"/>
  <c r="AU27" i="12"/>
  <c r="AV27" i="12"/>
  <c r="J28" i="12"/>
  <c r="M28" i="12"/>
  <c r="N28" i="12"/>
  <c r="O28" i="12"/>
  <c r="P28" i="12"/>
  <c r="Q28" i="12"/>
  <c r="R28" i="12"/>
  <c r="T28" i="12"/>
  <c r="U28" i="12"/>
  <c r="W28" i="12"/>
  <c r="X28" i="12"/>
  <c r="Y28" i="12"/>
  <c r="Z28" i="12"/>
  <c r="AA28" i="12"/>
  <c r="AB28" i="12"/>
  <c r="AC28" i="12"/>
  <c r="AD28" i="12"/>
  <c r="AE28" i="12"/>
  <c r="AF28" i="12"/>
  <c r="AH28" i="12"/>
  <c r="AI28" i="12"/>
  <c r="AJ28" i="12"/>
  <c r="AK28" i="12"/>
  <c r="AL28" i="12"/>
  <c r="AM28" i="12"/>
  <c r="AN28" i="12"/>
  <c r="AO28" i="12"/>
  <c r="AP28" i="12"/>
  <c r="AR28" i="12"/>
  <c r="AS28" i="12"/>
  <c r="AU28" i="12"/>
  <c r="J29" i="12"/>
  <c r="M29" i="12"/>
  <c r="N29" i="12"/>
  <c r="O29" i="12"/>
  <c r="P29" i="12"/>
  <c r="Q29" i="12"/>
  <c r="R29" i="12"/>
  <c r="T29" i="12"/>
  <c r="U29" i="12"/>
  <c r="W29" i="12"/>
  <c r="X29" i="12"/>
  <c r="Y29" i="12"/>
  <c r="Z29" i="12"/>
  <c r="AA29" i="12"/>
  <c r="AB29" i="12"/>
  <c r="AC29" i="12"/>
  <c r="AD29" i="12"/>
  <c r="AE29" i="12"/>
  <c r="AF29" i="12"/>
  <c r="AH29" i="12"/>
  <c r="AI29" i="12"/>
  <c r="AJ29" i="12"/>
  <c r="AK29" i="12"/>
  <c r="AL29" i="12"/>
  <c r="AM29" i="12"/>
  <c r="AN29" i="12"/>
  <c r="AO29" i="12"/>
  <c r="AP29" i="12"/>
  <c r="AR29" i="12"/>
  <c r="AS29" i="12"/>
  <c r="AU29" i="12"/>
  <c r="AV29" i="12"/>
  <c r="J30" i="12"/>
  <c r="M30" i="12"/>
  <c r="N30" i="12"/>
  <c r="O30" i="12"/>
  <c r="P30" i="12"/>
  <c r="Q30" i="12"/>
  <c r="R30" i="12"/>
  <c r="T30" i="12"/>
  <c r="U30" i="12"/>
  <c r="W30" i="12"/>
  <c r="X30" i="12"/>
  <c r="Y30" i="12"/>
  <c r="Z30" i="12"/>
  <c r="AA30" i="12"/>
  <c r="AB30" i="12"/>
  <c r="AC30" i="12"/>
  <c r="AD30" i="12"/>
  <c r="AE30" i="12"/>
  <c r="AF30" i="12"/>
  <c r="AH30" i="12"/>
  <c r="AI30" i="12"/>
  <c r="AJ30" i="12"/>
  <c r="AK30" i="12"/>
  <c r="AL30" i="12"/>
  <c r="AM30" i="12"/>
  <c r="AN30" i="12"/>
  <c r="AO30" i="12"/>
  <c r="AP30" i="12"/>
  <c r="AQ30" i="12"/>
  <c r="AR30" i="12"/>
  <c r="AS30" i="12"/>
  <c r="AT30" i="12"/>
  <c r="AU30" i="12"/>
  <c r="AV30" i="12"/>
  <c r="J31" i="12"/>
  <c r="M31" i="12"/>
  <c r="N31" i="12"/>
  <c r="O31" i="12"/>
  <c r="P31" i="12"/>
  <c r="Q31" i="12"/>
  <c r="R31" i="12"/>
  <c r="T31" i="12"/>
  <c r="U31" i="12"/>
  <c r="W31" i="12"/>
  <c r="X31" i="12"/>
  <c r="Y31" i="12"/>
  <c r="Z31" i="12"/>
  <c r="AA31" i="12"/>
  <c r="AB31" i="12"/>
  <c r="AC31" i="12"/>
  <c r="AD31" i="12"/>
  <c r="AE31" i="12"/>
  <c r="AF31" i="12"/>
  <c r="AH31" i="12"/>
  <c r="AI31" i="12"/>
  <c r="AJ31" i="12"/>
  <c r="AK31" i="12"/>
  <c r="AL31" i="12"/>
  <c r="AM31" i="12"/>
  <c r="AN31" i="12"/>
  <c r="AO31" i="12"/>
  <c r="AP31" i="12"/>
  <c r="AQ31" i="12"/>
  <c r="AR31" i="12"/>
  <c r="AS31" i="12"/>
  <c r="AT31" i="12"/>
  <c r="AU31" i="12"/>
  <c r="AV31" i="12"/>
  <c r="J32" i="12"/>
  <c r="P32" i="12"/>
  <c r="U32" i="12"/>
  <c r="AP32" i="12"/>
  <c r="AR32" i="12"/>
  <c r="AS32" i="12"/>
  <c r="AT32" i="12"/>
  <c r="AU32" i="12"/>
  <c r="AV32" i="12"/>
  <c r="M33" i="12"/>
  <c r="O33" i="12"/>
  <c r="R33" i="12"/>
  <c r="T33" i="12"/>
  <c r="U33" i="12"/>
  <c r="X33" i="12"/>
  <c r="Y33" i="12"/>
  <c r="AE33" i="12"/>
  <c r="AF33" i="12"/>
  <c r="AH33" i="12"/>
  <c r="AK33" i="12"/>
  <c r="AL33" i="12"/>
  <c r="AM33" i="12"/>
  <c r="AN33" i="12"/>
  <c r="AO33" i="12"/>
  <c r="AP33" i="12"/>
  <c r="AR33" i="12"/>
  <c r="AS33" i="12"/>
  <c r="AT33" i="12"/>
  <c r="AU33" i="12"/>
  <c r="AV33" i="12"/>
  <c r="J34" i="12"/>
  <c r="K34" i="12"/>
  <c r="L34" i="12"/>
  <c r="M34" i="12"/>
  <c r="N34" i="12"/>
  <c r="O34" i="12"/>
  <c r="P34" i="12"/>
  <c r="R34" i="12"/>
  <c r="S34" i="12"/>
  <c r="U34" i="12"/>
  <c r="V34" i="12"/>
  <c r="Z34" i="12"/>
  <c r="AE34" i="12"/>
  <c r="AF34" i="12"/>
  <c r="AH34" i="12"/>
  <c r="AI34" i="12"/>
  <c r="AJ34" i="12"/>
  <c r="AK34" i="12"/>
  <c r="AP34" i="12"/>
  <c r="AQ34" i="12"/>
  <c r="AR34" i="12"/>
  <c r="AV34" i="12"/>
  <c r="J35" i="12"/>
  <c r="M35" i="12"/>
  <c r="N35" i="12"/>
  <c r="P35" i="12"/>
  <c r="R35" i="12"/>
  <c r="U35" i="12"/>
  <c r="W35" i="12"/>
  <c r="Y35" i="12"/>
  <c r="Z35" i="12"/>
  <c r="AC35" i="12"/>
  <c r="AD35" i="12"/>
  <c r="AH35" i="12"/>
  <c r="AI35" i="12"/>
  <c r="AJ35" i="12"/>
  <c r="AK35" i="12"/>
  <c r="AL35" i="12"/>
  <c r="AM35" i="12"/>
  <c r="AN35" i="12"/>
  <c r="AO35" i="12"/>
  <c r="AP35" i="12"/>
  <c r="AQ35" i="12"/>
  <c r="AR35" i="12"/>
  <c r="AS35" i="12"/>
  <c r="AT35" i="12"/>
  <c r="AU35" i="12"/>
  <c r="AV35" i="12"/>
  <c r="J36" i="12"/>
  <c r="M36" i="12"/>
  <c r="N36" i="12"/>
  <c r="O36" i="12"/>
  <c r="P36" i="12"/>
  <c r="R36" i="12"/>
  <c r="T36" i="12"/>
  <c r="U36" i="12"/>
  <c r="W36" i="12"/>
  <c r="X36" i="12"/>
  <c r="Y36" i="12"/>
  <c r="Z36" i="12"/>
  <c r="AC36" i="12"/>
  <c r="AD36" i="12"/>
  <c r="AE36" i="12"/>
  <c r="AF36" i="12"/>
  <c r="AH36" i="12"/>
  <c r="AI36" i="12"/>
  <c r="AJ36" i="12"/>
  <c r="AK36" i="12"/>
  <c r="AL36" i="12"/>
  <c r="AM36" i="12"/>
  <c r="AN36" i="12"/>
  <c r="AO36" i="12"/>
  <c r="AP36" i="12"/>
  <c r="AQ36" i="12"/>
  <c r="AR36" i="12"/>
  <c r="AS36" i="12"/>
  <c r="AT36" i="12"/>
  <c r="AU36" i="12"/>
  <c r="AV36" i="12"/>
  <c r="H37" i="12"/>
  <c r="I37" i="12"/>
  <c r="K37" i="12"/>
  <c r="L37" i="12"/>
  <c r="M37" i="12"/>
  <c r="N37" i="12"/>
  <c r="O37" i="12"/>
  <c r="P37" i="12"/>
  <c r="Q37" i="12"/>
  <c r="R37" i="12"/>
  <c r="S37" i="12"/>
  <c r="T37" i="12"/>
  <c r="U37" i="12"/>
  <c r="V37" i="12"/>
  <c r="W37" i="12"/>
  <c r="X37" i="12"/>
  <c r="Y37" i="12"/>
  <c r="Z37" i="12"/>
  <c r="AE37" i="12"/>
  <c r="AF37" i="12"/>
  <c r="AG37" i="12"/>
  <c r="AH37" i="12"/>
  <c r="AI37" i="12"/>
  <c r="AJ37" i="12"/>
  <c r="AK37" i="12"/>
  <c r="AL37" i="12"/>
  <c r="AM37" i="12"/>
  <c r="AN37" i="12"/>
  <c r="AO37" i="12"/>
  <c r="AP37" i="12"/>
  <c r="AQ37" i="12"/>
  <c r="AR37" i="12"/>
  <c r="AS37" i="12"/>
  <c r="AT37" i="12"/>
  <c r="AU37" i="12"/>
  <c r="AV37" i="12"/>
  <c r="H38" i="12"/>
  <c r="I38" i="12"/>
  <c r="J38" i="12"/>
  <c r="K38" i="12"/>
  <c r="L38" i="12"/>
  <c r="M38" i="12"/>
  <c r="N38" i="12"/>
  <c r="O38" i="12"/>
  <c r="P38" i="12"/>
  <c r="Q38" i="12"/>
  <c r="R38" i="12"/>
  <c r="S38" i="12"/>
  <c r="T38" i="12"/>
  <c r="U38" i="12"/>
  <c r="V38" i="12"/>
  <c r="W38" i="12"/>
  <c r="X38" i="12"/>
  <c r="Z38" i="12"/>
  <c r="AA38" i="12"/>
  <c r="AB38" i="12"/>
  <c r="AC38" i="12"/>
  <c r="AD38" i="12"/>
  <c r="AE38" i="12"/>
  <c r="AF38" i="12"/>
  <c r="AG38" i="12"/>
  <c r="AH38" i="12"/>
  <c r="AI38" i="12"/>
  <c r="AJ38" i="12"/>
  <c r="AK38" i="12"/>
  <c r="AL38" i="12"/>
  <c r="AM38" i="12"/>
  <c r="AN38" i="12"/>
  <c r="AO38" i="12"/>
  <c r="AP38" i="12"/>
  <c r="AQ38" i="12"/>
  <c r="AR38" i="12"/>
  <c r="AS38" i="12"/>
  <c r="AT38" i="12"/>
  <c r="AU38" i="12"/>
  <c r="AV38" i="12"/>
  <c r="J39" i="12"/>
  <c r="K39" i="12"/>
  <c r="M39" i="12"/>
  <c r="N39" i="12"/>
  <c r="P39" i="12"/>
  <c r="U39" i="12"/>
  <c r="W39" i="12"/>
  <c r="X39" i="12"/>
  <c r="Y39" i="12"/>
  <c r="Z39" i="12"/>
  <c r="AC39" i="12"/>
  <c r="AD39" i="12"/>
  <c r="AH39" i="12"/>
  <c r="AI39" i="12"/>
  <c r="AJ39" i="12"/>
  <c r="AK39" i="12"/>
  <c r="AL39" i="12"/>
  <c r="AM39" i="12"/>
  <c r="AN39" i="12"/>
  <c r="AO39" i="12"/>
  <c r="AP39" i="12"/>
  <c r="AQ39" i="12"/>
  <c r="AR39" i="12"/>
  <c r="AS39" i="12"/>
  <c r="AT39" i="12"/>
  <c r="AU39" i="12"/>
  <c r="AV39" i="12"/>
  <c r="J40" i="12"/>
  <c r="K40" i="12"/>
  <c r="M40" i="12"/>
  <c r="N40" i="12"/>
  <c r="O40" i="12"/>
  <c r="P40" i="12"/>
  <c r="R40" i="12"/>
  <c r="T40" i="12"/>
  <c r="U40" i="12"/>
  <c r="W40" i="12"/>
  <c r="X40" i="12"/>
  <c r="Y40" i="12"/>
  <c r="Z40" i="12"/>
  <c r="AC40" i="12"/>
  <c r="AD40" i="12"/>
  <c r="AE40" i="12"/>
  <c r="AF40" i="12"/>
  <c r="AH40" i="12"/>
  <c r="AI40" i="12"/>
  <c r="AJ40" i="12"/>
  <c r="AK40" i="12"/>
  <c r="AL40" i="12"/>
  <c r="AM40" i="12"/>
  <c r="AN40" i="12"/>
  <c r="AO40" i="12"/>
  <c r="AP40" i="12"/>
  <c r="AQ40" i="12"/>
  <c r="AR40" i="12"/>
  <c r="AS40" i="12"/>
  <c r="AT40" i="12"/>
  <c r="AU40" i="12"/>
  <c r="AV40" i="12"/>
  <c r="H41" i="12"/>
  <c r="I41" i="12"/>
  <c r="J41" i="12"/>
  <c r="K41" i="12"/>
  <c r="L41" i="12"/>
  <c r="M41" i="12"/>
  <c r="N41" i="12"/>
  <c r="O41" i="12"/>
  <c r="P41" i="12"/>
  <c r="Q41" i="12"/>
  <c r="R41" i="12"/>
  <c r="S41" i="12"/>
  <c r="T41" i="12"/>
  <c r="U41" i="12"/>
  <c r="W41" i="12"/>
  <c r="X41" i="12"/>
  <c r="Y41" i="12"/>
  <c r="Z41" i="12"/>
  <c r="AA41" i="12"/>
  <c r="AB41" i="12"/>
  <c r="AC41" i="12"/>
  <c r="AD41" i="12"/>
  <c r="AE41" i="12"/>
  <c r="AF41" i="12"/>
  <c r="AG41" i="12"/>
  <c r="AH41" i="12"/>
  <c r="AI41" i="12"/>
  <c r="AJ41" i="12"/>
  <c r="AK41" i="12"/>
  <c r="AL41" i="12"/>
  <c r="AM41" i="12"/>
  <c r="AN41" i="12"/>
  <c r="AO41" i="12"/>
  <c r="AP41" i="12"/>
  <c r="AQ41" i="12"/>
  <c r="AR41" i="12"/>
  <c r="AS41" i="12"/>
  <c r="AT41" i="12"/>
  <c r="AU41" i="12"/>
  <c r="AV41" i="12"/>
  <c r="H42" i="12"/>
  <c r="I42" i="12"/>
  <c r="J42" i="12"/>
  <c r="K42" i="12"/>
  <c r="L42" i="12"/>
  <c r="M42" i="12"/>
  <c r="N42" i="12"/>
  <c r="O42" i="12"/>
  <c r="P42" i="12"/>
  <c r="Q42" i="12"/>
  <c r="R42" i="12"/>
  <c r="S42" i="12"/>
  <c r="T42" i="12"/>
  <c r="U42" i="12"/>
  <c r="V42" i="12"/>
  <c r="W42" i="12"/>
  <c r="Y42" i="12"/>
  <c r="Z42" i="12"/>
  <c r="AA42" i="12"/>
  <c r="AB42" i="12"/>
  <c r="AC42" i="12"/>
  <c r="AD42" i="12"/>
  <c r="AE42" i="12"/>
  <c r="AF42" i="12"/>
  <c r="AG42" i="12"/>
  <c r="AH42" i="12"/>
  <c r="AI42" i="12"/>
  <c r="AJ42" i="12"/>
  <c r="AK42" i="12"/>
  <c r="AL42" i="12"/>
  <c r="AM42" i="12"/>
  <c r="AN42" i="12"/>
  <c r="AO42" i="12"/>
  <c r="AP42" i="12"/>
  <c r="AQ42" i="12"/>
  <c r="AR42" i="12"/>
  <c r="AS42" i="12"/>
  <c r="AT42" i="12"/>
  <c r="AU42" i="12"/>
  <c r="AV42" i="12"/>
  <c r="H43" i="12"/>
  <c r="I43" i="12"/>
  <c r="J43" i="12"/>
  <c r="K43" i="12"/>
  <c r="L43" i="12"/>
  <c r="M43" i="12"/>
  <c r="N43" i="12"/>
  <c r="O43" i="12"/>
  <c r="P43" i="12"/>
  <c r="Q43" i="12"/>
  <c r="R43" i="12"/>
  <c r="S43" i="12"/>
  <c r="T43" i="12"/>
  <c r="U43" i="12"/>
  <c r="V43" i="12"/>
  <c r="X43" i="12"/>
  <c r="Y43" i="12"/>
  <c r="Z43" i="12"/>
  <c r="AC43" i="12"/>
  <c r="AD43" i="12"/>
  <c r="AE43" i="12"/>
  <c r="AF43" i="12"/>
  <c r="AG43" i="12"/>
  <c r="AH43" i="12"/>
  <c r="AI43" i="12"/>
  <c r="AJ43" i="12"/>
  <c r="AK43" i="12"/>
  <c r="AN43" i="12"/>
  <c r="AP43" i="12"/>
  <c r="AQ43" i="12"/>
  <c r="AR43" i="12"/>
  <c r="AS43" i="12"/>
  <c r="AT43" i="12"/>
  <c r="AU43" i="12"/>
  <c r="AV43" i="12"/>
  <c r="H44" i="12"/>
  <c r="J44" i="12"/>
  <c r="K44" i="12"/>
  <c r="L44" i="12"/>
  <c r="M44" i="12"/>
  <c r="N44" i="12"/>
  <c r="O44" i="12"/>
  <c r="P44" i="12"/>
  <c r="Q44" i="12"/>
  <c r="R44" i="12"/>
  <c r="S44" i="12"/>
  <c r="T44" i="12"/>
  <c r="U44" i="12"/>
  <c r="W44" i="12"/>
  <c r="X44" i="12"/>
  <c r="Z44" i="12"/>
  <c r="AA44" i="12"/>
  <c r="AB44" i="12"/>
  <c r="AC44" i="12"/>
  <c r="AD44" i="12"/>
  <c r="AE44" i="12"/>
  <c r="AF44" i="12"/>
  <c r="AH44" i="12"/>
  <c r="AI44" i="12"/>
  <c r="AJ44" i="12"/>
  <c r="AK44" i="12"/>
  <c r="AL44" i="12"/>
  <c r="AM44" i="12"/>
  <c r="AN44" i="12"/>
  <c r="AO44" i="12"/>
  <c r="AP44" i="12"/>
  <c r="AQ44" i="12"/>
  <c r="AR44" i="12"/>
  <c r="AS44" i="12"/>
  <c r="AT44" i="12"/>
  <c r="AU44" i="12"/>
  <c r="AV44" i="12"/>
  <c r="M45" i="12"/>
  <c r="P45" i="12"/>
  <c r="Q45" i="12"/>
  <c r="S45" i="12"/>
  <c r="X45" i="12"/>
  <c r="AI45" i="12"/>
  <c r="AP45" i="12"/>
  <c r="AQ45" i="12"/>
  <c r="AR45" i="12"/>
  <c r="AS45" i="12"/>
  <c r="AT45" i="12"/>
  <c r="AU45" i="12"/>
  <c r="AV45" i="12"/>
  <c r="M46" i="12"/>
  <c r="AH46" i="12"/>
  <c r="AI46" i="12"/>
  <c r="AK46" i="12"/>
  <c r="J47" i="12"/>
  <c r="M47" i="12"/>
  <c r="P47" i="12"/>
  <c r="AI47" i="12"/>
  <c r="AK47" i="12"/>
  <c r="AN47" i="12"/>
  <c r="AO47" i="12"/>
  <c r="AT47" i="12"/>
  <c r="AU47" i="12"/>
  <c r="M48" i="12"/>
  <c r="O48" i="12"/>
  <c r="R48" i="12"/>
  <c r="T48" i="12"/>
  <c r="X48" i="12"/>
  <c r="AE48" i="12"/>
  <c r="AF48" i="12"/>
  <c r="AH48" i="12"/>
  <c r="AI48" i="12"/>
  <c r="AK48" i="12"/>
  <c r="AL48" i="12"/>
  <c r="AM48" i="12"/>
  <c r="AN48" i="12"/>
  <c r="AO48" i="12"/>
  <c r="AT48" i="12"/>
  <c r="AU48" i="12"/>
  <c r="AV48" i="12"/>
  <c r="H49" i="12"/>
  <c r="I49" i="12"/>
  <c r="J49" i="12"/>
  <c r="K49" i="12"/>
  <c r="L49" i="12"/>
  <c r="M49" i="12"/>
  <c r="N49" i="12"/>
  <c r="P49" i="12"/>
  <c r="R49" i="12"/>
  <c r="S49" i="12"/>
  <c r="T49" i="12"/>
  <c r="X49" i="12"/>
  <c r="Z49" i="12"/>
  <c r="AA49" i="12"/>
  <c r="AB49" i="12"/>
  <c r="AC49" i="12"/>
  <c r="AD49" i="12"/>
  <c r="AG49" i="12"/>
  <c r="AH49" i="12"/>
  <c r="AI49" i="12"/>
  <c r="AJ49" i="12"/>
  <c r="AK49" i="12"/>
  <c r="AL49" i="12"/>
  <c r="AM49" i="12"/>
  <c r="AN49" i="12"/>
  <c r="AO49" i="12"/>
  <c r="AP49" i="12"/>
  <c r="AQ49" i="12"/>
  <c r="AR49" i="12"/>
  <c r="AS49" i="12"/>
  <c r="AT49" i="12"/>
  <c r="AU49" i="12"/>
  <c r="AV49" i="12"/>
  <c r="M50" i="12"/>
  <c r="P50" i="12"/>
  <c r="R50" i="12"/>
  <c r="X50" i="12"/>
  <c r="Z50" i="12"/>
  <c r="AA50" i="12"/>
  <c r="AB50" i="12"/>
  <c r="AC50" i="12"/>
  <c r="AD50" i="12"/>
  <c r="AH50" i="12"/>
  <c r="AV50" i="12"/>
  <c r="G6" i="12"/>
  <c r="G7" i="12"/>
  <c r="G9" i="12"/>
  <c r="G10" i="12"/>
  <c r="G13" i="12"/>
  <c r="G15" i="12"/>
  <c r="G16" i="12"/>
  <c r="G17" i="12"/>
  <c r="G19" i="12"/>
  <c r="G21" i="12"/>
  <c r="G23" i="12"/>
  <c r="G25" i="12"/>
  <c r="G27" i="12"/>
  <c r="G28" i="12"/>
  <c r="G29" i="12"/>
  <c r="G30" i="12"/>
  <c r="G31" i="12"/>
  <c r="G33" i="12"/>
  <c r="G34" i="12"/>
  <c r="G36" i="12"/>
  <c r="G37" i="12"/>
  <c r="G38" i="12"/>
  <c r="G40" i="12"/>
  <c r="G41" i="12"/>
  <c r="G42" i="12"/>
  <c r="G43" i="12"/>
  <c r="G44" i="12"/>
  <c r="G48" i="12"/>
  <c r="M56" i="12"/>
  <c r="AI56" i="12"/>
  <c r="AV56" i="12"/>
  <c r="M55" i="12"/>
  <c r="AI55" i="12"/>
  <c r="AV55" i="12"/>
  <c r="AV53" i="12"/>
  <c r="AV52" i="12"/>
  <c r="H57" i="12" l="1"/>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H51" i="12"/>
  <c r="I51" i="12"/>
  <c r="J51" i="12"/>
  <c r="K51" i="12"/>
  <c r="L51" i="12"/>
  <c r="M51" i="12"/>
  <c r="N51" i="12"/>
  <c r="O51" i="12"/>
  <c r="P51" i="12"/>
  <c r="Q51" i="12"/>
  <c r="R51" i="12"/>
  <c r="S51" i="12"/>
  <c r="T51" i="12"/>
  <c r="U51" i="12"/>
  <c r="V51" i="12"/>
  <c r="W51" i="12"/>
  <c r="X51" i="12"/>
  <c r="Y51" i="12"/>
  <c r="Z51" i="12"/>
  <c r="AA51" i="12"/>
  <c r="AB51" i="12"/>
  <c r="AC51" i="12"/>
  <c r="AD51" i="12"/>
  <c r="AE51" i="12"/>
  <c r="AF51" i="12"/>
  <c r="AG51" i="12"/>
  <c r="AH51" i="12"/>
  <c r="AI51" i="12"/>
  <c r="AJ51" i="12"/>
  <c r="AK51" i="12"/>
  <c r="AL51" i="12"/>
  <c r="AM51" i="12"/>
  <c r="AN51" i="12"/>
  <c r="AO51" i="12"/>
  <c r="AP51" i="12"/>
  <c r="AQ51" i="12"/>
  <c r="AR51" i="12"/>
  <c r="AS51" i="12"/>
  <c r="AT51" i="12"/>
  <c r="AU51" i="12"/>
  <c r="AV51" i="12"/>
  <c r="G57" i="12"/>
  <c r="G51" i="12"/>
  <c r="A2" i="12"/>
  <c r="A1" i="12"/>
  <c r="G14" i="10"/>
  <c r="G28" i="10" l="1"/>
  <c r="G13" i="10"/>
  <c r="G52" i="10"/>
  <c r="G48" i="10"/>
  <c r="V41" i="12" s="1"/>
  <c r="G29" i="10"/>
  <c r="G45" i="10"/>
  <c r="Y38" i="12" s="1"/>
  <c r="G24" i="10"/>
  <c r="G20" i="10"/>
  <c r="G60" i="10"/>
  <c r="G37" i="10"/>
  <c r="G18" i="10"/>
  <c r="G44" i="10"/>
  <c r="G40" i="10"/>
  <c r="G56" i="10"/>
  <c r="G36" i="10"/>
  <c r="G16" i="10"/>
  <c r="G21" i="10"/>
  <c r="G61" i="10"/>
  <c r="G53" i="10"/>
  <c r="G32" i="10"/>
  <c r="G15" i="10"/>
  <c r="G59" i="10"/>
  <c r="G51" i="10"/>
  <c r="G43" i="10"/>
  <c r="G35" i="10"/>
  <c r="G27" i="10"/>
  <c r="G19" i="10"/>
  <c r="G58" i="10"/>
  <c r="G50" i="10"/>
  <c r="G42" i="10"/>
  <c r="G34" i="10"/>
  <c r="G26" i="10"/>
  <c r="G57" i="10"/>
  <c r="G49" i="10"/>
  <c r="X42" i="12" s="1"/>
  <c r="G41" i="10"/>
  <c r="G33" i="10"/>
  <c r="G25" i="10"/>
  <c r="G17" i="10"/>
  <c r="G55" i="10"/>
  <c r="G47" i="10"/>
  <c r="G39" i="10"/>
  <c r="G31" i="10"/>
  <c r="G23" i="10"/>
  <c r="G12" i="10"/>
  <c r="G54" i="10"/>
  <c r="G46" i="10"/>
  <c r="G38" i="10"/>
  <c r="G30" i="10"/>
  <c r="AG23" i="12" s="1"/>
  <c r="G22" i="10"/>
  <c r="J19" i="12" l="1"/>
  <c r="Z19" i="12"/>
  <c r="AP19" i="12"/>
  <c r="K19" i="12"/>
  <c r="S19" i="12"/>
  <c r="AA19" i="12"/>
  <c r="AI19" i="12"/>
  <c r="AQ19" i="12"/>
  <c r="L19" i="12"/>
  <c r="AB19" i="12"/>
  <c r="AJ19" i="12"/>
  <c r="AR19" i="12"/>
  <c r="N19" i="12"/>
  <c r="V19" i="12"/>
  <c r="AD19" i="12"/>
  <c r="AT19" i="12"/>
  <c r="W19" i="12"/>
  <c r="AU19" i="12"/>
  <c r="I19" i="12"/>
  <c r="Q19" i="12"/>
  <c r="AG19" i="12"/>
  <c r="H19" i="12"/>
  <c r="AC19" i="12"/>
  <c r="AS19" i="12"/>
  <c r="U19" i="12"/>
  <c r="V36" i="12"/>
  <c r="H36" i="12"/>
  <c r="I36" i="12"/>
  <c r="Q36" i="12"/>
  <c r="AG36" i="12"/>
  <c r="K36" i="12"/>
  <c r="S36" i="12"/>
  <c r="AA36" i="12"/>
  <c r="L36" i="12"/>
  <c r="AB36" i="12"/>
  <c r="L9" i="12"/>
  <c r="AB9" i="12"/>
  <c r="AJ9" i="12"/>
  <c r="AR9" i="12"/>
  <c r="U9" i="12"/>
  <c r="AC9" i="12"/>
  <c r="AS9" i="12"/>
  <c r="N9" i="12"/>
  <c r="V9" i="12"/>
  <c r="AD9" i="12"/>
  <c r="AT9" i="12"/>
  <c r="H9" i="12"/>
  <c r="I9" i="12"/>
  <c r="Q9" i="12"/>
  <c r="AG9" i="12"/>
  <c r="K9" i="12"/>
  <c r="S9" i="12"/>
  <c r="AA9" i="12"/>
  <c r="AI9" i="12"/>
  <c r="AQ9" i="12"/>
  <c r="Z9" i="12"/>
  <c r="AP9" i="12"/>
  <c r="AU9" i="12"/>
  <c r="W9" i="12"/>
  <c r="J9" i="12"/>
  <c r="H13" i="12"/>
  <c r="I13" i="12"/>
  <c r="Q13" i="12"/>
  <c r="AG13" i="12"/>
  <c r="Z13" i="12"/>
  <c r="L13" i="12"/>
  <c r="AB13" i="12"/>
  <c r="AJ13" i="12"/>
  <c r="AR13" i="12"/>
  <c r="AC13" i="12"/>
  <c r="AS13" i="12"/>
  <c r="W13" i="12"/>
  <c r="AU13" i="12"/>
  <c r="S13" i="12"/>
  <c r="K13" i="12"/>
  <c r="AQ13" i="12"/>
  <c r="V13" i="12"/>
  <c r="AI13" i="12"/>
  <c r="AT13" i="12"/>
  <c r="N13" i="12"/>
  <c r="AA13" i="12"/>
  <c r="AD13" i="12"/>
  <c r="V31" i="12"/>
  <c r="H31" i="12"/>
  <c r="K31" i="12"/>
  <c r="S31" i="12"/>
  <c r="I31" i="12"/>
  <c r="L31" i="12"/>
  <c r="AG31" i="12"/>
  <c r="I48" i="12"/>
  <c r="Q48" i="12"/>
  <c r="Y48" i="12"/>
  <c r="AG48" i="12"/>
  <c r="J48" i="12"/>
  <c r="Z48" i="12"/>
  <c r="AP48" i="12"/>
  <c r="K48" i="12"/>
  <c r="S48" i="12"/>
  <c r="AA48" i="12"/>
  <c r="AQ48" i="12"/>
  <c r="L48" i="12"/>
  <c r="AB48" i="12"/>
  <c r="AJ48" i="12"/>
  <c r="AR48" i="12"/>
  <c r="AD48" i="12"/>
  <c r="U48" i="12"/>
  <c r="AC48" i="12"/>
  <c r="AS48" i="12"/>
  <c r="V48" i="12"/>
  <c r="N48" i="12"/>
  <c r="H48" i="12"/>
  <c r="W48" i="12"/>
  <c r="P48" i="12"/>
  <c r="J27" i="12"/>
  <c r="K27" i="12"/>
  <c r="S27" i="12"/>
  <c r="L27" i="12"/>
  <c r="AB27" i="12"/>
  <c r="V27" i="12"/>
  <c r="AD27" i="12"/>
  <c r="I27" i="12"/>
  <c r="Q27" i="12"/>
  <c r="AG27" i="12"/>
  <c r="H27" i="12"/>
  <c r="AC27" i="12"/>
  <c r="V44" i="12"/>
  <c r="I44" i="12"/>
  <c r="Y44" i="12"/>
  <c r="AG44" i="12"/>
  <c r="H29" i="12"/>
  <c r="I29" i="12"/>
  <c r="AG29" i="12"/>
  <c r="L29" i="12"/>
  <c r="AQ29" i="12"/>
  <c r="S29" i="12"/>
  <c r="K29" i="12"/>
  <c r="AT29" i="12"/>
  <c r="V29" i="12"/>
  <c r="L17" i="12"/>
  <c r="AB17" i="12"/>
  <c r="M17" i="12"/>
  <c r="U17" i="12"/>
  <c r="AC17" i="12"/>
  <c r="AK17" i="12"/>
  <c r="N17" i="12"/>
  <c r="V17" i="12"/>
  <c r="AD17" i="12"/>
  <c r="AT17" i="12"/>
  <c r="H17" i="12"/>
  <c r="AF17" i="12"/>
  <c r="AN17" i="12"/>
  <c r="I17" i="12"/>
  <c r="Q17" i="12"/>
  <c r="AG17" i="12"/>
  <c r="AO17" i="12"/>
  <c r="K17" i="12"/>
  <c r="S17" i="12"/>
  <c r="AA17" i="12"/>
  <c r="AQ17" i="12"/>
  <c r="AU17" i="12"/>
  <c r="W17" i="12"/>
  <c r="AM17" i="12"/>
  <c r="AP17" i="12"/>
  <c r="Z17" i="12"/>
  <c r="AE17" i="12"/>
  <c r="R47" i="12"/>
  <c r="Z47" i="12"/>
  <c r="AH47" i="12"/>
  <c r="AP47" i="12"/>
  <c r="K47" i="12"/>
  <c r="S47" i="12"/>
  <c r="AA47" i="12"/>
  <c r="AQ47" i="12"/>
  <c r="L47" i="12"/>
  <c r="T47" i="12"/>
  <c r="AB47" i="12"/>
  <c r="AJ47" i="12"/>
  <c r="AR47" i="12"/>
  <c r="I47" i="12"/>
  <c r="U47" i="12"/>
  <c r="AC47" i="12"/>
  <c r="AS47" i="12"/>
  <c r="G47" i="12"/>
  <c r="W47" i="12"/>
  <c r="Y47" i="12"/>
  <c r="N47" i="12"/>
  <c r="V47" i="12"/>
  <c r="AD47" i="12"/>
  <c r="AL47" i="12"/>
  <c r="O47" i="12"/>
  <c r="AM47" i="12"/>
  <c r="AG47" i="12"/>
  <c r="AE47" i="12"/>
  <c r="H47" i="12"/>
  <c r="X47" i="12"/>
  <c r="AF47" i="12"/>
  <c r="AV47" i="12"/>
  <c r="Q47" i="12"/>
  <c r="K18" i="12"/>
  <c r="S18" i="12"/>
  <c r="AA18" i="12"/>
  <c r="AI18" i="12"/>
  <c r="AQ18" i="12"/>
  <c r="L18" i="12"/>
  <c r="AB18" i="12"/>
  <c r="AJ18" i="12"/>
  <c r="AR18" i="12"/>
  <c r="M18" i="12"/>
  <c r="U18" i="12"/>
  <c r="AC18" i="12"/>
  <c r="AK18" i="12"/>
  <c r="AS18" i="12"/>
  <c r="O18" i="12"/>
  <c r="W18" i="12"/>
  <c r="AE18" i="12"/>
  <c r="AM18" i="12"/>
  <c r="AU18" i="12"/>
  <c r="H18" i="12"/>
  <c r="AF18" i="12"/>
  <c r="AN18" i="12"/>
  <c r="AV18" i="12"/>
  <c r="Z18" i="12"/>
  <c r="AH18" i="12"/>
  <c r="AP18" i="12"/>
  <c r="AT18" i="12"/>
  <c r="V18" i="12"/>
  <c r="I18" i="12"/>
  <c r="Y18" i="12"/>
  <c r="N18" i="12"/>
  <c r="AD18" i="12"/>
  <c r="AG18" i="12"/>
  <c r="Q18" i="12"/>
  <c r="G18" i="12"/>
  <c r="AO18" i="12"/>
  <c r="AL43" i="12"/>
  <c r="W43" i="12"/>
  <c r="AM43" i="12"/>
  <c r="AO43" i="12"/>
  <c r="AA43" i="12"/>
  <c r="AB43" i="12"/>
  <c r="U8" i="12"/>
  <c r="AC8" i="12"/>
  <c r="AK8" i="12"/>
  <c r="AS8" i="12"/>
  <c r="N8" i="12"/>
  <c r="V8" i="12"/>
  <c r="AD8" i="12"/>
  <c r="AT8" i="12"/>
  <c r="O8" i="12"/>
  <c r="W8" i="12"/>
  <c r="AE8" i="12"/>
  <c r="AM8" i="12"/>
  <c r="AU8" i="12"/>
  <c r="I8" i="12"/>
  <c r="Q8" i="12"/>
  <c r="Y8" i="12"/>
  <c r="AG8" i="12"/>
  <c r="AO8" i="12"/>
  <c r="R8" i="12"/>
  <c r="Z8" i="12"/>
  <c r="AH8" i="12"/>
  <c r="AP8" i="12"/>
  <c r="L8" i="12"/>
  <c r="T8" i="12"/>
  <c r="AB8" i="12"/>
  <c r="AJ8" i="12"/>
  <c r="AR8" i="12"/>
  <c r="AA8" i="12"/>
  <c r="H8" i="12"/>
  <c r="AF8" i="12"/>
  <c r="AI8" i="12"/>
  <c r="K8" i="12"/>
  <c r="AN8" i="12"/>
  <c r="G8" i="12"/>
  <c r="AQ8" i="12"/>
  <c r="S8" i="12"/>
  <c r="AV8" i="12"/>
  <c r="L33" i="12"/>
  <c r="AB33" i="12"/>
  <c r="AJ33" i="12"/>
  <c r="AC33" i="12"/>
  <c r="N33" i="12"/>
  <c r="V33" i="12"/>
  <c r="AD33" i="12"/>
  <c r="H33" i="12"/>
  <c r="P33" i="12"/>
  <c r="I33" i="12"/>
  <c r="Q33" i="12"/>
  <c r="AG33" i="12"/>
  <c r="K33" i="12"/>
  <c r="S33" i="12"/>
  <c r="AA33" i="12"/>
  <c r="AI33" i="12"/>
  <c r="AQ33" i="12"/>
  <c r="Z33" i="12"/>
  <c r="W33" i="12"/>
  <c r="J33" i="12"/>
  <c r="O22" i="12"/>
  <c r="AE22" i="12"/>
  <c r="AF22" i="12"/>
  <c r="Y22" i="12"/>
  <c r="AG22" i="12"/>
  <c r="G22" i="12"/>
  <c r="I40" i="12"/>
  <c r="Q40" i="12"/>
  <c r="AG40" i="12"/>
  <c r="S40" i="12"/>
  <c r="AA40" i="12"/>
  <c r="L40" i="12"/>
  <c r="AB40" i="12"/>
  <c r="V40" i="12"/>
  <c r="H40" i="12"/>
  <c r="K35" i="12"/>
  <c r="S35" i="12"/>
  <c r="L35" i="12"/>
  <c r="T35" i="12"/>
  <c r="AB35" i="12"/>
  <c r="V35" i="12"/>
  <c r="O35" i="12"/>
  <c r="AE35" i="12"/>
  <c r="I35" i="12"/>
  <c r="Q35" i="12"/>
  <c r="AG35" i="12"/>
  <c r="AA35" i="12"/>
  <c r="AF35" i="12"/>
  <c r="H35" i="12"/>
  <c r="X35" i="12"/>
  <c r="G35" i="12"/>
  <c r="H5" i="12"/>
  <c r="X5" i="12"/>
  <c r="AF5" i="12"/>
  <c r="AN5" i="12"/>
  <c r="AV5" i="12"/>
  <c r="I5" i="12"/>
  <c r="Q5" i="12"/>
  <c r="Y5" i="12"/>
  <c r="AG5" i="12"/>
  <c r="AO5" i="12"/>
  <c r="R5" i="12"/>
  <c r="Z5" i="12"/>
  <c r="AH5" i="12"/>
  <c r="AP5" i="12"/>
  <c r="K5" i="12"/>
  <c r="L5" i="12"/>
  <c r="T5" i="12"/>
  <c r="AB5" i="12"/>
  <c r="AJ5" i="12"/>
  <c r="AR5" i="12"/>
  <c r="M5" i="12"/>
  <c r="U5" i="12"/>
  <c r="AC5" i="12"/>
  <c r="AK5" i="12"/>
  <c r="AS5" i="12"/>
  <c r="N5" i="12"/>
  <c r="O5" i="12"/>
  <c r="W5" i="12"/>
  <c r="AE5" i="12"/>
  <c r="AM5" i="12"/>
  <c r="AU5" i="12"/>
  <c r="AQ5" i="12"/>
  <c r="AT5" i="12"/>
  <c r="S5" i="12"/>
  <c r="V5" i="12"/>
  <c r="AA5" i="12"/>
  <c r="AD5" i="12"/>
  <c r="AI5" i="12"/>
  <c r="G5" i="12"/>
  <c r="M52" i="12"/>
  <c r="U52" i="12"/>
  <c r="AC52" i="12"/>
  <c r="AK52" i="12"/>
  <c r="AS52" i="12"/>
  <c r="N52" i="12"/>
  <c r="V52" i="12"/>
  <c r="O52" i="12"/>
  <c r="W52" i="12"/>
  <c r="AE52" i="12"/>
  <c r="AM52" i="12"/>
  <c r="AU52" i="12"/>
  <c r="R52" i="12"/>
  <c r="H52" i="12"/>
  <c r="P52" i="12"/>
  <c r="X52" i="12"/>
  <c r="AF52" i="12"/>
  <c r="AN52" i="12"/>
  <c r="AH52" i="12"/>
  <c r="I52" i="12"/>
  <c r="Q52" i="12"/>
  <c r="Y52" i="12"/>
  <c r="AG52" i="12"/>
  <c r="AO52" i="12"/>
  <c r="J52" i="12"/>
  <c r="AP52" i="12"/>
  <c r="Z52" i="12"/>
  <c r="K52" i="12"/>
  <c r="S52" i="12"/>
  <c r="AA52" i="12"/>
  <c r="AI52" i="12"/>
  <c r="AQ52" i="12"/>
  <c r="G52" i="12"/>
  <c r="AR52" i="12"/>
  <c r="AJ52" i="12"/>
  <c r="AT52" i="12"/>
  <c r="L52" i="12"/>
  <c r="T52" i="12"/>
  <c r="AB52" i="12"/>
  <c r="AL52" i="12"/>
  <c r="AD52" i="12"/>
  <c r="L25" i="12"/>
  <c r="AB25" i="12"/>
  <c r="AJ25" i="12"/>
  <c r="AR25" i="12"/>
  <c r="U25" i="12"/>
  <c r="AC25" i="12"/>
  <c r="AS25" i="12"/>
  <c r="N25" i="12"/>
  <c r="V25" i="12"/>
  <c r="AD25" i="12"/>
  <c r="AT25" i="12"/>
  <c r="H25" i="12"/>
  <c r="I25" i="12"/>
  <c r="Q25" i="12"/>
  <c r="AG25" i="12"/>
  <c r="K25" i="12"/>
  <c r="S25" i="12"/>
  <c r="AA25" i="12"/>
  <c r="AI25" i="12"/>
  <c r="AQ25" i="12"/>
  <c r="AP25" i="12"/>
  <c r="AU25" i="12"/>
  <c r="W25" i="12"/>
  <c r="J25" i="12"/>
  <c r="M16" i="12"/>
  <c r="AC16" i="12"/>
  <c r="AK16" i="12"/>
  <c r="AS16" i="12"/>
  <c r="V16" i="12"/>
  <c r="AD16" i="12"/>
  <c r="AL16" i="12"/>
  <c r="AT16" i="12"/>
  <c r="W16" i="12"/>
  <c r="AE16" i="12"/>
  <c r="AM16" i="12"/>
  <c r="AU16" i="12"/>
  <c r="I16" i="12"/>
  <c r="Q16" i="12"/>
  <c r="Y16" i="12"/>
  <c r="AG16" i="12"/>
  <c r="AO16" i="12"/>
  <c r="Z16" i="12"/>
  <c r="L16" i="12"/>
  <c r="AB16" i="12"/>
  <c r="AJ16" i="12"/>
  <c r="AR16" i="12"/>
  <c r="AI16" i="12"/>
  <c r="S16" i="12"/>
  <c r="AN16" i="12"/>
  <c r="AQ16" i="12"/>
  <c r="K16" i="12"/>
  <c r="AA16" i="12"/>
  <c r="AF16" i="12"/>
  <c r="AA34" i="12"/>
  <c r="T34" i="12"/>
  <c r="AB34" i="12"/>
  <c r="AC34" i="12"/>
  <c r="AS34" i="12"/>
  <c r="W34" i="12"/>
  <c r="AM34" i="12"/>
  <c r="AU34" i="12"/>
  <c r="H34" i="12"/>
  <c r="X34" i="12"/>
  <c r="AN34" i="12"/>
  <c r="AG34" i="12"/>
  <c r="AT34" i="12"/>
  <c r="Y34" i="12"/>
  <c r="AD34" i="12"/>
  <c r="AL34" i="12"/>
  <c r="I34" i="12"/>
  <c r="Q34" i="12"/>
  <c r="AO34" i="12"/>
  <c r="I12" i="12"/>
  <c r="Q12" i="12"/>
  <c r="Y12" i="12"/>
  <c r="AG12" i="12"/>
  <c r="AO12" i="12"/>
  <c r="R12" i="12"/>
  <c r="Z12" i="12"/>
  <c r="AH12" i="12"/>
  <c r="K12" i="12"/>
  <c r="S12" i="12"/>
  <c r="AA12" i="12"/>
  <c r="AI12" i="12"/>
  <c r="AQ12" i="12"/>
  <c r="M12" i="12"/>
  <c r="AC12" i="12"/>
  <c r="AK12" i="12"/>
  <c r="AS12" i="12"/>
  <c r="N12" i="12"/>
  <c r="V12" i="12"/>
  <c r="AD12" i="12"/>
  <c r="AL12" i="12"/>
  <c r="AT12" i="12"/>
  <c r="H12" i="12"/>
  <c r="X12" i="12"/>
  <c r="AF12" i="12"/>
  <c r="AN12" i="12"/>
  <c r="W12" i="12"/>
  <c r="G12" i="12"/>
  <c r="AB12" i="12"/>
  <c r="AE12" i="12"/>
  <c r="L12" i="12"/>
  <c r="AJ12" i="12"/>
  <c r="O12" i="12"/>
  <c r="AM12" i="12"/>
  <c r="T12" i="12"/>
  <c r="AR12" i="12"/>
  <c r="AU12" i="12"/>
  <c r="K46" i="12"/>
  <c r="S46" i="12"/>
  <c r="AA46" i="12"/>
  <c r="AQ46" i="12"/>
  <c r="L46" i="12"/>
  <c r="T46" i="12"/>
  <c r="AB46" i="12"/>
  <c r="AJ46" i="12"/>
  <c r="AR46" i="12"/>
  <c r="U46" i="12"/>
  <c r="AC46" i="12"/>
  <c r="AS46" i="12"/>
  <c r="G46" i="12"/>
  <c r="N46" i="12"/>
  <c r="V46" i="12"/>
  <c r="AD46" i="12"/>
  <c r="AL46" i="12"/>
  <c r="AT46" i="12"/>
  <c r="P46" i="12"/>
  <c r="AN46" i="12"/>
  <c r="O46" i="12"/>
  <c r="W46" i="12"/>
  <c r="AE46" i="12"/>
  <c r="AM46" i="12"/>
  <c r="AU46" i="12"/>
  <c r="H46" i="12"/>
  <c r="AF46" i="12"/>
  <c r="Z46" i="12"/>
  <c r="X46" i="12"/>
  <c r="AV46" i="12"/>
  <c r="I46" i="12"/>
  <c r="Q46" i="12"/>
  <c r="Y46" i="12"/>
  <c r="AG46" i="12"/>
  <c r="AO46" i="12"/>
  <c r="J46" i="12"/>
  <c r="AP46" i="12"/>
  <c r="R46" i="12"/>
  <c r="J11" i="12"/>
  <c r="Z11" i="12"/>
  <c r="K11" i="12"/>
  <c r="AA11" i="12"/>
  <c r="AI11" i="12"/>
  <c r="L11" i="12"/>
  <c r="T11" i="12"/>
  <c r="AB11" i="12"/>
  <c r="AJ11" i="12"/>
  <c r="N11" i="12"/>
  <c r="V11" i="12"/>
  <c r="AD11" i="12"/>
  <c r="O11" i="12"/>
  <c r="W11" i="12"/>
  <c r="AE11" i="12"/>
  <c r="AM11" i="12"/>
  <c r="I11" i="12"/>
  <c r="Q11" i="12"/>
  <c r="AG11" i="12"/>
  <c r="AO11" i="12"/>
  <c r="AK11" i="12"/>
  <c r="U11" i="12"/>
  <c r="AN11" i="12"/>
  <c r="H11" i="12"/>
  <c r="AC11" i="12"/>
  <c r="M11" i="12"/>
  <c r="AF11" i="12"/>
  <c r="G11" i="12"/>
  <c r="L45" i="12"/>
  <c r="T45" i="12"/>
  <c r="AB45" i="12"/>
  <c r="AJ45" i="12"/>
  <c r="U45" i="12"/>
  <c r="AC45" i="12"/>
  <c r="AK45" i="12"/>
  <c r="G45" i="12"/>
  <c r="N45" i="12"/>
  <c r="V45" i="12"/>
  <c r="AD45" i="12"/>
  <c r="AL45" i="12"/>
  <c r="O45" i="12"/>
  <c r="W45" i="12"/>
  <c r="AE45" i="12"/>
  <c r="AM45" i="12"/>
  <c r="I45" i="12"/>
  <c r="AG45" i="12"/>
  <c r="H45" i="12"/>
  <c r="AF45" i="12"/>
  <c r="AN45" i="12"/>
  <c r="Y45" i="12"/>
  <c r="AO45" i="12"/>
  <c r="J45" i="12"/>
  <c r="R45" i="12"/>
  <c r="Z45" i="12"/>
  <c r="AH45" i="12"/>
  <c r="K45" i="12"/>
  <c r="AA45" i="12"/>
  <c r="R39" i="12"/>
  <c r="S39" i="12"/>
  <c r="AA39" i="12"/>
  <c r="L39" i="12"/>
  <c r="T39" i="12"/>
  <c r="AB39" i="12"/>
  <c r="G39" i="12"/>
  <c r="V39" i="12"/>
  <c r="O39" i="12"/>
  <c r="AE39" i="12"/>
  <c r="H39" i="12"/>
  <c r="AF39" i="12"/>
  <c r="I39" i="12"/>
  <c r="Q39" i="12"/>
  <c r="AG39" i="12"/>
  <c r="N53" i="12"/>
  <c r="V53" i="12"/>
  <c r="AD53" i="12"/>
  <c r="AL53" i="12"/>
  <c r="AT53" i="12"/>
  <c r="O53" i="12"/>
  <c r="W53" i="12"/>
  <c r="AE53" i="12"/>
  <c r="AM53" i="12"/>
  <c r="AU53" i="12"/>
  <c r="H53" i="12"/>
  <c r="P53" i="12"/>
  <c r="X53" i="12"/>
  <c r="AF53" i="12"/>
  <c r="AN53" i="12"/>
  <c r="AA53" i="12"/>
  <c r="I53" i="12"/>
  <c r="Q53" i="12"/>
  <c r="Y53" i="12"/>
  <c r="AG53" i="12"/>
  <c r="AO53" i="12"/>
  <c r="AI53" i="12"/>
  <c r="J53" i="12"/>
  <c r="R53" i="12"/>
  <c r="Z53" i="12"/>
  <c r="AH53" i="12"/>
  <c r="AP53" i="12"/>
  <c r="S53" i="12"/>
  <c r="K53" i="12"/>
  <c r="AQ53" i="12"/>
  <c r="L53" i="12"/>
  <c r="T53" i="12"/>
  <c r="AB53" i="12"/>
  <c r="AJ53" i="12"/>
  <c r="AR53" i="12"/>
  <c r="AS53" i="12"/>
  <c r="AK53" i="12"/>
  <c r="M53" i="12"/>
  <c r="AC53" i="12"/>
  <c r="U53" i="12"/>
  <c r="AF49" i="12"/>
  <c r="Q49" i="12"/>
  <c r="Y49" i="12"/>
  <c r="W49" i="12"/>
  <c r="G49" i="12"/>
  <c r="U49" i="12"/>
  <c r="AE49" i="12"/>
  <c r="V49" i="12"/>
  <c r="O49" i="12"/>
  <c r="K26" i="12"/>
  <c r="S26" i="12"/>
  <c r="L26" i="12"/>
  <c r="T26" i="12"/>
  <c r="AB26" i="12"/>
  <c r="M26" i="12"/>
  <c r="AC26" i="12"/>
  <c r="O26" i="12"/>
  <c r="AE26" i="12"/>
  <c r="H26" i="12"/>
  <c r="AF26" i="12"/>
  <c r="Q26" i="12"/>
  <c r="AD26" i="12"/>
  <c r="AG26" i="12"/>
  <c r="V26" i="12"/>
  <c r="I26" i="12"/>
  <c r="Y26" i="12"/>
  <c r="G26" i="12"/>
  <c r="AB37" i="12"/>
  <c r="AC37" i="12"/>
  <c r="AD37" i="12"/>
  <c r="J37" i="12"/>
  <c r="AA37" i="12"/>
  <c r="I20" i="12"/>
  <c r="Q20" i="12"/>
  <c r="Y20" i="12"/>
  <c r="AG20" i="12"/>
  <c r="AO20" i="12"/>
  <c r="R20" i="12"/>
  <c r="AP20" i="12"/>
  <c r="S20" i="12"/>
  <c r="AQ20" i="12"/>
  <c r="U20" i="12"/>
  <c r="AC20" i="12"/>
  <c r="AK20" i="12"/>
  <c r="V20" i="12"/>
  <c r="AD20" i="12"/>
  <c r="AL20" i="12"/>
  <c r="H20" i="12"/>
  <c r="X20" i="12"/>
  <c r="AF20" i="12"/>
  <c r="G20" i="12"/>
  <c r="AE20" i="12"/>
  <c r="O20" i="12"/>
  <c r="AU20" i="12"/>
  <c r="W20" i="12"/>
  <c r="AM20" i="12"/>
  <c r="L20" i="12"/>
  <c r="H56" i="12"/>
  <c r="P56" i="12"/>
  <c r="X56" i="12"/>
  <c r="AF56" i="12"/>
  <c r="AN56" i="12"/>
  <c r="Q56" i="12"/>
  <c r="Y56" i="12"/>
  <c r="AG56" i="12"/>
  <c r="AO56" i="12"/>
  <c r="I56" i="12"/>
  <c r="J56" i="12"/>
  <c r="R56" i="12"/>
  <c r="Z56" i="12"/>
  <c r="AH56" i="12"/>
  <c r="AP56" i="12"/>
  <c r="G56" i="12"/>
  <c r="K56" i="12"/>
  <c r="S56" i="12"/>
  <c r="AA56" i="12"/>
  <c r="AQ56" i="12"/>
  <c r="AK56" i="12"/>
  <c r="L56" i="12"/>
  <c r="T56" i="12"/>
  <c r="AB56" i="12"/>
  <c r="AJ56" i="12"/>
  <c r="AR56" i="12"/>
  <c r="U56" i="12"/>
  <c r="AS56" i="12"/>
  <c r="AC56" i="12"/>
  <c r="N56" i="12"/>
  <c r="V56" i="12"/>
  <c r="AD56" i="12"/>
  <c r="AL56" i="12"/>
  <c r="AT56" i="12"/>
  <c r="AM56" i="12"/>
  <c r="AU56" i="12"/>
  <c r="W56" i="12"/>
  <c r="O56" i="12"/>
  <c r="AE56" i="12"/>
  <c r="H30" i="12"/>
  <c r="I30" i="12"/>
  <c r="AG30" i="12"/>
  <c r="K30" i="12"/>
  <c r="S30" i="12"/>
  <c r="L30" i="12"/>
  <c r="V30" i="12"/>
  <c r="W6" i="12"/>
  <c r="AU6" i="12"/>
  <c r="H6" i="12"/>
  <c r="I6" i="12"/>
  <c r="Q6" i="12"/>
  <c r="AG6" i="12"/>
  <c r="K6" i="12"/>
  <c r="S6" i="12"/>
  <c r="AA6" i="12"/>
  <c r="AI6" i="12"/>
  <c r="AQ6" i="12"/>
  <c r="L6" i="12"/>
  <c r="AB6" i="12"/>
  <c r="AJ6" i="12"/>
  <c r="AR6" i="12"/>
  <c r="N6" i="12"/>
  <c r="V6" i="12"/>
  <c r="AD6" i="12"/>
  <c r="AT6" i="12"/>
  <c r="U6" i="12"/>
  <c r="J6" i="12"/>
  <c r="Z6" i="12"/>
  <c r="AC6" i="12"/>
  <c r="AP6" i="12"/>
  <c r="AS6" i="12"/>
  <c r="M24" i="12"/>
  <c r="U24" i="12"/>
  <c r="AC24" i="12"/>
  <c r="AK24" i="12"/>
  <c r="AS24" i="12"/>
  <c r="N24" i="12"/>
  <c r="V24" i="12"/>
  <c r="AD24" i="12"/>
  <c r="AT24" i="12"/>
  <c r="O24" i="12"/>
  <c r="W24" i="12"/>
  <c r="AE24" i="12"/>
  <c r="AM24" i="12"/>
  <c r="AU24" i="12"/>
  <c r="I24" i="12"/>
  <c r="Q24" i="12"/>
  <c r="Y24" i="12"/>
  <c r="AG24" i="12"/>
  <c r="AO24" i="12"/>
  <c r="AH24" i="12"/>
  <c r="AP24" i="12"/>
  <c r="L24" i="12"/>
  <c r="T24" i="12"/>
  <c r="AB24" i="12"/>
  <c r="AJ24" i="12"/>
  <c r="AR24" i="12"/>
  <c r="H24" i="12"/>
  <c r="AA24" i="12"/>
  <c r="AF24" i="12"/>
  <c r="K24" i="12"/>
  <c r="AI24" i="12"/>
  <c r="AN24" i="12"/>
  <c r="G24" i="12"/>
  <c r="S24" i="12"/>
  <c r="AQ24" i="12"/>
  <c r="X24" i="12"/>
  <c r="AV24" i="12"/>
  <c r="N15" i="12"/>
  <c r="V15" i="12"/>
  <c r="AD15" i="12"/>
  <c r="AT15" i="12"/>
  <c r="W15" i="12"/>
  <c r="AU15" i="12"/>
  <c r="H15" i="12"/>
  <c r="J15" i="12"/>
  <c r="Z15" i="12"/>
  <c r="AP15" i="12"/>
  <c r="K15" i="12"/>
  <c r="S15" i="12"/>
  <c r="AA15" i="12"/>
  <c r="AQ15" i="12"/>
  <c r="U15" i="12"/>
  <c r="AC15" i="12"/>
  <c r="AR15" i="12"/>
  <c r="I15" i="12"/>
  <c r="L15" i="12"/>
  <c r="AB15" i="12"/>
  <c r="Q15" i="12"/>
  <c r="AG15" i="12"/>
  <c r="M32" i="12"/>
  <c r="AC32" i="12"/>
  <c r="AK32" i="12"/>
  <c r="N32" i="12"/>
  <c r="V32" i="12"/>
  <c r="AD32" i="12"/>
  <c r="AL32" i="12"/>
  <c r="O32" i="12"/>
  <c r="W32" i="12"/>
  <c r="AE32" i="12"/>
  <c r="AM32" i="12"/>
  <c r="I32" i="12"/>
  <c r="Q32" i="12"/>
  <c r="Y32" i="12"/>
  <c r="AG32" i="12"/>
  <c r="AO32" i="12"/>
  <c r="R32" i="12"/>
  <c r="Z32" i="12"/>
  <c r="AH32" i="12"/>
  <c r="L32" i="12"/>
  <c r="T32" i="12"/>
  <c r="AB32" i="12"/>
  <c r="AJ32" i="12"/>
  <c r="S32" i="12"/>
  <c r="AQ32" i="12"/>
  <c r="X32" i="12"/>
  <c r="AA32" i="12"/>
  <c r="G32" i="12"/>
  <c r="H32" i="12"/>
  <c r="AF32" i="12"/>
  <c r="AI32" i="12"/>
  <c r="K32" i="12"/>
  <c r="AN32" i="12"/>
  <c r="O50" i="12"/>
  <c r="W50" i="12"/>
  <c r="AE50" i="12"/>
  <c r="AM50" i="12"/>
  <c r="AU50" i="12"/>
  <c r="H50" i="12"/>
  <c r="AF50" i="12"/>
  <c r="AN50" i="12"/>
  <c r="I50" i="12"/>
  <c r="Q50" i="12"/>
  <c r="Y50" i="12"/>
  <c r="AG50" i="12"/>
  <c r="AO50" i="12"/>
  <c r="J50" i="12"/>
  <c r="AP50" i="12"/>
  <c r="L50" i="12"/>
  <c r="AJ50" i="12"/>
  <c r="K50" i="12"/>
  <c r="S50" i="12"/>
  <c r="AI50" i="12"/>
  <c r="AQ50" i="12"/>
  <c r="T50" i="12"/>
  <c r="AR50" i="12"/>
  <c r="U50" i="12"/>
  <c r="AK50" i="12"/>
  <c r="AS50" i="12"/>
  <c r="G50" i="12"/>
  <c r="AT50" i="12"/>
  <c r="N50" i="12"/>
  <c r="V50" i="12"/>
  <c r="AL50" i="12"/>
  <c r="I28" i="12"/>
  <c r="AG28" i="12"/>
  <c r="K28" i="12"/>
  <c r="S28" i="12"/>
  <c r="AQ28" i="12"/>
  <c r="V28" i="12"/>
  <c r="AT28" i="12"/>
  <c r="H28" i="12"/>
  <c r="AV28" i="12"/>
  <c r="L28" i="12"/>
  <c r="O14" i="12"/>
  <c r="W14" i="12"/>
  <c r="AE14" i="12"/>
  <c r="AM14" i="12"/>
  <c r="AU14" i="12"/>
  <c r="H14" i="12"/>
  <c r="X14" i="12"/>
  <c r="AF14" i="12"/>
  <c r="AN14" i="12"/>
  <c r="AV14" i="12"/>
  <c r="I14" i="12"/>
  <c r="Q14" i="12"/>
  <c r="Y14" i="12"/>
  <c r="AG14" i="12"/>
  <c r="AO14" i="12"/>
  <c r="K14" i="12"/>
  <c r="S14" i="12"/>
  <c r="AA14" i="12"/>
  <c r="AQ14" i="12"/>
  <c r="L14" i="12"/>
  <c r="T14" i="12"/>
  <c r="AB14" i="12"/>
  <c r="AR14" i="12"/>
  <c r="N14" i="12"/>
  <c r="V14" i="12"/>
  <c r="AD14" i="12"/>
  <c r="AL14" i="12"/>
  <c r="AT14" i="12"/>
  <c r="AP14" i="12"/>
  <c r="U14" i="12"/>
  <c r="AS14" i="12"/>
  <c r="Z14" i="12"/>
  <c r="G14" i="12"/>
  <c r="AC14" i="12"/>
  <c r="M14" i="12"/>
  <c r="AK14" i="12"/>
  <c r="O55" i="12"/>
  <c r="W55" i="12"/>
  <c r="AE55" i="12"/>
  <c r="AM55" i="12"/>
  <c r="AU55" i="12"/>
  <c r="H55" i="12"/>
  <c r="P55" i="12"/>
  <c r="X55" i="12"/>
  <c r="AF55" i="12"/>
  <c r="AN55" i="12"/>
  <c r="I55" i="12"/>
  <c r="Q55" i="12"/>
  <c r="Y55" i="12"/>
  <c r="AG55" i="12"/>
  <c r="AO55" i="12"/>
  <c r="AJ55" i="12"/>
  <c r="J55" i="12"/>
  <c r="R55" i="12"/>
  <c r="Z55" i="12"/>
  <c r="AH55" i="12"/>
  <c r="AP55" i="12"/>
  <c r="L55" i="12"/>
  <c r="AR55" i="12"/>
  <c r="K55" i="12"/>
  <c r="S55" i="12"/>
  <c r="AA55" i="12"/>
  <c r="AQ55" i="12"/>
  <c r="G55" i="12"/>
  <c r="AB55" i="12"/>
  <c r="T55" i="12"/>
  <c r="U55" i="12"/>
  <c r="AC55" i="12"/>
  <c r="AK55" i="12"/>
  <c r="AS55" i="12"/>
  <c r="AT55" i="12"/>
  <c r="AL55" i="12"/>
  <c r="AD55" i="12"/>
  <c r="N55" i="12"/>
  <c r="V55" i="12"/>
  <c r="H21" i="12"/>
  <c r="I21" i="12"/>
  <c r="Q21" i="12"/>
  <c r="AG21" i="12"/>
  <c r="AP21" i="12"/>
  <c r="L21" i="12"/>
  <c r="U21" i="12"/>
  <c r="AC21" i="12"/>
  <c r="W21" i="12"/>
  <c r="AU21" i="12"/>
  <c r="S21" i="12"/>
  <c r="AD21" i="12"/>
  <c r="V21" i="12"/>
  <c r="AQ21" i="12"/>
  <c r="G5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 authorId="0" shapeId="0" xr:uid="{F4C75104-4DE2-4437-985C-D36ED3C44D5A}">
      <text>
        <r>
          <rPr>
            <b/>
            <sz val="9"/>
            <color indexed="81"/>
            <rFont val="Tahoma"/>
            <charset val="1"/>
          </rPr>
          <t>Administrator:</t>
        </r>
        <r>
          <rPr>
            <sz val="9"/>
            <color indexed="81"/>
            <rFont val="Tahoma"/>
            <charset val="1"/>
          </rPr>
          <t xml:space="preserve">
If Cell J1 or K1 do not update, double click the cell and hit enter
</t>
        </r>
      </text>
    </comment>
  </commentList>
</comments>
</file>

<file path=xl/sharedStrings.xml><?xml version="1.0" encoding="utf-8"?>
<sst xmlns="http://schemas.openxmlformats.org/spreadsheetml/2006/main" count="948" uniqueCount="227">
  <si>
    <t>Class 1 Aggregate</t>
  </si>
  <si>
    <t>Class 2 Aggregate</t>
  </si>
  <si>
    <t>Class 10 Aggregate</t>
  </si>
  <si>
    <t>AASHTO #1 Aggregate</t>
  </si>
  <si>
    <t>AASHTO #3 Aggregate</t>
  </si>
  <si>
    <t>AASHTO #4 Aggregate</t>
  </si>
  <si>
    <t>AASHTO #467 Aggregate</t>
  </si>
  <si>
    <t>AASHTO #57 Aggregate</t>
  </si>
  <si>
    <t>AASHTO #67 Aggregate</t>
  </si>
  <si>
    <t>AASHTO #7 Aggregate</t>
  </si>
  <si>
    <t>AASHTO #8 Aggregate</t>
  </si>
  <si>
    <t>AASHTO #9 Aggregate</t>
  </si>
  <si>
    <t>Stone for Gabions</t>
  </si>
  <si>
    <t>Fine Aggregate</t>
  </si>
  <si>
    <t>Limestone Standard Abrasives</t>
  </si>
  <si>
    <t>Sandstone Standard Abrasives</t>
  </si>
  <si>
    <t>Rip Rap</t>
  </si>
  <si>
    <t>Shot Rock</t>
  </si>
  <si>
    <t>Pea Gravel</t>
  </si>
  <si>
    <t>#11 Limestone Abrasives</t>
  </si>
  <si>
    <t>Quarry Waste</t>
  </si>
  <si>
    <t>Imbricated Stone</t>
  </si>
  <si>
    <t xml:space="preserve">Cinders </t>
  </si>
  <si>
    <t>Contract Item</t>
  </si>
  <si>
    <t>Description</t>
  </si>
  <si>
    <t>Unit of Measure</t>
  </si>
  <si>
    <t>Bid Price</t>
  </si>
  <si>
    <t>Limestone Only</t>
  </si>
  <si>
    <t>Tons</t>
  </si>
  <si>
    <t>LSGS</t>
  </si>
  <si>
    <t>Slag</t>
  </si>
  <si>
    <t>AASHTO #8 MODIFIED</t>
  </si>
  <si>
    <t>AASHTO #9 MODIFIED</t>
  </si>
  <si>
    <t xml:space="preserve">Steel Slag for SRIC </t>
  </si>
  <si>
    <t>Limestone MODIFIED Abrasives</t>
  </si>
  <si>
    <t>Sandstone MODIFIED Abrasives</t>
  </si>
  <si>
    <t>Cinders</t>
  </si>
  <si>
    <t>Composition**</t>
  </si>
  <si>
    <t>Vendor:</t>
  </si>
  <si>
    <t>VCUST:</t>
  </si>
  <si>
    <t xml:space="preserve">Vendors Storage information: </t>
  </si>
  <si>
    <t>Spreading Surcharge/Tailgating</t>
  </si>
  <si>
    <t>Haul, First Ton-Mile 
(Contract Items 1-41)</t>
  </si>
  <si>
    <t>Haul, Additional Ton-Mile 
(Contract Items 1-41)</t>
  </si>
  <si>
    <t>Haul, First Ton-Mile 
(Contract Items 42-45)</t>
  </si>
  <si>
    <t>Haul, Additional Ton-Mile (Contract Items 42-45)</t>
  </si>
  <si>
    <t>Mile</t>
  </si>
  <si>
    <t>*194302</t>
  </si>
  <si>
    <t>Atlas Towing Company</t>
  </si>
  <si>
    <t>*199690</t>
  </si>
  <si>
    <t>East River Aggregates Inc.</t>
  </si>
  <si>
    <t>*199783</t>
  </si>
  <si>
    <t>*176284</t>
  </si>
  <si>
    <t>Hardman Trucking Inc</t>
  </si>
  <si>
    <t>*202987</t>
  </si>
  <si>
    <t>Inwood Quarry</t>
  </si>
  <si>
    <t>*200933</t>
  </si>
  <si>
    <t>*200095</t>
  </si>
  <si>
    <t>*203219</t>
  </si>
  <si>
    <t>*214130</t>
  </si>
  <si>
    <t>*205613</t>
  </si>
  <si>
    <t>*201143</t>
  </si>
  <si>
    <t>*208466</t>
  </si>
  <si>
    <t>*189272</t>
  </si>
  <si>
    <t xml:space="preserve">Fuel $ </t>
  </si>
  <si>
    <t>Fuel $</t>
  </si>
  <si>
    <t>Pa=[(Mbp/Cbp)-1]*Cbp*C*Q</t>
  </si>
  <si>
    <t>Pa</t>
  </si>
  <si>
    <t>Price Adjustment</t>
  </si>
  <si>
    <t>Mbp</t>
  </si>
  <si>
    <t>Monthly base price at time of placement</t>
  </si>
  <si>
    <t>Cbp</t>
  </si>
  <si>
    <t>Contract base price at time of bidding</t>
  </si>
  <si>
    <t>C</t>
  </si>
  <si>
    <t>Cost Adjustment Factors/unit</t>
  </si>
  <si>
    <t>&lt;&lt;&lt;&lt;&lt;&lt;&lt;&lt;</t>
  </si>
  <si>
    <t xml:space="preserve">Stone Delivery to Non-Established Locations </t>
  </si>
  <si>
    <t>Q</t>
  </si>
  <si>
    <t>As Constructed Quantity</t>
  </si>
  <si>
    <t>Non-Established</t>
  </si>
  <si>
    <t>&lt;&lt;&lt;This is the quantity for YOU to decide</t>
  </si>
  <si>
    <t xml:space="preserve"> Instructions and how to read the worksheets</t>
  </si>
  <si>
    <t>*Cell K2 on this page will update automatically to the current pricing for fuel</t>
  </si>
  <si>
    <t>*Enter the Quantities</t>
  </si>
  <si>
    <t>* The Bid Eval ADJUSTED worksheet has formulas that calculate the adjustments</t>
  </si>
  <si>
    <t>Do Not Enter anything here</t>
  </si>
  <si>
    <t>ton miles additional</t>
  </si>
  <si>
    <t>Estimate Mileage here&gt;&gt;&gt;</t>
  </si>
  <si>
    <r>
      <t xml:space="preserve">* On Bid Eval ADJUSTED worksheet enter the estimated mileage on Row </t>
    </r>
    <r>
      <rPr>
        <sz val="11"/>
        <color rgb="FFFF0000"/>
        <rFont val="Calibri"/>
        <family val="2"/>
        <scheme val="minor"/>
      </rPr>
      <t>G54:AZ54</t>
    </r>
  </si>
  <si>
    <t>​Allegany Aggregates</t>
  </si>
  <si>
    <t>Appalachian Aggregates -
Pounding Mill, Bluefield &amp; Mercer Quarries</t>
  </si>
  <si>
    <t>Appalachian Aggregates - Lewisburg</t>
  </si>
  <si>
    <t>Appalachian Aggregates - 
Mt. Hope</t>
  </si>
  <si>
    <t>Appalachian Aggregates - Elkins</t>
  </si>
  <si>
    <t>Appalachian Aggregates - Hillsboro</t>
  </si>
  <si>
    <t>Fairfax Materials Inc.</t>
  </si>
  <si>
    <t>GMAX Quarry Inc.</t>
  </si>
  <si>
    <t>Greer Industries (1), Inc. - Greer, Deckers Ck, &amp; Buckeye Limestone</t>
  </si>
  <si>
    <t>Greer Industries (2), Inc. - Greer Lime Co.</t>
  </si>
  <si>
    <t>J.F. Allen Company - Mashey Gap</t>
  </si>
  <si>
    <t>J.F. Allen Company - Aggregates Quarry</t>
  </si>
  <si>
    <t>Keystone Lime Co., Inc.</t>
  </si>
  <si>
    <t>Laurel Aggregates of DE -Arcosa/Vandacore</t>
  </si>
  <si>
    <t>Lusher Trucking Co., Inc.</t>
  </si>
  <si>
    <t>Martin Marietta - 
Burning Springs Mine</t>
  </si>
  <si>
    <t>Martin Marietta - 
Charleston Yard</t>
  </si>
  <si>
    <t>Martin Marietta - 
Institute Yard</t>
  </si>
  <si>
    <t>Martin Marietta -
Parkersburg Yard</t>
  </si>
  <si>
    <t xml:space="preserve">Martin Marietta - 
New Martinsville Yard </t>
  </si>
  <si>
    <t>Meadows Stone &amp; Paving, Inc. - Monterville Quarry</t>
  </si>
  <si>
    <t>Meadows Stone &amp; Paving, Inc. - Gassaway Stone</t>
  </si>
  <si>
    <t>RBS Inc., Greystone Quarry</t>
  </si>
  <si>
    <t>Rocky Gap Quarry LLC</t>
  </si>
  <si>
    <t>Rose Holding, LLC - d.b.a. - ACE Aggregates, LLC - 
Clarksburg Sales Yard</t>
  </si>
  <si>
    <t>Rose Holding, LLC - d.b.a. - ACE Aggregates, LLC - 
Philippi Quarry</t>
  </si>
  <si>
    <t>Shamblin Stone Inc -
Winfield Yard</t>
  </si>
  <si>
    <t>Shamblin Stone Inc - 
Scary Yard</t>
  </si>
  <si>
    <t>Shamblin Stone Inc - 
Marmet Yard</t>
  </si>
  <si>
    <t>Shamblin Stone Inc -
Hugheston Yard</t>
  </si>
  <si>
    <t>Shriver Trucking Co - 
JF Allen/Chenoweth Ck</t>
  </si>
  <si>
    <t>Shriver Trucking Co - 
JF Allen/Harrison Ave</t>
  </si>
  <si>
    <t>Shriver Trucking Co -
Shiloh Quarry</t>
  </si>
  <si>
    <t>Shriver Trucking Co - 
Ace Agg./Parsons​</t>
  </si>
  <si>
    <t>Shriver Trucking Co -
App Agg./Chenoweth Ck</t>
  </si>
  <si>
    <t>Shriver Trucking Co -
App Agg./Stamping Ck​</t>
  </si>
  <si>
    <t>SR&amp;J ENTERPRISES LLC</t>
  </si>
  <si>
    <t>*10174</t>
  </si>
  <si>
    <t>VC*96990</t>
  </si>
  <si>
    <t>*188106</t>
  </si>
  <si>
    <t>*16002</t>
  </si>
  <si>
    <t>VS*18523</t>
  </si>
  <si>
    <t>VS*22583</t>
  </si>
  <si>
    <t>*203193</t>
  </si>
  <si>
    <t>VC*1547</t>
  </si>
  <si>
    <t>Composition*</t>
  </si>
  <si>
    <t>Sources Locations:</t>
  </si>
  <si>
    <t xml:space="preserve">Short Gap Quarry
10676 Waxler Rd.
Keyser, WV 26726
Bedrock Quarry
21235 National Pike NE
Flintstone, MD 21530 </t>
  </si>
  <si>
    <t xml:space="preserve">Appalachian Aggregates
121 Pounding Mill Quarry
Quarry Rd, Pounding Mill, VA 24637
Appalachian Aggregates
171 Bluefield Quarry
St. Clairs Crossing, Bluefield VA 24605
Appalachian Aggregates
Mercer Quarry
1111 Blake Hollow Rd, Princeton, WV 27740 24639
</t>
  </si>
  <si>
    <t>Appalachian Aggregates
21071 Midland Trail W
Lewisburg, WV 24901</t>
  </si>
  <si>
    <t>Appalachian Aggregates
1700 North Sandbranch
Mt. Hope, WV 25880</t>
  </si>
  <si>
    <t>Appalachian Aggregates
5908 Chenoweth Creek Rd
Elkins, WV 26241</t>
  </si>
  <si>
    <t>Appalachian Aggregates
400 Stamping Creek Rd
Hillsboro, WV 24946</t>
  </si>
  <si>
    <t>Mulzer Crushed Stone
New Amsterdam, Charlestown, and Cape Sandy Quarries
Carmeuse Americas- Wolf Creek &amp; Maysville Quarries</t>
  </si>
  <si>
    <t>East River Aggregates Inc.
388 Blake Hollow Rd
Princeton, WV 24739</t>
  </si>
  <si>
    <t>Scherr Quarry
704 Old Scherr Rd.
New Creek, WV 26743
Ours Quarry
1996 Morgantown Rd.
Petersburg, WV 26847</t>
  </si>
  <si>
    <t>GMAX Quarry  Inc
WV Rt.13 South of Gary
3.5 miles from Gary City Hall</t>
  </si>
  <si>
    <t>Greer Limestone
5630 Earl L Core Rd
Morgantown WV 26508
Deckers Creek Limestone 
5358 Earl L Core Rd.
Morgantown, WV 26508
Buckeye Limestone 
442 Blaney Hollow Rd
Morgantown, WV 26508</t>
  </si>
  <si>
    <t>Greer Lime Company
1088 Germany Valley Limestone Rd
Riverton, WV 26814</t>
  </si>
  <si>
    <t>Appalachian Aggregates
Kelly Mountain Quarry
5908 Chenoweth Creek Rd
Elkins, WV 
JF Allen Company
Mashey Gap Quarry
5254 Chenoweth Creek Rd
Elkins, WV</t>
  </si>
  <si>
    <t>Inwood Quarry Inc
9171 Winchester Ave
Inwood, WV 25428
304-229-5522</t>
  </si>
  <si>
    <t>Mashey Gap
5254 Chenoweth Creek Rd
Elkins, WV 26241</t>
  </si>
  <si>
    <t>Aggregates Quarry
3105 Harrison Ave
Elkins, WV 26241</t>
  </si>
  <si>
    <t>Cranesville Quarry
897 Reckart Mill Rd
Terra Alta, WV 26764</t>
  </si>
  <si>
    <t>Vantacore Partners
2480 Springhill Furnace Rd
Lake Lynn, PA 15451</t>
  </si>
  <si>
    <t>Lusher Trucking Co Inc
10694 State Rt 2
Olive Hill, KY  41164</t>
  </si>
  <si>
    <t>Martin Marietta Burning Springs Mine, Mulzer Stone, Martin Marietta Petersburg S&amp;G</t>
  </si>
  <si>
    <r>
      <t>Meadows Stone &amp; Paving Inc
Monterville Quarry
HC 86 Box 80-A
Valley Head, WV 26294
Latitude 38</t>
    </r>
    <r>
      <rPr>
        <sz val="10"/>
        <rFont val="Calibri"/>
        <family val="2"/>
      </rPr>
      <t>°</t>
    </r>
    <r>
      <rPr>
        <sz val="10"/>
        <rFont val="Arial"/>
        <family val="2"/>
      </rPr>
      <t>32'47.69"N
Longitude 80°4'37.84"W</t>
    </r>
  </si>
  <si>
    <t>RBS Inc
Greystone Quarry
2790 Unus Rd
Lewisburg, WV 24901</t>
  </si>
  <si>
    <t>Rocky Gap Quarry LLC  
707 Quarry Rd
Rocky Gap, WV 24366</t>
  </si>
  <si>
    <t>Ace Aggregates LLC
Philippi Quarry
9989 Mountaineer Hwy
Parsons, WV 26287
304-457-5671</t>
  </si>
  <si>
    <t>Mulzer Crushed Stone-Cape Sandy Quarry, 19925 S Alton-Fredonia Rd
Leavenworth, IN 47137
812-739-2929
Mulzer Crushed Stone- New Amsterdam Quarry, 9610 River Rd SW
Mauckport, IN 47142
812-732-1002
Mulzer Crushed Stone Charlestown Quarry, 
15602 Charlestown-Bethlehem Rd, Charlestown, IN 47111 812-256-3346
Mountain Materials -Brushy Creek Stone, 11080 State Hwy 986 
Olive Hill KY 41164 606-286-0166
Mountain Materials - Valley Stone 12434 US 60 Olive Hill KY 41164 
606-286-1314</t>
  </si>
  <si>
    <t>JF Allen Company
5254 Chenoweth Creek Rd
Elkins, WV 26241</t>
  </si>
  <si>
    <t>JF Allen Company
3105 Harrison Ave
Elkins, WV 26241</t>
  </si>
  <si>
    <t>Shiloh Quarry
90 Quarry Dr
Parsons, WV 26287
304-495-2266</t>
  </si>
  <si>
    <t>Ace Aggregates
9989 Mountaineer Hwy
Parsons, WV 26287
304-669-6523</t>
  </si>
  <si>
    <t>Appalachian Aggregates
400 Stamping Creek Rd
Elkins, WV 26241</t>
  </si>
  <si>
    <t>SR&amp;J Enterprises LLC
2064 Valley Rd
Berkeley Springs, WV 25411</t>
  </si>
  <si>
    <t xml:space="preserve">Letart Sand &amp; Gravel - Gallipolis Ferry 10298 Huntington Rd 
Gallipolis Ferry WV 25515 
304-675-7516
Shelly Materials - Portland 54301 McDade Rd Portland OH 45770 740-843-5293
Carmeuse Lime
Maysville KY 41056
606-564-9600 
Orders - 304-766-7318 x6510 tmattox@shamblinstone.com
Invoices &amp; Payment -304-766-7318 x6505 wayne.webb@wvpaving.com
</t>
  </si>
  <si>
    <t>Appalachian Aggregates
121 Pounding Mill Quarry
Quarry Rd, Pounding Mill, VA 24637
Appalachian Aggregates
171 Bluefield Quarry
St. Clairs Crossing, Bluefield VA 24605
Appalachian Aggregates
Mercer Quarry
1111 Blake Hollow Rd, Princeton, WV 27740 24639</t>
  </si>
  <si>
    <t>Atlas Towing Company
1334 Staunton Turnpike
Parkersburg, WV 26104</t>
  </si>
  <si>
    <t>Martin Marietta
Burning Springs Mine
619 Sand Hill Way 
Petroleum WV 26161</t>
  </si>
  <si>
    <t>Martin Marietta
Charleston Yard
1100 Pennsylvania Ave
Charleston, WV 25302</t>
  </si>
  <si>
    <t>Martin Marietta
Institute Yard
363 Lower Plant Rd
Institute, WV 25112</t>
  </si>
  <si>
    <t>Martin Marietta
Parkersburg Yard
99 Kanawha St
Parkersburg, WV 26101</t>
  </si>
  <si>
    <t>Martin Marietta
New Martinsville Yard
195 Wetzel St
New Martinsville, WV 26155</t>
  </si>
  <si>
    <t>Meadows Stone &amp; Paving Inc
Monterville Quarry
HC 86 Box 80-A
Valley Head, WV 26294
Latitude 38°32'47.69"N
Longitude 80°4'37.84"W</t>
  </si>
  <si>
    <t>Meadows Stone &amp; Paving Inc
Gassaway Stoneyard
Old B&amp;O Railroad Yard
Gassaway, WV 266224
Latitude 38°40'33.13"N
Longitude 80°46'28.68"W</t>
  </si>
  <si>
    <t>Ace Aggregates LLC
Clarksburg Sales Yard
72 Perry Hollow Rd
Clarksburg, WV 26301
304-566-7124</t>
  </si>
  <si>
    <t>Shamblin Stone Inc
Winfield Yard
9 Orders Dr
Winfield, WV 25213</t>
  </si>
  <si>
    <t>Shamblin Stone Inc
Scary Yard
St. Albans, WV 25177</t>
  </si>
  <si>
    <t>Shamblin Stone Inc -Marmet Yard
11005 McCorkle Ave
Marmet, WV 25315</t>
  </si>
  <si>
    <t>Shamblin Stone Inc - 
Hugheston Yard
206 Stephens Street
Hugheston, WV 25110</t>
  </si>
  <si>
    <t>US Silica
2496 Hancock Rd
Berkeley Springs, WV 25411</t>
  </si>
  <si>
    <t xml:space="preserve"> </t>
  </si>
  <si>
    <t>Shamblin Stone Inc - Duar Yard</t>
  </si>
  <si>
    <t>Shamblin Stone Inc - Duar Yard
70 Duar Ave
Duar, WV 25064</t>
  </si>
  <si>
    <t>DOT25*21</t>
  </si>
  <si>
    <t>DOT25*25</t>
  </si>
  <si>
    <t>DOT25*26</t>
  </si>
  <si>
    <t>DOT25*27</t>
  </si>
  <si>
    <t>DOT25*67</t>
  </si>
  <si>
    <t>DOT25*69</t>
  </si>
  <si>
    <t>DOT25*30</t>
  </si>
  <si>
    <t>DOT25*31</t>
  </si>
  <si>
    <t>DOT25*32</t>
  </si>
  <si>
    <t>DOT25*33</t>
  </si>
  <si>
    <t>DOT25*34</t>
  </si>
  <si>
    <t>DOT25*35</t>
  </si>
  <si>
    <t>DOT25*36</t>
  </si>
  <si>
    <t>DOT25*37</t>
  </si>
  <si>
    <t>DOT25*38</t>
  </si>
  <si>
    <t>DOT25*39</t>
  </si>
  <si>
    <t>DOT25*40</t>
  </si>
  <si>
    <t>DOT25*65</t>
  </si>
  <si>
    <t>DOT25*41</t>
  </si>
  <si>
    <t>DOT25*42</t>
  </si>
  <si>
    <t>DOT25*43</t>
  </si>
  <si>
    <t>DOT25*44</t>
  </si>
  <si>
    <t>DOT25*45</t>
  </si>
  <si>
    <t>DOT25*46</t>
  </si>
  <si>
    <t>DOT25*47</t>
  </si>
  <si>
    <t>DOT25*48</t>
  </si>
  <si>
    <t>DOT25*49</t>
  </si>
  <si>
    <t>DOT25*50</t>
  </si>
  <si>
    <t>DOT25*66</t>
  </si>
  <si>
    <t>DOT25*53</t>
  </si>
  <si>
    <t>DOT25*54</t>
  </si>
  <si>
    <t>DOT25*55</t>
  </si>
  <si>
    <t>DOT25*56</t>
  </si>
  <si>
    <t>DOT25*57</t>
  </si>
  <si>
    <t>DOT25*58</t>
  </si>
  <si>
    <t>DOT25*59</t>
  </si>
  <si>
    <t>DOT25*70</t>
  </si>
  <si>
    <t>DOT25*61</t>
  </si>
  <si>
    <t>DOT25*62</t>
  </si>
  <si>
    <t>DOT25*63</t>
  </si>
  <si>
    <t>DOT25*64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</si>
</sst>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3" x14ac:knownFonts="1">
    <font>
      <sz val="11"/>
      <color theme="1"/>
      <name val="Calibri"/>
      <family val="2"/>
      <scheme val="minor"/>
    </font>
    <font>
      <b/>
      <sz val="11"/>
      <name val="Times New Roman"/>
      <family val="1"/>
    </font>
    <font>
      <sz val="10"/>
      <name val="Arial"/>
      <family val="2"/>
    </font>
    <font>
      <sz val="11"/>
      <name val="Arial"/>
      <family val="2"/>
    </font>
    <font>
      <b/>
      <sz val="11"/>
      <name val="Arial"/>
      <family val="2"/>
    </font>
    <font>
      <sz val="11"/>
      <color rgb="FFFF0000"/>
      <name val="Calibri"/>
      <family val="2"/>
      <scheme val="minor"/>
    </font>
    <font>
      <b/>
      <sz val="11"/>
      <color theme="1"/>
      <name val="Calibri"/>
      <family val="2"/>
      <scheme val="minor"/>
    </font>
    <font>
      <sz val="9"/>
      <color indexed="81"/>
      <name val="Tahoma"/>
      <charset val="1"/>
    </font>
    <font>
      <b/>
      <sz val="9"/>
      <color indexed="81"/>
      <name val="Tahoma"/>
      <charset val="1"/>
    </font>
    <font>
      <sz val="11"/>
      <name val="Calibri"/>
      <family val="2"/>
      <scheme val="minor"/>
    </font>
    <font>
      <sz val="11"/>
      <color rgb="FF000000"/>
      <name val="Arial"/>
      <family val="2"/>
    </font>
    <font>
      <b/>
      <sz val="12"/>
      <name val="Arial"/>
      <family val="2"/>
    </font>
    <font>
      <sz val="10"/>
      <name val="Calibri"/>
      <family val="2"/>
    </font>
  </fonts>
  <fills count="10">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mediumGray"/>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2" fillId="0" borderId="0"/>
    <xf numFmtId="44" fontId="2" fillId="0" borderId="0" applyFont="0" applyFill="0" applyBorder="0" applyAlignment="0" applyProtection="0"/>
  </cellStyleXfs>
  <cellXfs count="115">
    <xf numFmtId="0" fontId="0" fillId="0" borderId="0" xfId="0"/>
    <xf numFmtId="0" fontId="2" fillId="0" borderId="0" xfId="1"/>
    <xf numFmtId="0" fontId="1" fillId="0" borderId="5" xfId="1" applyFont="1" applyBorder="1" applyAlignment="1">
      <alignment horizontal="center" wrapText="1"/>
    </xf>
    <xf numFmtId="0" fontId="3" fillId="0" borderId="1" xfId="1" applyFont="1" applyBorder="1" applyAlignment="1">
      <alignment horizontal="center"/>
    </xf>
    <xf numFmtId="0" fontId="2" fillId="0" borderId="4" xfId="1" applyBorder="1"/>
    <xf numFmtId="0" fontId="3" fillId="0" borderId="1" xfId="1" applyFont="1" applyBorder="1" applyAlignment="1">
      <alignment horizontal="left"/>
    </xf>
    <xf numFmtId="0" fontId="3" fillId="0" borderId="4" xfId="1" applyFont="1" applyBorder="1" applyAlignment="1">
      <alignment vertical="center"/>
    </xf>
    <xf numFmtId="4" fontId="3" fillId="0" borderId="1" xfId="1" applyNumberFormat="1" applyFont="1" applyBorder="1" applyAlignment="1">
      <alignment horizontal="left"/>
    </xf>
    <xf numFmtId="0" fontId="2" fillId="0" borderId="0" xfId="1" applyAlignment="1">
      <alignment horizontal="center"/>
    </xf>
    <xf numFmtId="0" fontId="3" fillId="0" borderId="7" xfId="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1" applyFont="1" applyBorder="1" applyAlignment="1">
      <alignment horizontal="center"/>
    </xf>
    <xf numFmtId="164" fontId="3" fillId="0" borderId="11" xfId="2" applyNumberFormat="1" applyFont="1" applyBorder="1" applyAlignment="1">
      <alignment horizontal="center"/>
    </xf>
    <xf numFmtId="164" fontId="3" fillId="0" borderId="11" xfId="2" applyNumberFormat="1" applyFont="1" applyBorder="1" applyAlignment="1">
      <alignment horizontal="center" vertical="center"/>
    </xf>
    <xf numFmtId="0" fontId="3" fillId="0" borderId="13" xfId="1" applyFont="1" applyBorder="1" applyAlignment="1">
      <alignment horizontal="left"/>
    </xf>
    <xf numFmtId="0" fontId="3" fillId="0" borderId="14" xfId="1" applyFont="1" applyBorder="1" applyAlignment="1">
      <alignment vertical="center"/>
    </xf>
    <xf numFmtId="0" fontId="2" fillId="0" borderId="14" xfId="1" applyBorder="1"/>
    <xf numFmtId="0" fontId="3" fillId="0" borderId="15" xfId="1" applyFont="1" applyBorder="1" applyAlignment="1">
      <alignment horizontal="center"/>
    </xf>
    <xf numFmtId="0" fontId="3" fillId="0" borderId="5" xfId="1" applyFont="1" applyBorder="1" applyAlignment="1">
      <alignment horizontal="left"/>
    </xf>
    <xf numFmtId="164" fontId="3" fillId="0" borderId="10" xfId="2" applyNumberFormat="1" applyFont="1" applyBorder="1" applyAlignment="1">
      <alignment horizontal="center"/>
    </xf>
    <xf numFmtId="0" fontId="3" fillId="0" borderId="18" xfId="1" applyFont="1" applyBorder="1" applyAlignment="1">
      <alignment horizontal="center"/>
    </xf>
    <xf numFmtId="0" fontId="3" fillId="4" borderId="2" xfId="0" applyFont="1" applyFill="1" applyBorder="1" applyAlignment="1">
      <alignment vertical="center"/>
    </xf>
    <xf numFmtId="0" fontId="3" fillId="0" borderId="19" xfId="1" applyFont="1" applyBorder="1" applyAlignment="1">
      <alignment horizontal="left"/>
    </xf>
    <xf numFmtId="0" fontId="3" fillId="0" borderId="4" xfId="1" applyFont="1" applyBorder="1" applyAlignment="1">
      <alignment horizontal="left"/>
    </xf>
    <xf numFmtId="164" fontId="3" fillId="0" borderId="16" xfId="2" applyNumberFormat="1" applyFont="1" applyBorder="1" applyAlignment="1">
      <alignment horizontal="center"/>
    </xf>
    <xf numFmtId="49" fontId="2" fillId="2" borderId="11" xfId="1" applyNumberFormat="1" applyFill="1" applyBorder="1" applyAlignment="1">
      <alignment wrapText="1"/>
    </xf>
    <xf numFmtId="0" fontId="3" fillId="0" borderId="13" xfId="1" applyFont="1" applyBorder="1" applyAlignment="1">
      <alignment horizontal="center"/>
    </xf>
    <xf numFmtId="0" fontId="3" fillId="4" borderId="15" xfId="0" applyFont="1" applyFill="1" applyBorder="1" applyAlignment="1">
      <alignment vertical="center"/>
    </xf>
    <xf numFmtId="17" fontId="0" fillId="0" borderId="0" xfId="0" applyNumberFormat="1"/>
    <xf numFmtId="0" fontId="0" fillId="5" borderId="0" xfId="0" applyFill="1"/>
    <xf numFmtId="14" fontId="0" fillId="0" borderId="0" xfId="0" applyNumberFormat="1"/>
    <xf numFmtId="0" fontId="0" fillId="6" borderId="0" xfId="0" applyFill="1"/>
    <xf numFmtId="0" fontId="6" fillId="0" borderId="0" xfId="0" applyFont="1"/>
    <xf numFmtId="0" fontId="0" fillId="7" borderId="1" xfId="0" applyFill="1" applyBorder="1"/>
    <xf numFmtId="0" fontId="0" fillId="0" borderId="1" xfId="0" applyBorder="1"/>
    <xf numFmtId="0" fontId="0" fillId="6" borderId="1" xfId="0" applyFill="1" applyBorder="1"/>
    <xf numFmtId="0" fontId="0" fillId="5" borderId="1" xfId="0" applyFill="1" applyBorder="1"/>
    <xf numFmtId="0" fontId="0" fillId="8" borderId="1" xfId="0" applyFill="1" applyBorder="1"/>
    <xf numFmtId="0" fontId="5" fillId="0" borderId="1" xfId="0" applyFont="1" applyBorder="1"/>
    <xf numFmtId="0" fontId="6" fillId="8" borderId="0" xfId="0" applyFont="1" applyFill="1" applyAlignment="1">
      <alignment horizontal="center"/>
    </xf>
    <xf numFmtId="0" fontId="6" fillId="7" borderId="0" xfId="0" applyFont="1" applyFill="1" applyAlignment="1">
      <alignment horizontal="center"/>
    </xf>
    <xf numFmtId="0" fontId="5" fillId="0" borderId="0" xfId="0" applyFont="1" applyAlignment="1">
      <alignment horizontal="center"/>
    </xf>
    <xf numFmtId="0" fontId="0" fillId="0" borderId="1" xfId="0" applyBorder="1" applyAlignment="1">
      <alignment horizontal="center"/>
    </xf>
    <xf numFmtId="0" fontId="0" fillId="0" borderId="28"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0" fillId="0" borderId="31" xfId="0" applyBorder="1"/>
    <xf numFmtId="0" fontId="0" fillId="0" borderId="7" xfId="0"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9" borderId="1" xfId="0" applyFill="1" applyBorder="1" applyAlignment="1">
      <alignment horizontal="center"/>
    </xf>
    <xf numFmtId="0" fontId="0" fillId="9" borderId="1" xfId="0" applyFill="1" applyBorder="1"/>
    <xf numFmtId="0" fontId="3" fillId="0" borderId="2" xfId="1" applyFont="1" applyBorder="1" applyAlignment="1">
      <alignment horizontal="left"/>
    </xf>
    <xf numFmtId="4" fontId="3" fillId="0" borderId="2" xfId="1" applyNumberFormat="1" applyFont="1" applyBorder="1" applyAlignment="1">
      <alignment horizontal="left"/>
    </xf>
    <xf numFmtId="0" fontId="3" fillId="0" borderId="8" xfId="1" applyFont="1" applyBorder="1" applyAlignment="1">
      <alignment horizontal="left"/>
    </xf>
    <xf numFmtId="0" fontId="1" fillId="0" borderId="2" xfId="1" applyFont="1" applyBorder="1" applyAlignment="1">
      <alignment horizontal="center"/>
    </xf>
    <xf numFmtId="0" fontId="3" fillId="0" borderId="38" xfId="1" applyFont="1" applyBorder="1" applyAlignment="1">
      <alignment vertical="center"/>
    </xf>
    <xf numFmtId="0" fontId="3" fillId="0" borderId="38" xfId="1" applyFont="1" applyBorder="1" applyAlignment="1">
      <alignment horizontal="left"/>
    </xf>
    <xf numFmtId="4" fontId="3" fillId="0" borderId="38" xfId="1" applyNumberFormat="1" applyFont="1" applyBorder="1" applyAlignment="1">
      <alignment horizontal="left"/>
    </xf>
    <xf numFmtId="0" fontId="1" fillId="0" borderId="1" xfId="1" applyFont="1" applyBorder="1"/>
    <xf numFmtId="0" fontId="1" fillId="0" borderId="6" xfId="1" applyFont="1" applyBorder="1"/>
    <xf numFmtId="0" fontId="1" fillId="0" borderId="38" xfId="1" applyFont="1" applyBorder="1" applyAlignment="1">
      <alignment horizontal="center"/>
    </xf>
    <xf numFmtId="0" fontId="3" fillId="0" borderId="3" xfId="1" applyFont="1" applyBorder="1" applyAlignment="1">
      <alignment horizontal="left"/>
    </xf>
    <xf numFmtId="0" fontId="1" fillId="6" borderId="0" xfId="0" applyFont="1" applyFill="1" applyAlignment="1">
      <alignment vertical="center"/>
    </xf>
    <xf numFmtId="2" fontId="9" fillId="6" borderId="20" xfId="0" applyNumberFormat="1" applyFont="1" applyFill="1" applyBorder="1" applyAlignment="1">
      <alignment horizontal="center" vertical="center"/>
    </xf>
    <xf numFmtId="2" fontId="9" fillId="6" borderId="24" xfId="0" applyNumberFormat="1" applyFont="1" applyFill="1" applyBorder="1" applyAlignment="1">
      <alignment horizontal="center" vertical="center"/>
    </xf>
    <xf numFmtId="0" fontId="1" fillId="0" borderId="0" xfId="0" applyFont="1" applyAlignment="1">
      <alignment vertical="center"/>
    </xf>
    <xf numFmtId="2" fontId="3" fillId="0" borderId="10" xfId="2" applyNumberFormat="1" applyFont="1" applyBorder="1" applyAlignment="1">
      <alignment horizontal="center"/>
    </xf>
    <xf numFmtId="0" fontId="4" fillId="0" borderId="0" xfId="1" applyFont="1" applyAlignment="1">
      <alignment horizontal="left" vertical="center"/>
    </xf>
    <xf numFmtId="0" fontId="4" fillId="0" borderId="0" xfId="1" applyFont="1" applyAlignment="1">
      <alignment horizontal="left" vertical="center" wrapText="1"/>
    </xf>
    <xf numFmtId="0" fontId="3" fillId="0" borderId="9"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xf>
    <xf numFmtId="0" fontId="4" fillId="0" borderId="8" xfId="1" applyFont="1" applyBorder="1" applyAlignment="1">
      <alignment horizontal="center" vertical="center" wrapText="1"/>
    </xf>
    <xf numFmtId="0" fontId="4" fillId="0" borderId="10" xfId="1" applyFont="1" applyBorder="1" applyAlignment="1">
      <alignment horizontal="center" vertical="center"/>
    </xf>
    <xf numFmtId="0" fontId="2" fillId="0" borderId="0" xfId="1" applyAlignment="1">
      <alignment vertical="center"/>
    </xf>
    <xf numFmtId="0" fontId="3" fillId="0" borderId="11" xfId="0" applyFont="1" applyBorder="1" applyAlignment="1">
      <alignment vertical="center"/>
    </xf>
    <xf numFmtId="0" fontId="3" fillId="0" borderId="11" xfId="0" applyFont="1" applyBorder="1" applyAlignment="1">
      <alignment horizontal="center" vertical="center"/>
    </xf>
    <xf numFmtId="164" fontId="3" fillId="0" borderId="11" xfId="0" applyNumberFormat="1" applyFont="1" applyBorder="1" applyAlignment="1">
      <alignment horizontal="center" vertical="center"/>
    </xf>
    <xf numFmtId="164" fontId="3" fillId="0" borderId="24" xfId="2" applyNumberFormat="1" applyFont="1" applyBorder="1" applyAlignment="1">
      <alignment horizontal="center"/>
    </xf>
    <xf numFmtId="0" fontId="3" fillId="0" borderId="11" xfId="0" applyFont="1" applyBorder="1" applyAlignment="1">
      <alignment horizontal="center"/>
    </xf>
    <xf numFmtId="49" fontId="2" fillId="2" borderId="17" xfId="1" applyNumberFormat="1" applyFill="1" applyBorder="1" applyAlignment="1">
      <alignment wrapText="1"/>
    </xf>
    <xf numFmtId="49" fontId="2" fillId="3" borderId="12" xfId="1" applyNumberFormat="1" applyFill="1" applyBorder="1" applyAlignment="1">
      <alignment wrapText="1"/>
    </xf>
    <xf numFmtId="0" fontId="3" fillId="0" borderId="4" xfId="0" applyFont="1" applyBorder="1" applyAlignment="1">
      <alignment horizontal="left" vertical="center"/>
    </xf>
    <xf numFmtId="0" fontId="4" fillId="0" borderId="0" xfId="1" applyFont="1" applyAlignment="1">
      <alignment horizontal="left" vertical="top"/>
    </xf>
    <xf numFmtId="0" fontId="4" fillId="0" borderId="0" xfId="1" applyFont="1" applyAlignment="1">
      <alignment horizontal="left" vertical="top" wrapText="1"/>
    </xf>
    <xf numFmtId="0" fontId="11" fillId="0" borderId="39" xfId="1" applyFont="1" applyBorder="1" applyAlignment="1">
      <alignment horizontal="center" vertical="top" wrapText="1"/>
    </xf>
    <xf numFmtId="0" fontId="2" fillId="0" borderId="0" xfId="1" applyAlignment="1">
      <alignment vertical="top"/>
    </xf>
    <xf numFmtId="0" fontId="3" fillId="0" borderId="0" xfId="1" applyFont="1" applyAlignment="1">
      <alignment horizontal="center" vertical="center"/>
    </xf>
    <xf numFmtId="0" fontId="3" fillId="0" borderId="0" xfId="1" applyFont="1" applyAlignment="1">
      <alignment horizontal="center"/>
    </xf>
    <xf numFmtId="0" fontId="3" fillId="0" borderId="0" xfId="1" applyFont="1" applyAlignment="1">
      <alignment vertical="center"/>
    </xf>
    <xf numFmtId="0" fontId="3" fillId="0" borderId="0" xfId="1" applyFont="1" applyAlignment="1">
      <alignment horizontal="left"/>
    </xf>
    <xf numFmtId="0" fontId="3" fillId="6" borderId="4" xfId="1" applyFont="1" applyFill="1" applyBorder="1" applyAlignment="1">
      <alignment vertical="center"/>
    </xf>
    <xf numFmtId="0" fontId="10" fillId="0" borderId="0" xfId="0" applyFont="1" applyAlignment="1">
      <alignment horizont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8" xfId="0" applyFont="1" applyBorder="1" applyAlignment="1">
      <alignment horizontal="left" vertical="center"/>
    </xf>
    <xf numFmtId="0" fontId="4" fillId="0" borderId="0" xfId="1" applyFont="1" applyAlignment="1">
      <alignment horizontal="right" vertical="center" wrapText="1"/>
    </xf>
    <xf numFmtId="0" fontId="4" fillId="0" borderId="1" xfId="1" applyFont="1" applyBorder="1" applyAlignment="1">
      <alignment horizontal="center" vertical="center"/>
    </xf>
    <xf numFmtId="0" fontId="4" fillId="2" borderId="22"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21" xfId="1" applyFont="1" applyFill="1" applyBorder="1" applyAlignment="1">
      <alignment horizontal="center" vertical="center"/>
    </xf>
    <xf numFmtId="0" fontId="4" fillId="3" borderId="25" xfId="1" applyFont="1" applyFill="1" applyBorder="1" applyAlignment="1">
      <alignment horizontal="center" vertical="center"/>
    </xf>
    <xf numFmtId="0" fontId="4" fillId="3" borderId="26" xfId="1" applyFont="1" applyFill="1" applyBorder="1" applyAlignment="1">
      <alignment horizontal="center" vertical="center"/>
    </xf>
    <xf numFmtId="0" fontId="4" fillId="3" borderId="27" xfId="1" applyFont="1" applyFill="1" applyBorder="1" applyAlignment="1">
      <alignment horizontal="center" vertical="center"/>
    </xf>
    <xf numFmtId="0" fontId="3" fillId="0" borderId="2" xfId="0" applyFont="1" applyBorder="1" applyAlignment="1">
      <alignment horizontal="left"/>
    </xf>
    <xf numFmtId="0" fontId="3" fillId="0" borderId="4" xfId="0" applyFont="1" applyBorder="1" applyAlignment="1">
      <alignment horizontal="left"/>
    </xf>
    <xf numFmtId="0" fontId="3" fillId="0" borderId="38" xfId="0" applyFont="1" applyBorder="1" applyAlignment="1">
      <alignment horizontal="left"/>
    </xf>
  </cellXfs>
  <cellStyles count="3">
    <cellStyle name="Currency 2" xfId="2" xr:uid="{4030DA54-B884-4E75-9799-4C6649746735}"/>
    <cellStyle name="Normal" xfId="0" builtinId="0"/>
    <cellStyle name="Normal 2" xfId="1" xr:uid="{31AC4011-FB0E-49BB-ADB0-BEC056EB0E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85725</xdr:colOff>
      <xdr:row>11</xdr:row>
      <xdr:rowOff>114300</xdr:rowOff>
    </xdr:from>
    <xdr:to>
      <xdr:col>9</xdr:col>
      <xdr:colOff>542920</xdr:colOff>
      <xdr:row>16</xdr:row>
      <xdr:rowOff>0</xdr:rowOff>
    </xdr:to>
    <xdr:cxnSp macro="">
      <xdr:nvCxnSpPr>
        <xdr:cNvPr id="2" name="Connector: Elbow 1">
          <a:extLst>
            <a:ext uri="{FF2B5EF4-FFF2-40B4-BE49-F238E27FC236}">
              <a16:creationId xmlns:a16="http://schemas.microsoft.com/office/drawing/2014/main" id="{7264E4C1-97A2-49F6-B7FB-7D7A8BD1EE5A}"/>
            </a:ext>
          </a:extLst>
        </xdr:cNvPr>
        <xdr:cNvCxnSpPr/>
      </xdr:nvCxnSpPr>
      <xdr:spPr>
        <a:xfrm rot="10800000">
          <a:off x="5172075" y="2247900"/>
          <a:ext cx="1066795" cy="895350"/>
        </a:xfrm>
        <a:prstGeom prst="bentConnector3">
          <a:avLst>
            <a:gd name="adj1" fmla="val 52679"/>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apps.transportation.wv.gov/POContractAsphaltPrices/2025AdjustedAsphaltPricesLay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Notes"/>
      <sheetName val="Basic Price Adjustment"/>
      <sheetName val="Barbour"/>
      <sheetName val="Berkeley"/>
      <sheetName val="Boone"/>
      <sheetName val="Braxton"/>
      <sheetName val="Brooke"/>
      <sheetName val="Cabell"/>
      <sheetName val="Calhoun"/>
      <sheetName val="Clay"/>
      <sheetName val="Doddridge"/>
      <sheetName val="Fayette"/>
      <sheetName val="Gilmer"/>
      <sheetName val="Grant"/>
      <sheetName val="Greenbrier"/>
      <sheetName val="Hampshire"/>
      <sheetName val="Hancock"/>
      <sheetName val="Hardy"/>
      <sheetName val="Harrison"/>
      <sheetName val="Jackson"/>
      <sheetName val="Jefferson"/>
      <sheetName val="Kanawha"/>
      <sheetName val="Lewis"/>
      <sheetName val="Lincoln"/>
      <sheetName val="Logan"/>
      <sheetName val="Marion"/>
      <sheetName val="Marshall"/>
      <sheetName val="Mason"/>
      <sheetName val="McDowell"/>
      <sheetName val="Mercer"/>
      <sheetName val="Mineral"/>
      <sheetName val="Mingo"/>
      <sheetName val="Monongalia"/>
      <sheetName val="Monroe"/>
      <sheetName val="Morgan"/>
      <sheetName val="Nicholas"/>
      <sheetName val="Ohio"/>
      <sheetName val="Pendleton"/>
      <sheetName val="Pleasants"/>
      <sheetName val="Pocahontas"/>
      <sheetName val="Preston"/>
      <sheetName val="Putnam"/>
      <sheetName val="Raleigh"/>
      <sheetName val="Randolph"/>
      <sheetName val="Ritchie"/>
      <sheetName val="Roane"/>
      <sheetName val="Summers"/>
      <sheetName val="Taylor"/>
      <sheetName val="Tucker"/>
      <sheetName val="Tyler"/>
      <sheetName val="Upshur"/>
      <sheetName val="Wayne"/>
      <sheetName val="Webster"/>
      <sheetName val="Wetzel"/>
      <sheetName val="Wirt"/>
      <sheetName val="Wood"/>
      <sheetName val="Wyoming"/>
    </sheetNames>
    <sheetDataSet>
      <sheetData sheetId="0"/>
      <sheetData sheetId="1">
        <row r="5">
          <cell r="A5" t="str">
            <v xml:space="preserve"> Price Index July 2025, Ip</v>
          </cell>
          <cell r="D5">
            <v>2.6295000000000002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C0AA-A5FF-4012-B280-E4F018865BFB}">
  <dimension ref="A1:Q62"/>
  <sheetViews>
    <sheetView tabSelected="1" workbookViewId="0">
      <selection activeCell="K2" sqref="K2"/>
    </sheetView>
  </sheetViews>
  <sheetFormatPr defaultRowHeight="15" x14ac:dyDescent="0.25"/>
  <cols>
    <col min="2" max="2" width="21.42578125" customWidth="1"/>
    <col min="10" max="10" width="27.28515625" bestFit="1" customWidth="1"/>
    <col min="258" max="258" width="21.42578125" customWidth="1"/>
    <col min="266" max="266" width="27.28515625" bestFit="1" customWidth="1"/>
    <col min="514" max="514" width="21.42578125" customWidth="1"/>
    <col min="522" max="522" width="27.28515625" bestFit="1" customWidth="1"/>
    <col min="770" max="770" width="21.42578125" customWidth="1"/>
    <col min="778" max="778" width="27.28515625" bestFit="1" customWidth="1"/>
    <col min="1026" max="1026" width="21.42578125" customWidth="1"/>
    <col min="1034" max="1034" width="27.28515625" bestFit="1" customWidth="1"/>
    <col min="1282" max="1282" width="21.42578125" customWidth="1"/>
    <col min="1290" max="1290" width="27.28515625" bestFit="1" customWidth="1"/>
    <col min="1538" max="1538" width="21.42578125" customWidth="1"/>
    <col min="1546" max="1546" width="27.28515625" bestFit="1" customWidth="1"/>
    <col min="1794" max="1794" width="21.42578125" customWidth="1"/>
    <col min="1802" max="1802" width="27.28515625" bestFit="1" customWidth="1"/>
    <col min="2050" max="2050" width="21.42578125" customWidth="1"/>
    <col min="2058" max="2058" width="27.28515625" bestFit="1" customWidth="1"/>
    <col min="2306" max="2306" width="21.42578125" customWidth="1"/>
    <col min="2314" max="2314" width="27.28515625" bestFit="1" customWidth="1"/>
    <col min="2562" max="2562" width="21.42578125" customWidth="1"/>
    <col min="2570" max="2570" width="27.28515625" bestFit="1" customWidth="1"/>
    <col min="2818" max="2818" width="21.42578125" customWidth="1"/>
    <col min="2826" max="2826" width="27.28515625" bestFit="1" customWidth="1"/>
    <col min="3074" max="3074" width="21.42578125" customWidth="1"/>
    <col min="3082" max="3082" width="27.28515625" bestFit="1" customWidth="1"/>
    <col min="3330" max="3330" width="21.42578125" customWidth="1"/>
    <col min="3338" max="3338" width="27.28515625" bestFit="1" customWidth="1"/>
    <col min="3586" max="3586" width="21.42578125" customWidth="1"/>
    <col min="3594" max="3594" width="27.28515625" bestFit="1" customWidth="1"/>
    <col min="3842" max="3842" width="21.42578125" customWidth="1"/>
    <col min="3850" max="3850" width="27.28515625" bestFit="1" customWidth="1"/>
    <col min="4098" max="4098" width="21.42578125" customWidth="1"/>
    <col min="4106" max="4106" width="27.28515625" bestFit="1" customWidth="1"/>
    <col min="4354" max="4354" width="21.42578125" customWidth="1"/>
    <col min="4362" max="4362" width="27.28515625" bestFit="1" customWidth="1"/>
    <col min="4610" max="4610" width="21.42578125" customWidth="1"/>
    <col min="4618" max="4618" width="27.28515625" bestFit="1" customWidth="1"/>
    <col min="4866" max="4866" width="21.42578125" customWidth="1"/>
    <col min="4874" max="4874" width="27.28515625" bestFit="1" customWidth="1"/>
    <col min="5122" max="5122" width="21.42578125" customWidth="1"/>
    <col min="5130" max="5130" width="27.28515625" bestFit="1" customWidth="1"/>
    <col min="5378" max="5378" width="21.42578125" customWidth="1"/>
    <col min="5386" max="5386" width="27.28515625" bestFit="1" customWidth="1"/>
    <col min="5634" max="5634" width="21.42578125" customWidth="1"/>
    <col min="5642" max="5642" width="27.28515625" bestFit="1" customWidth="1"/>
    <col min="5890" max="5890" width="21.42578125" customWidth="1"/>
    <col min="5898" max="5898" width="27.28515625" bestFit="1" customWidth="1"/>
    <col min="6146" max="6146" width="21.42578125" customWidth="1"/>
    <col min="6154" max="6154" width="27.28515625" bestFit="1" customWidth="1"/>
    <col min="6402" max="6402" width="21.42578125" customWidth="1"/>
    <col min="6410" max="6410" width="27.28515625" bestFit="1" customWidth="1"/>
    <col min="6658" max="6658" width="21.42578125" customWidth="1"/>
    <col min="6666" max="6666" width="27.28515625" bestFit="1" customWidth="1"/>
    <col min="6914" max="6914" width="21.42578125" customWidth="1"/>
    <col min="6922" max="6922" width="27.28515625" bestFit="1" customWidth="1"/>
    <col min="7170" max="7170" width="21.42578125" customWidth="1"/>
    <col min="7178" max="7178" width="27.28515625" bestFit="1" customWidth="1"/>
    <col min="7426" max="7426" width="21.42578125" customWidth="1"/>
    <col min="7434" max="7434" width="27.28515625" bestFit="1" customWidth="1"/>
    <col min="7682" max="7682" width="21.42578125" customWidth="1"/>
    <col min="7690" max="7690" width="27.28515625" bestFit="1" customWidth="1"/>
    <col min="7938" max="7938" width="21.42578125" customWidth="1"/>
    <col min="7946" max="7946" width="27.28515625" bestFit="1" customWidth="1"/>
    <col min="8194" max="8194" width="21.42578125" customWidth="1"/>
    <col min="8202" max="8202" width="27.28515625" bestFit="1" customWidth="1"/>
    <col min="8450" max="8450" width="21.42578125" customWidth="1"/>
    <col min="8458" max="8458" width="27.28515625" bestFit="1" customWidth="1"/>
    <col min="8706" max="8706" width="21.42578125" customWidth="1"/>
    <col min="8714" max="8714" width="27.28515625" bestFit="1" customWidth="1"/>
    <col min="8962" max="8962" width="21.42578125" customWidth="1"/>
    <col min="8970" max="8970" width="27.28515625" bestFit="1" customWidth="1"/>
    <col min="9218" max="9218" width="21.42578125" customWidth="1"/>
    <col min="9226" max="9226" width="27.28515625" bestFit="1" customWidth="1"/>
    <col min="9474" max="9474" width="21.42578125" customWidth="1"/>
    <col min="9482" max="9482" width="27.28515625" bestFit="1" customWidth="1"/>
    <col min="9730" max="9730" width="21.42578125" customWidth="1"/>
    <col min="9738" max="9738" width="27.28515625" bestFit="1" customWidth="1"/>
    <col min="9986" max="9986" width="21.42578125" customWidth="1"/>
    <col min="9994" max="9994" width="27.28515625" bestFit="1" customWidth="1"/>
    <col min="10242" max="10242" width="21.42578125" customWidth="1"/>
    <col min="10250" max="10250" width="27.28515625" bestFit="1" customWidth="1"/>
    <col min="10498" max="10498" width="21.42578125" customWidth="1"/>
    <col min="10506" max="10506" width="27.28515625" bestFit="1" customWidth="1"/>
    <col min="10754" max="10754" width="21.42578125" customWidth="1"/>
    <col min="10762" max="10762" width="27.28515625" bestFit="1" customWidth="1"/>
    <col min="11010" max="11010" width="21.42578125" customWidth="1"/>
    <col min="11018" max="11018" width="27.28515625" bestFit="1" customWidth="1"/>
    <col min="11266" max="11266" width="21.42578125" customWidth="1"/>
    <col min="11274" max="11274" width="27.28515625" bestFit="1" customWidth="1"/>
    <col min="11522" max="11522" width="21.42578125" customWidth="1"/>
    <col min="11530" max="11530" width="27.28515625" bestFit="1" customWidth="1"/>
    <col min="11778" max="11778" width="21.42578125" customWidth="1"/>
    <col min="11786" max="11786" width="27.28515625" bestFit="1" customWidth="1"/>
    <col min="12034" max="12034" width="21.42578125" customWidth="1"/>
    <col min="12042" max="12042" width="27.28515625" bestFit="1" customWidth="1"/>
    <col min="12290" max="12290" width="21.42578125" customWidth="1"/>
    <col min="12298" max="12298" width="27.28515625" bestFit="1" customWidth="1"/>
    <col min="12546" max="12546" width="21.42578125" customWidth="1"/>
    <col min="12554" max="12554" width="27.28515625" bestFit="1" customWidth="1"/>
    <col min="12802" max="12802" width="21.42578125" customWidth="1"/>
    <col min="12810" max="12810" width="27.28515625" bestFit="1" customWidth="1"/>
    <col min="13058" max="13058" width="21.42578125" customWidth="1"/>
    <col min="13066" max="13066" width="27.28515625" bestFit="1" customWidth="1"/>
    <col min="13314" max="13314" width="21.42578125" customWidth="1"/>
    <col min="13322" max="13322" width="27.28515625" bestFit="1" customWidth="1"/>
    <col min="13570" max="13570" width="21.42578125" customWidth="1"/>
    <col min="13578" max="13578" width="27.28515625" bestFit="1" customWidth="1"/>
    <col min="13826" max="13826" width="21.42578125" customWidth="1"/>
    <col min="13834" max="13834" width="27.28515625" bestFit="1" customWidth="1"/>
    <col min="14082" max="14082" width="21.42578125" customWidth="1"/>
    <col min="14090" max="14090" width="27.28515625" bestFit="1" customWidth="1"/>
    <col min="14338" max="14338" width="21.42578125" customWidth="1"/>
    <col min="14346" max="14346" width="27.28515625" bestFit="1" customWidth="1"/>
    <col min="14594" max="14594" width="21.42578125" customWidth="1"/>
    <col min="14602" max="14602" width="27.28515625" bestFit="1" customWidth="1"/>
    <col min="14850" max="14850" width="21.42578125" customWidth="1"/>
    <col min="14858" max="14858" width="27.28515625" bestFit="1" customWidth="1"/>
    <col min="15106" max="15106" width="21.42578125" customWidth="1"/>
    <col min="15114" max="15114" width="27.28515625" bestFit="1" customWidth="1"/>
    <col min="15362" max="15362" width="21.42578125" customWidth="1"/>
    <col min="15370" max="15370" width="27.28515625" bestFit="1" customWidth="1"/>
    <col min="15618" max="15618" width="21.42578125" customWidth="1"/>
    <col min="15626" max="15626" width="27.28515625" bestFit="1" customWidth="1"/>
    <col min="15874" max="15874" width="21.42578125" customWidth="1"/>
    <col min="15882" max="15882" width="27.28515625" bestFit="1" customWidth="1"/>
    <col min="16130" max="16130" width="21.42578125" customWidth="1"/>
    <col min="16138" max="16138" width="27.28515625" bestFit="1" customWidth="1"/>
  </cols>
  <sheetData>
    <row r="1" spans="1:17" x14ac:dyDescent="0.25">
      <c r="E1" t="s">
        <v>64</v>
      </c>
      <c r="F1" s="29">
        <v>45444</v>
      </c>
      <c r="G1" s="30">
        <v>2.4089</v>
      </c>
      <c r="I1" t="s">
        <v>65</v>
      </c>
      <c r="J1" s="31" t="str">
        <f>'[1]Basic Price Adjustment'!$A5</f>
        <v xml:space="preserve"> Price Index July 2025, Ip</v>
      </c>
      <c r="K1" s="32">
        <f>'[1]Basic Price Adjustment'!$D5</f>
        <v>2.6295000000000002</v>
      </c>
    </row>
    <row r="2" spans="1:17" x14ac:dyDescent="0.25">
      <c r="C2" s="33" t="s">
        <v>66</v>
      </c>
    </row>
    <row r="3" spans="1:17" x14ac:dyDescent="0.25">
      <c r="A3" s="34" t="s">
        <v>67</v>
      </c>
      <c r="B3" s="35" t="s">
        <v>68</v>
      </c>
      <c r="C3" s="35"/>
    </row>
    <row r="4" spans="1:17" x14ac:dyDescent="0.25">
      <c r="A4" s="36" t="s">
        <v>69</v>
      </c>
      <c r="B4" s="35" t="s">
        <v>70</v>
      </c>
      <c r="C4" s="35"/>
    </row>
    <row r="5" spans="1:17" x14ac:dyDescent="0.25">
      <c r="A5" s="37" t="s">
        <v>71</v>
      </c>
      <c r="B5" s="35" t="s">
        <v>72</v>
      </c>
      <c r="C5" s="35"/>
    </row>
    <row r="6" spans="1:17" x14ac:dyDescent="0.25">
      <c r="A6" s="38" t="s">
        <v>73</v>
      </c>
      <c r="B6" s="35" t="s">
        <v>74</v>
      </c>
      <c r="C6" s="35"/>
      <c r="E6" t="s">
        <v>75</v>
      </c>
      <c r="F6" s="35" t="s">
        <v>76</v>
      </c>
      <c r="G6" s="35"/>
      <c r="H6" s="35"/>
      <c r="I6" s="35"/>
      <c r="J6" s="35"/>
      <c r="K6" s="38">
        <v>0.49</v>
      </c>
    </row>
    <row r="7" spans="1:17" x14ac:dyDescent="0.25">
      <c r="A7" s="39" t="s">
        <v>77</v>
      </c>
      <c r="B7" s="39" t="s">
        <v>78</v>
      </c>
      <c r="C7" s="39"/>
    </row>
    <row r="9" spans="1:17" x14ac:dyDescent="0.25">
      <c r="D9" t="s">
        <v>79</v>
      </c>
    </row>
    <row r="11" spans="1:17" ht="29.25" x14ac:dyDescent="0.25">
      <c r="A11" s="2" t="s">
        <v>23</v>
      </c>
      <c r="B11" s="60" t="s">
        <v>24</v>
      </c>
      <c r="C11" s="66"/>
      <c r="D11" s="64" t="s">
        <v>37</v>
      </c>
      <c r="E11" s="65"/>
      <c r="F11" s="40" t="s">
        <v>73</v>
      </c>
      <c r="G11" s="41" t="s">
        <v>67</v>
      </c>
      <c r="H11" s="42" t="s">
        <v>77</v>
      </c>
      <c r="I11" t="s">
        <v>80</v>
      </c>
    </row>
    <row r="12" spans="1:17" x14ac:dyDescent="0.25">
      <c r="A12" s="3">
        <v>1</v>
      </c>
      <c r="B12" s="11" t="s">
        <v>0</v>
      </c>
      <c r="C12" s="61"/>
      <c r="D12" s="5" t="s">
        <v>27</v>
      </c>
      <c r="E12" s="57"/>
      <c r="F12" s="12">
        <v>0.49</v>
      </c>
      <c r="G12" s="12">
        <f>ROUND((($K$1/$G$1)-1)*$G$1*F12,2)</f>
        <v>0.11</v>
      </c>
      <c r="H12" s="43">
        <v>1</v>
      </c>
    </row>
    <row r="13" spans="1:17" ht="15.75" thickBot="1" x14ac:dyDescent="0.3">
      <c r="A13" s="3">
        <v>2</v>
      </c>
      <c r="B13" s="11" t="s">
        <v>0</v>
      </c>
      <c r="C13" s="61"/>
      <c r="D13" s="57" t="s">
        <v>29</v>
      </c>
      <c r="E13" s="62"/>
      <c r="F13" s="12">
        <v>0.49</v>
      </c>
      <c r="G13" s="12">
        <f t="shared" ref="G13:G61" si="0">ROUND((($K$1/$G$1)-1)*$G$1*F13,2)</f>
        <v>0.11</v>
      </c>
      <c r="H13" s="43">
        <v>0</v>
      </c>
    </row>
    <row r="14" spans="1:17" x14ac:dyDescent="0.25">
      <c r="A14" s="3">
        <v>3</v>
      </c>
      <c r="B14" s="11" t="s">
        <v>0</v>
      </c>
      <c r="C14" s="61"/>
      <c r="D14" s="57" t="s">
        <v>30</v>
      </c>
      <c r="E14" s="62"/>
      <c r="F14" s="12">
        <v>0.49</v>
      </c>
      <c r="G14" s="12">
        <f t="shared" si="0"/>
        <v>0.11</v>
      </c>
      <c r="H14" s="43">
        <v>0</v>
      </c>
      <c r="J14" s="44" t="s">
        <v>81</v>
      </c>
      <c r="K14" s="45"/>
      <c r="L14" s="45"/>
      <c r="M14" s="45"/>
      <c r="N14" s="45"/>
      <c r="O14" s="45"/>
      <c r="P14" s="45"/>
      <c r="Q14" s="46"/>
    </row>
    <row r="15" spans="1:17" x14ac:dyDescent="0.25">
      <c r="A15" s="3">
        <v>4</v>
      </c>
      <c r="B15" s="11" t="s">
        <v>1</v>
      </c>
      <c r="C15" s="61"/>
      <c r="D15" s="57" t="s">
        <v>27</v>
      </c>
      <c r="E15" s="62"/>
      <c r="F15" s="12">
        <v>0.49</v>
      </c>
      <c r="G15" s="12">
        <f t="shared" si="0"/>
        <v>0.11</v>
      </c>
      <c r="H15" s="43">
        <v>0</v>
      </c>
      <c r="J15" s="47" t="s">
        <v>82</v>
      </c>
      <c r="K15" s="48"/>
      <c r="L15" s="48"/>
      <c r="M15" s="48"/>
      <c r="N15" s="48"/>
      <c r="O15" s="48"/>
      <c r="P15" s="48"/>
      <c r="Q15" s="49"/>
    </row>
    <row r="16" spans="1:17" x14ac:dyDescent="0.25">
      <c r="A16" s="3">
        <v>5</v>
      </c>
      <c r="B16" s="11" t="s">
        <v>1</v>
      </c>
      <c r="C16" s="61"/>
      <c r="D16" s="57" t="s">
        <v>29</v>
      </c>
      <c r="E16" s="62"/>
      <c r="F16" s="12">
        <v>0.49</v>
      </c>
      <c r="G16" s="12">
        <f t="shared" si="0"/>
        <v>0.11</v>
      </c>
      <c r="H16" s="43">
        <v>0</v>
      </c>
      <c r="J16" s="50" t="s">
        <v>83</v>
      </c>
      <c r="Q16" s="51"/>
    </row>
    <row r="17" spans="1:17" x14ac:dyDescent="0.25">
      <c r="A17" s="3">
        <v>6</v>
      </c>
      <c r="B17" s="11" t="s">
        <v>1</v>
      </c>
      <c r="C17" s="61"/>
      <c r="D17" s="57" t="s">
        <v>30</v>
      </c>
      <c r="E17" s="62"/>
      <c r="F17" s="12">
        <v>0.49</v>
      </c>
      <c r="G17" s="12">
        <f t="shared" si="0"/>
        <v>0.11</v>
      </c>
      <c r="H17" s="43">
        <v>0</v>
      </c>
      <c r="J17" s="50" t="s">
        <v>88</v>
      </c>
      <c r="Q17" s="51"/>
    </row>
    <row r="18" spans="1:17" ht="15.75" thickBot="1" x14ac:dyDescent="0.3">
      <c r="A18" s="3">
        <v>7</v>
      </c>
      <c r="B18" s="11" t="s">
        <v>2</v>
      </c>
      <c r="C18" s="61"/>
      <c r="D18" s="57" t="s">
        <v>29</v>
      </c>
      <c r="E18" s="62"/>
      <c r="F18" s="12">
        <v>0.49</v>
      </c>
      <c r="G18" s="12">
        <f t="shared" si="0"/>
        <v>0.11</v>
      </c>
      <c r="H18" s="43">
        <v>0</v>
      </c>
      <c r="J18" s="52" t="s">
        <v>84</v>
      </c>
      <c r="K18" s="53"/>
      <c r="L18" s="53"/>
      <c r="M18" s="53"/>
      <c r="N18" s="53"/>
      <c r="O18" s="53"/>
      <c r="P18" s="53"/>
      <c r="Q18" s="54"/>
    </row>
    <row r="19" spans="1:17" x14ac:dyDescent="0.25">
      <c r="A19" s="3">
        <v>8</v>
      </c>
      <c r="B19" s="10" t="s">
        <v>3</v>
      </c>
      <c r="C19" s="6"/>
      <c r="D19" s="57" t="s">
        <v>27</v>
      </c>
      <c r="E19" s="62"/>
      <c r="F19" s="12">
        <v>0.49</v>
      </c>
      <c r="G19" s="12">
        <f t="shared" si="0"/>
        <v>0.11</v>
      </c>
      <c r="H19" s="43">
        <v>0</v>
      </c>
    </row>
    <row r="20" spans="1:17" x14ac:dyDescent="0.25">
      <c r="A20" s="3">
        <v>9</v>
      </c>
      <c r="B20" s="10" t="s">
        <v>3</v>
      </c>
      <c r="C20" s="6"/>
      <c r="D20" s="57" t="s">
        <v>29</v>
      </c>
      <c r="E20" s="62"/>
      <c r="F20" s="12">
        <v>0.49</v>
      </c>
      <c r="G20" s="12">
        <f t="shared" si="0"/>
        <v>0.11</v>
      </c>
      <c r="H20" s="43">
        <v>0</v>
      </c>
    </row>
    <row r="21" spans="1:17" x14ac:dyDescent="0.25">
      <c r="A21" s="3">
        <v>10</v>
      </c>
      <c r="B21" s="10" t="s">
        <v>4</v>
      </c>
      <c r="C21" s="6"/>
      <c r="D21" s="57" t="s">
        <v>27</v>
      </c>
      <c r="E21" s="62"/>
      <c r="F21" s="12">
        <v>0.49</v>
      </c>
      <c r="G21" s="12">
        <f t="shared" si="0"/>
        <v>0.11</v>
      </c>
      <c r="H21" s="43">
        <v>0</v>
      </c>
    </row>
    <row r="22" spans="1:17" x14ac:dyDescent="0.25">
      <c r="A22" s="3">
        <v>11</v>
      </c>
      <c r="B22" s="10" t="s">
        <v>4</v>
      </c>
      <c r="C22" s="6"/>
      <c r="D22" s="57" t="s">
        <v>29</v>
      </c>
      <c r="E22" s="62"/>
      <c r="F22" s="12">
        <v>0.49</v>
      </c>
      <c r="G22" s="12">
        <f t="shared" si="0"/>
        <v>0.11</v>
      </c>
      <c r="H22" s="43">
        <v>0</v>
      </c>
    </row>
    <row r="23" spans="1:17" x14ac:dyDescent="0.25">
      <c r="A23" s="3">
        <v>12</v>
      </c>
      <c r="B23" s="10" t="s">
        <v>5</v>
      </c>
      <c r="C23" s="6"/>
      <c r="D23" s="57" t="s">
        <v>29</v>
      </c>
      <c r="E23" s="62"/>
      <c r="F23" s="12">
        <v>0.49</v>
      </c>
      <c r="G23" s="12">
        <f t="shared" si="0"/>
        <v>0.11</v>
      </c>
      <c r="H23" s="43">
        <v>0</v>
      </c>
    </row>
    <row r="24" spans="1:17" x14ac:dyDescent="0.25">
      <c r="A24" s="3">
        <v>13</v>
      </c>
      <c r="B24" s="10" t="s">
        <v>6</v>
      </c>
      <c r="C24" s="6"/>
      <c r="D24" s="57" t="s">
        <v>29</v>
      </c>
      <c r="E24" s="62"/>
      <c r="F24" s="12">
        <v>0.49</v>
      </c>
      <c r="G24" s="12">
        <f t="shared" si="0"/>
        <v>0.11</v>
      </c>
      <c r="H24" s="43">
        <v>0</v>
      </c>
    </row>
    <row r="25" spans="1:17" x14ac:dyDescent="0.25">
      <c r="A25" s="3">
        <v>14</v>
      </c>
      <c r="B25" s="10" t="s">
        <v>7</v>
      </c>
      <c r="C25" s="6"/>
      <c r="D25" s="57" t="s">
        <v>27</v>
      </c>
      <c r="E25" s="62"/>
      <c r="F25" s="12">
        <v>0.49</v>
      </c>
      <c r="G25" s="12">
        <f t="shared" si="0"/>
        <v>0.11</v>
      </c>
      <c r="H25" s="43">
        <v>0</v>
      </c>
    </row>
    <row r="26" spans="1:17" x14ac:dyDescent="0.25">
      <c r="A26" s="3">
        <v>15</v>
      </c>
      <c r="B26" s="10" t="s">
        <v>7</v>
      </c>
      <c r="C26" s="6"/>
      <c r="D26" s="57" t="s">
        <v>29</v>
      </c>
      <c r="E26" s="62"/>
      <c r="F26" s="12">
        <v>0.49</v>
      </c>
      <c r="G26" s="12">
        <f t="shared" si="0"/>
        <v>0.11</v>
      </c>
      <c r="H26" s="43">
        <v>0</v>
      </c>
    </row>
    <row r="27" spans="1:17" x14ac:dyDescent="0.25">
      <c r="A27" s="3">
        <v>16</v>
      </c>
      <c r="B27" s="10" t="s">
        <v>8</v>
      </c>
      <c r="C27" s="6"/>
      <c r="D27" s="57" t="s">
        <v>27</v>
      </c>
      <c r="E27" s="62"/>
      <c r="F27" s="12">
        <v>0.49</v>
      </c>
      <c r="G27" s="12">
        <f t="shared" si="0"/>
        <v>0.11</v>
      </c>
      <c r="H27" s="43">
        <v>0</v>
      </c>
    </row>
    <row r="28" spans="1:17" x14ac:dyDescent="0.25">
      <c r="A28" s="3">
        <v>17</v>
      </c>
      <c r="B28" s="10" t="s">
        <v>8</v>
      </c>
      <c r="C28" s="6"/>
      <c r="D28" s="57" t="s">
        <v>29</v>
      </c>
      <c r="E28" s="62"/>
      <c r="F28" s="12">
        <v>0.49</v>
      </c>
      <c r="G28" s="12">
        <f t="shared" si="0"/>
        <v>0.11</v>
      </c>
      <c r="H28" s="43">
        <v>0</v>
      </c>
    </row>
    <row r="29" spans="1:17" x14ac:dyDescent="0.25">
      <c r="A29" s="3">
        <v>18</v>
      </c>
      <c r="B29" s="10" t="s">
        <v>9</v>
      </c>
      <c r="C29" s="6"/>
      <c r="D29" s="57" t="s">
        <v>27</v>
      </c>
      <c r="E29" s="62"/>
      <c r="F29" s="12">
        <v>0.49</v>
      </c>
      <c r="G29" s="12">
        <f t="shared" si="0"/>
        <v>0.11</v>
      </c>
      <c r="H29" s="43">
        <v>0</v>
      </c>
    </row>
    <row r="30" spans="1:17" x14ac:dyDescent="0.25">
      <c r="A30" s="3">
        <v>19</v>
      </c>
      <c r="B30" s="10" t="s">
        <v>9</v>
      </c>
      <c r="C30" s="6"/>
      <c r="D30" s="57" t="s">
        <v>29</v>
      </c>
      <c r="E30" s="62"/>
      <c r="F30" s="12">
        <v>0.49</v>
      </c>
      <c r="G30" s="12">
        <f t="shared" si="0"/>
        <v>0.11</v>
      </c>
      <c r="H30" s="43">
        <v>0</v>
      </c>
    </row>
    <row r="31" spans="1:17" x14ac:dyDescent="0.25">
      <c r="A31" s="3">
        <v>20</v>
      </c>
      <c r="B31" s="10" t="s">
        <v>10</v>
      </c>
      <c r="C31" s="6"/>
      <c r="D31" s="57" t="s">
        <v>27</v>
      </c>
      <c r="E31" s="62"/>
      <c r="F31" s="12">
        <v>0.49</v>
      </c>
      <c r="G31" s="12">
        <f t="shared" si="0"/>
        <v>0.11</v>
      </c>
      <c r="H31" s="43">
        <v>0</v>
      </c>
    </row>
    <row r="32" spans="1:17" x14ac:dyDescent="0.25">
      <c r="A32" s="3">
        <v>21</v>
      </c>
      <c r="B32" s="10" t="s">
        <v>10</v>
      </c>
      <c r="C32" s="6"/>
      <c r="D32" s="57" t="s">
        <v>29</v>
      </c>
      <c r="E32" s="62"/>
      <c r="F32" s="12">
        <v>0.49</v>
      </c>
      <c r="G32" s="12">
        <f t="shared" si="0"/>
        <v>0.11</v>
      </c>
      <c r="H32" s="43">
        <v>0</v>
      </c>
    </row>
    <row r="33" spans="1:8" x14ac:dyDescent="0.25">
      <c r="A33" s="3">
        <v>22</v>
      </c>
      <c r="B33" s="10" t="s">
        <v>31</v>
      </c>
      <c r="C33" s="6"/>
      <c r="D33" s="57" t="s">
        <v>27</v>
      </c>
      <c r="E33" s="62"/>
      <c r="F33" s="12">
        <v>0.49</v>
      </c>
      <c r="G33" s="12">
        <f t="shared" si="0"/>
        <v>0.11</v>
      </c>
      <c r="H33" s="43">
        <v>0</v>
      </c>
    </row>
    <row r="34" spans="1:8" x14ac:dyDescent="0.25">
      <c r="A34" s="3">
        <v>23</v>
      </c>
      <c r="B34" s="10" t="s">
        <v>31</v>
      </c>
      <c r="C34" s="6"/>
      <c r="D34" s="57" t="s">
        <v>29</v>
      </c>
      <c r="E34" s="62"/>
      <c r="F34" s="12">
        <v>0.49</v>
      </c>
      <c r="G34" s="12">
        <f t="shared" si="0"/>
        <v>0.11</v>
      </c>
      <c r="H34" s="43">
        <v>0</v>
      </c>
    </row>
    <row r="35" spans="1:8" x14ac:dyDescent="0.25">
      <c r="A35" s="3">
        <v>24</v>
      </c>
      <c r="B35" s="10" t="s">
        <v>11</v>
      </c>
      <c r="C35" s="6"/>
      <c r="D35" s="57" t="s">
        <v>27</v>
      </c>
      <c r="E35" s="62"/>
      <c r="F35" s="12">
        <v>0.49</v>
      </c>
      <c r="G35" s="12">
        <f t="shared" si="0"/>
        <v>0.11</v>
      </c>
      <c r="H35" s="43">
        <v>0</v>
      </c>
    </row>
    <row r="36" spans="1:8" x14ac:dyDescent="0.25">
      <c r="A36" s="3">
        <v>25</v>
      </c>
      <c r="B36" s="10" t="s">
        <v>11</v>
      </c>
      <c r="C36" s="6"/>
      <c r="D36" s="57" t="s">
        <v>29</v>
      </c>
      <c r="E36" s="62"/>
      <c r="F36" s="12">
        <v>0.49</v>
      </c>
      <c r="G36" s="12">
        <f t="shared" si="0"/>
        <v>0.11</v>
      </c>
      <c r="H36" s="43">
        <v>0</v>
      </c>
    </row>
    <row r="37" spans="1:8" x14ac:dyDescent="0.25">
      <c r="A37" s="3">
        <v>26</v>
      </c>
      <c r="B37" s="10" t="s">
        <v>32</v>
      </c>
      <c r="C37" s="6"/>
      <c r="D37" s="57" t="s">
        <v>27</v>
      </c>
      <c r="E37" s="62"/>
      <c r="F37" s="12">
        <v>0.49</v>
      </c>
      <c r="G37" s="12">
        <f t="shared" si="0"/>
        <v>0.11</v>
      </c>
      <c r="H37" s="43">
        <v>0</v>
      </c>
    </row>
    <row r="38" spans="1:8" x14ac:dyDescent="0.25">
      <c r="A38" s="3">
        <v>27</v>
      </c>
      <c r="B38" s="10" t="s">
        <v>32</v>
      </c>
      <c r="C38" s="6"/>
      <c r="D38" s="57" t="s">
        <v>29</v>
      </c>
      <c r="E38" s="62"/>
      <c r="F38" s="12">
        <v>0.49</v>
      </c>
      <c r="G38" s="12">
        <f t="shared" si="0"/>
        <v>0.11</v>
      </c>
      <c r="H38" s="43">
        <v>0</v>
      </c>
    </row>
    <row r="39" spans="1:8" x14ac:dyDescent="0.25">
      <c r="A39" s="3">
        <v>28</v>
      </c>
      <c r="B39" s="11" t="s">
        <v>12</v>
      </c>
      <c r="C39" s="61"/>
      <c r="D39" s="57" t="s">
        <v>27</v>
      </c>
      <c r="E39" s="62"/>
      <c r="F39" s="12">
        <v>0.49</v>
      </c>
      <c r="G39" s="12">
        <f t="shared" si="0"/>
        <v>0.11</v>
      </c>
      <c r="H39" s="43">
        <v>0</v>
      </c>
    </row>
    <row r="40" spans="1:8" x14ac:dyDescent="0.25">
      <c r="A40" s="3">
        <v>29</v>
      </c>
      <c r="B40" s="11" t="s">
        <v>12</v>
      </c>
      <c r="C40" s="61"/>
      <c r="D40" s="57" t="s">
        <v>29</v>
      </c>
      <c r="E40" s="62"/>
      <c r="F40" s="12">
        <v>0.49</v>
      </c>
      <c r="G40" s="12">
        <f t="shared" si="0"/>
        <v>0.11</v>
      </c>
      <c r="H40" s="43">
        <v>0</v>
      </c>
    </row>
    <row r="41" spans="1:8" x14ac:dyDescent="0.25">
      <c r="A41" s="3">
        <v>30</v>
      </c>
      <c r="B41" s="11" t="s">
        <v>13</v>
      </c>
      <c r="C41" s="61"/>
      <c r="D41" s="57" t="s">
        <v>29</v>
      </c>
      <c r="E41" s="62"/>
      <c r="F41" s="12">
        <v>0.49</v>
      </c>
      <c r="G41" s="12">
        <f t="shared" si="0"/>
        <v>0.11</v>
      </c>
      <c r="H41" s="43">
        <v>0</v>
      </c>
    </row>
    <row r="42" spans="1:8" x14ac:dyDescent="0.25">
      <c r="A42" s="3">
        <v>31</v>
      </c>
      <c r="B42" s="10" t="s">
        <v>14</v>
      </c>
      <c r="C42" s="6"/>
      <c r="D42" s="57" t="s">
        <v>27</v>
      </c>
      <c r="E42" s="62"/>
      <c r="F42" s="12">
        <v>0.49</v>
      </c>
      <c r="G42" s="12">
        <f t="shared" si="0"/>
        <v>0.11</v>
      </c>
      <c r="H42" s="43">
        <v>0</v>
      </c>
    </row>
    <row r="43" spans="1:8" x14ac:dyDescent="0.25">
      <c r="A43" s="3">
        <v>32</v>
      </c>
      <c r="B43" s="10" t="s">
        <v>14</v>
      </c>
      <c r="C43" s="6"/>
      <c r="D43" s="57" t="s">
        <v>29</v>
      </c>
      <c r="E43" s="62"/>
      <c r="F43" s="12">
        <v>0.49</v>
      </c>
      <c r="G43" s="12">
        <f t="shared" si="0"/>
        <v>0.11</v>
      </c>
      <c r="H43" s="43">
        <v>0</v>
      </c>
    </row>
    <row r="44" spans="1:8" x14ac:dyDescent="0.25">
      <c r="A44" s="3">
        <v>33</v>
      </c>
      <c r="B44" s="10" t="s">
        <v>15</v>
      </c>
      <c r="C44" s="6"/>
      <c r="D44" s="57" t="s">
        <v>29</v>
      </c>
      <c r="E44" s="62"/>
      <c r="F44" s="12">
        <v>0.49</v>
      </c>
      <c r="G44" s="12">
        <f t="shared" si="0"/>
        <v>0.11</v>
      </c>
      <c r="H44" s="43">
        <v>0</v>
      </c>
    </row>
    <row r="45" spans="1:8" x14ac:dyDescent="0.25">
      <c r="A45" s="3">
        <v>34</v>
      </c>
      <c r="B45" s="11" t="s">
        <v>33</v>
      </c>
      <c r="C45" s="61"/>
      <c r="D45" s="57" t="s">
        <v>30</v>
      </c>
      <c r="E45" s="62"/>
      <c r="F45" s="12">
        <v>0.49</v>
      </c>
      <c r="G45" s="12">
        <f t="shared" si="0"/>
        <v>0.11</v>
      </c>
      <c r="H45" s="43">
        <v>0</v>
      </c>
    </row>
    <row r="46" spans="1:8" x14ac:dyDescent="0.25">
      <c r="A46" s="3">
        <v>35</v>
      </c>
      <c r="B46" s="10" t="s">
        <v>34</v>
      </c>
      <c r="C46" s="6"/>
      <c r="D46" s="57" t="s">
        <v>27</v>
      </c>
      <c r="E46" s="62"/>
      <c r="F46" s="12">
        <v>0.49</v>
      </c>
      <c r="G46" s="12">
        <f t="shared" si="0"/>
        <v>0.11</v>
      </c>
      <c r="H46" s="43">
        <v>0</v>
      </c>
    </row>
    <row r="47" spans="1:8" x14ac:dyDescent="0.25">
      <c r="A47" s="3">
        <v>36</v>
      </c>
      <c r="B47" s="10" t="s">
        <v>34</v>
      </c>
      <c r="C47" s="6"/>
      <c r="D47" s="57" t="s">
        <v>29</v>
      </c>
      <c r="E47" s="62"/>
      <c r="F47" s="12">
        <v>0.49</v>
      </c>
      <c r="G47" s="12">
        <f t="shared" si="0"/>
        <v>0.11</v>
      </c>
      <c r="H47" s="43">
        <v>0</v>
      </c>
    </row>
    <row r="48" spans="1:8" x14ac:dyDescent="0.25">
      <c r="A48" s="3">
        <v>37</v>
      </c>
      <c r="B48" s="10" t="s">
        <v>35</v>
      </c>
      <c r="C48" s="9"/>
      <c r="D48" s="58" t="s">
        <v>29</v>
      </c>
      <c r="E48" s="63"/>
      <c r="F48" s="12">
        <v>0.49</v>
      </c>
      <c r="G48" s="12">
        <f t="shared" si="0"/>
        <v>0.11</v>
      </c>
      <c r="H48" s="43">
        <v>0</v>
      </c>
    </row>
    <row r="49" spans="1:10" x14ac:dyDescent="0.25">
      <c r="A49" s="3">
        <v>38</v>
      </c>
      <c r="B49" s="11" t="s">
        <v>22</v>
      </c>
      <c r="C49" s="6"/>
      <c r="D49" s="57" t="s">
        <v>36</v>
      </c>
      <c r="E49" s="62"/>
      <c r="F49" s="12">
        <v>0.49</v>
      </c>
      <c r="G49" s="12">
        <f t="shared" si="0"/>
        <v>0.11</v>
      </c>
      <c r="H49" s="43">
        <v>0</v>
      </c>
    </row>
    <row r="50" spans="1:10" x14ac:dyDescent="0.25">
      <c r="A50" s="3">
        <v>39</v>
      </c>
      <c r="B50" s="11" t="s">
        <v>18</v>
      </c>
      <c r="C50" s="61"/>
      <c r="D50" s="57" t="s">
        <v>29</v>
      </c>
      <c r="E50" s="62"/>
      <c r="F50" s="12">
        <v>0.49</v>
      </c>
      <c r="G50" s="12">
        <f t="shared" si="0"/>
        <v>0.11</v>
      </c>
      <c r="H50" s="43">
        <v>0</v>
      </c>
    </row>
    <row r="51" spans="1:10" x14ac:dyDescent="0.25">
      <c r="A51" s="3">
        <v>40</v>
      </c>
      <c r="B51" s="10" t="s">
        <v>19</v>
      </c>
      <c r="C51" s="6"/>
      <c r="D51" s="57" t="s">
        <v>29</v>
      </c>
      <c r="E51" s="62"/>
      <c r="F51" s="12">
        <v>0.49</v>
      </c>
      <c r="G51" s="12">
        <f t="shared" si="0"/>
        <v>0.11</v>
      </c>
      <c r="H51" s="43">
        <v>0</v>
      </c>
    </row>
    <row r="52" spans="1:10" x14ac:dyDescent="0.25">
      <c r="A52" s="3">
        <v>41</v>
      </c>
      <c r="B52" s="11" t="s">
        <v>20</v>
      </c>
      <c r="C52" s="61"/>
      <c r="D52" s="57" t="s">
        <v>29</v>
      </c>
      <c r="E52" s="62"/>
      <c r="F52" s="12">
        <v>0.49</v>
      </c>
      <c r="G52" s="12">
        <f t="shared" si="0"/>
        <v>0.11</v>
      </c>
      <c r="H52" s="43">
        <v>0</v>
      </c>
    </row>
    <row r="53" spans="1:10" x14ac:dyDescent="0.25">
      <c r="A53" s="3">
        <v>42</v>
      </c>
      <c r="B53" s="11" t="s">
        <v>16</v>
      </c>
      <c r="C53" s="6"/>
      <c r="D53" s="57" t="s">
        <v>29</v>
      </c>
      <c r="E53" s="62"/>
      <c r="F53" s="12">
        <v>0.49</v>
      </c>
      <c r="G53" s="12">
        <f t="shared" si="0"/>
        <v>0.11</v>
      </c>
      <c r="H53" s="43">
        <v>0</v>
      </c>
    </row>
    <row r="54" spans="1:10" x14ac:dyDescent="0.25">
      <c r="A54" s="3">
        <v>43</v>
      </c>
      <c r="B54" s="11" t="s">
        <v>17</v>
      </c>
      <c r="C54" s="61"/>
      <c r="D54" s="57" t="s">
        <v>27</v>
      </c>
      <c r="E54" s="62"/>
      <c r="F54" s="12">
        <v>0.49</v>
      </c>
      <c r="G54" s="12">
        <f t="shared" si="0"/>
        <v>0.11</v>
      </c>
      <c r="H54" s="43">
        <v>1</v>
      </c>
    </row>
    <row r="55" spans="1:10" x14ac:dyDescent="0.25">
      <c r="A55" s="3">
        <v>44</v>
      </c>
      <c r="B55" s="11" t="s">
        <v>17</v>
      </c>
      <c r="C55" s="61"/>
      <c r="D55" s="57" t="s">
        <v>29</v>
      </c>
      <c r="E55" s="62"/>
      <c r="F55" s="12">
        <v>0.49</v>
      </c>
      <c r="G55" s="12">
        <f t="shared" si="0"/>
        <v>0.11</v>
      </c>
      <c r="H55" s="43">
        <v>0</v>
      </c>
    </row>
    <row r="56" spans="1:10" x14ac:dyDescent="0.25">
      <c r="A56" s="3">
        <v>45</v>
      </c>
      <c r="B56" s="57" t="s">
        <v>21</v>
      </c>
      <c r="C56" s="61"/>
      <c r="D56" s="59" t="s">
        <v>29</v>
      </c>
      <c r="E56" s="62"/>
      <c r="F56" s="12">
        <v>0.49</v>
      </c>
      <c r="G56" s="12">
        <f t="shared" si="0"/>
        <v>0.11</v>
      </c>
      <c r="H56" s="43">
        <v>0</v>
      </c>
    </row>
    <row r="57" spans="1:10" x14ac:dyDescent="0.25">
      <c r="A57" s="3">
        <v>46</v>
      </c>
      <c r="B57" s="11" t="s">
        <v>41</v>
      </c>
      <c r="C57" s="6"/>
      <c r="D57" s="4"/>
      <c r="E57" s="24"/>
      <c r="F57" s="12">
        <v>0.03</v>
      </c>
      <c r="G57" s="12">
        <f t="shared" si="0"/>
        <v>0.01</v>
      </c>
      <c r="H57" s="43">
        <v>0</v>
      </c>
    </row>
    <row r="58" spans="1:10" x14ac:dyDescent="0.25">
      <c r="A58" s="3">
        <v>47</v>
      </c>
      <c r="B58" s="11" t="s">
        <v>42</v>
      </c>
      <c r="C58" s="6"/>
      <c r="D58" s="4"/>
      <c r="E58" s="23"/>
      <c r="F58" s="12">
        <v>0.02</v>
      </c>
      <c r="G58" s="12">
        <f t="shared" si="0"/>
        <v>0</v>
      </c>
      <c r="H58" s="55">
        <v>1</v>
      </c>
      <c r="J58" t="s">
        <v>85</v>
      </c>
    </row>
    <row r="59" spans="1:10" x14ac:dyDescent="0.25">
      <c r="A59" s="3">
        <v>48</v>
      </c>
      <c r="B59" s="22" t="s">
        <v>43</v>
      </c>
      <c r="C59" s="6"/>
      <c r="D59" s="4"/>
      <c r="E59" s="5"/>
      <c r="F59" s="12">
        <v>0.02</v>
      </c>
      <c r="G59" s="12">
        <f t="shared" si="0"/>
        <v>0</v>
      </c>
      <c r="H59" s="56"/>
    </row>
    <row r="60" spans="1:10" x14ac:dyDescent="0.25">
      <c r="A60" s="3">
        <v>49</v>
      </c>
      <c r="B60" s="22" t="s">
        <v>44</v>
      </c>
      <c r="C60" s="6"/>
      <c r="D60" s="4"/>
      <c r="E60" s="5"/>
      <c r="F60" s="12">
        <v>0.02</v>
      </c>
      <c r="G60" s="12">
        <f t="shared" si="0"/>
        <v>0</v>
      </c>
      <c r="H60" s="55">
        <v>1</v>
      </c>
    </row>
    <row r="61" spans="1:10" ht="15.75" thickBot="1" x14ac:dyDescent="0.3">
      <c r="A61" s="27">
        <v>50</v>
      </c>
      <c r="B61" s="28" t="s">
        <v>45</v>
      </c>
      <c r="C61" s="16"/>
      <c r="D61" s="17"/>
      <c r="E61" s="15"/>
      <c r="F61" s="12">
        <v>0.02</v>
      </c>
      <c r="G61" s="12">
        <f t="shared" si="0"/>
        <v>0</v>
      </c>
      <c r="H61" s="56"/>
    </row>
    <row r="62" spans="1:10" ht="15.75" thickTop="1" x14ac:dyDescent="0.25"/>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64F7-7A63-447E-A4DD-5406FEB53E19}">
  <dimension ref="A1:AV60"/>
  <sheetViews>
    <sheetView zoomScaleNormal="100" workbookViewId="0">
      <pane xSplit="5" topLeftCell="F1" activePane="topRight" state="frozen"/>
      <selection pane="topRight" activeCell="C2" sqref="C2"/>
    </sheetView>
  </sheetViews>
  <sheetFormatPr defaultRowHeight="12.75" x14ac:dyDescent="0.2"/>
  <cols>
    <col min="1" max="1" width="9.7109375" style="8" customWidth="1"/>
    <col min="2" max="2" width="8.28515625" style="8" customWidth="1"/>
    <col min="3" max="3" width="18.85546875" style="8" customWidth="1"/>
    <col min="4" max="4" width="5" style="1" customWidth="1"/>
    <col min="5" max="5" width="15.7109375" style="1" customWidth="1"/>
    <col min="6" max="6" width="11.140625" style="8" customWidth="1"/>
    <col min="7" max="48" width="20.7109375" style="1" customWidth="1"/>
    <col min="49" max="16384" width="9.140625" style="1"/>
  </cols>
  <sheetData>
    <row r="1" spans="1:48" ht="15" thickBot="1" x14ac:dyDescent="0.25">
      <c r="A1" s="8">
        <f>SUM('Sheet1 '!H12:H52)</f>
        <v>1</v>
      </c>
      <c r="G1" s="98" t="s">
        <v>186</v>
      </c>
      <c r="H1" s="98" t="s">
        <v>187</v>
      </c>
      <c r="I1" s="98" t="s">
        <v>188</v>
      </c>
      <c r="J1" s="98" t="s">
        <v>189</v>
      </c>
      <c r="K1" s="98" t="s">
        <v>190</v>
      </c>
      <c r="L1" s="98" t="s">
        <v>191</v>
      </c>
      <c r="M1" s="98" t="s">
        <v>192</v>
      </c>
      <c r="N1" s="98" t="s">
        <v>193</v>
      </c>
      <c r="O1" s="98" t="s">
        <v>194</v>
      </c>
      <c r="P1" s="98" t="s">
        <v>195</v>
      </c>
      <c r="Q1" s="98" t="s">
        <v>196</v>
      </c>
      <c r="R1" s="98" t="s">
        <v>197</v>
      </c>
      <c r="S1" s="98" t="s">
        <v>198</v>
      </c>
      <c r="T1" s="98" t="s">
        <v>199</v>
      </c>
      <c r="U1" s="98" t="s">
        <v>200</v>
      </c>
      <c r="V1" s="98" t="s">
        <v>201</v>
      </c>
      <c r="W1" s="98" t="s">
        <v>202</v>
      </c>
      <c r="X1" s="98" t="s">
        <v>203</v>
      </c>
      <c r="Y1" s="98" t="s">
        <v>204</v>
      </c>
      <c r="Z1" s="98" t="s">
        <v>205</v>
      </c>
      <c r="AA1" s="98" t="s">
        <v>206</v>
      </c>
      <c r="AB1" s="98" t="s">
        <v>207</v>
      </c>
      <c r="AC1" s="98" t="s">
        <v>208</v>
      </c>
      <c r="AD1" s="98" t="s">
        <v>209</v>
      </c>
      <c r="AE1" s="98" t="s">
        <v>210</v>
      </c>
      <c r="AF1" s="98" t="s">
        <v>211</v>
      </c>
      <c r="AG1" s="98" t="s">
        <v>212</v>
      </c>
      <c r="AH1" s="98" t="s">
        <v>213</v>
      </c>
      <c r="AI1" s="98" t="s">
        <v>214</v>
      </c>
      <c r="AJ1" s="98" t="s">
        <v>214</v>
      </c>
      <c r="AK1" s="98" t="s">
        <v>215</v>
      </c>
      <c r="AL1" s="98" t="s">
        <v>216</v>
      </c>
      <c r="AM1" s="98" t="s">
        <v>217</v>
      </c>
      <c r="AN1" s="98" t="s">
        <v>218</v>
      </c>
      <c r="AO1" s="98" t="s">
        <v>219</v>
      </c>
      <c r="AP1" s="98" t="s">
        <v>220</v>
      </c>
      <c r="AQ1" s="98" t="s">
        <v>221</v>
      </c>
      <c r="AR1" s="98" t="s">
        <v>222</v>
      </c>
      <c r="AS1" s="98" t="s">
        <v>223</v>
      </c>
      <c r="AT1" s="98" t="s">
        <v>224</v>
      </c>
      <c r="AU1" s="98" t="s">
        <v>225</v>
      </c>
      <c r="AV1" s="98" t="s">
        <v>226</v>
      </c>
    </row>
    <row r="2" spans="1:48" s="92" customFormat="1" ht="78.75" x14ac:dyDescent="0.25">
      <c r="A2" s="93">
        <f>SUM('Sheet1 '!H53:H56)</f>
        <v>1</v>
      </c>
      <c r="B2" s="89"/>
      <c r="C2" s="89"/>
      <c r="D2" s="90"/>
      <c r="E2" s="102" t="s">
        <v>38</v>
      </c>
      <c r="F2" s="102"/>
      <c r="G2" s="91" t="s">
        <v>89</v>
      </c>
      <c r="H2" s="91" t="s">
        <v>90</v>
      </c>
      <c r="I2" s="91" t="s">
        <v>91</v>
      </c>
      <c r="J2" s="91" t="s">
        <v>92</v>
      </c>
      <c r="K2" s="91" t="s">
        <v>93</v>
      </c>
      <c r="L2" s="91" t="s">
        <v>94</v>
      </c>
      <c r="M2" s="91" t="s">
        <v>48</v>
      </c>
      <c r="N2" s="91" t="s">
        <v>50</v>
      </c>
      <c r="O2" s="91" t="s">
        <v>95</v>
      </c>
      <c r="P2" s="91" t="s">
        <v>96</v>
      </c>
      <c r="Q2" s="91" t="s">
        <v>97</v>
      </c>
      <c r="R2" s="91" t="s">
        <v>98</v>
      </c>
      <c r="S2" s="91" t="s">
        <v>53</v>
      </c>
      <c r="T2" s="91" t="s">
        <v>55</v>
      </c>
      <c r="U2" s="91" t="s">
        <v>99</v>
      </c>
      <c r="V2" s="91" t="s">
        <v>100</v>
      </c>
      <c r="W2" s="91" t="s">
        <v>101</v>
      </c>
      <c r="X2" s="91" t="s">
        <v>102</v>
      </c>
      <c r="Y2" s="91" t="s">
        <v>103</v>
      </c>
      <c r="Z2" s="91" t="s">
        <v>104</v>
      </c>
      <c r="AA2" s="91" t="s">
        <v>105</v>
      </c>
      <c r="AB2" s="91" t="s">
        <v>106</v>
      </c>
      <c r="AC2" s="91" t="s">
        <v>107</v>
      </c>
      <c r="AD2" s="91" t="s">
        <v>108</v>
      </c>
      <c r="AE2" s="91" t="s">
        <v>109</v>
      </c>
      <c r="AF2" s="91" t="s">
        <v>110</v>
      </c>
      <c r="AG2" s="91" t="s">
        <v>111</v>
      </c>
      <c r="AH2" s="91" t="s">
        <v>112</v>
      </c>
      <c r="AI2" s="91" t="s">
        <v>113</v>
      </c>
      <c r="AJ2" s="91" t="s">
        <v>114</v>
      </c>
      <c r="AK2" s="91" t="s">
        <v>115</v>
      </c>
      <c r="AL2" s="91" t="s">
        <v>116</v>
      </c>
      <c r="AM2" s="91" t="s">
        <v>184</v>
      </c>
      <c r="AN2" s="91" t="s">
        <v>117</v>
      </c>
      <c r="AO2" s="91" t="s">
        <v>118</v>
      </c>
      <c r="AP2" s="91" t="s">
        <v>119</v>
      </c>
      <c r="AQ2" s="91" t="s">
        <v>120</v>
      </c>
      <c r="AR2" s="91" t="s">
        <v>121</v>
      </c>
      <c r="AS2" s="91" t="s">
        <v>122</v>
      </c>
      <c r="AT2" s="91" t="s">
        <v>123</v>
      </c>
      <c r="AU2" s="91" t="s">
        <v>124</v>
      </c>
      <c r="AV2" s="91" t="s">
        <v>125</v>
      </c>
    </row>
    <row r="3" spans="1:48" ht="15" x14ac:dyDescent="0.2">
      <c r="A3" s="73"/>
      <c r="B3" s="73"/>
      <c r="C3" s="73"/>
      <c r="D3" s="74"/>
      <c r="E3" s="102" t="s">
        <v>39</v>
      </c>
      <c r="F3" s="102"/>
      <c r="G3" s="75" t="s">
        <v>47</v>
      </c>
      <c r="H3" s="75" t="s">
        <v>126</v>
      </c>
      <c r="I3" s="75" t="s">
        <v>126</v>
      </c>
      <c r="J3" s="75" t="s">
        <v>126</v>
      </c>
      <c r="K3" s="75" t="s">
        <v>126</v>
      </c>
      <c r="L3" s="75" t="s">
        <v>126</v>
      </c>
      <c r="M3" s="75" t="s">
        <v>49</v>
      </c>
      <c r="N3" s="75" t="s">
        <v>127</v>
      </c>
      <c r="O3" s="75" t="s">
        <v>51</v>
      </c>
      <c r="P3" s="75" t="s">
        <v>128</v>
      </c>
      <c r="Q3" s="75" t="s">
        <v>52</v>
      </c>
      <c r="R3" s="75" t="s">
        <v>52</v>
      </c>
      <c r="S3" s="75" t="s">
        <v>54</v>
      </c>
      <c r="T3" s="75" t="s">
        <v>56</v>
      </c>
      <c r="U3" s="75" t="s">
        <v>57</v>
      </c>
      <c r="V3" s="75" t="s">
        <v>57</v>
      </c>
      <c r="W3" s="75" t="s">
        <v>129</v>
      </c>
      <c r="X3" s="75" t="s">
        <v>63</v>
      </c>
      <c r="Y3" s="75" t="s">
        <v>58</v>
      </c>
      <c r="Z3" s="75" t="s">
        <v>59</v>
      </c>
      <c r="AA3" s="75" t="s">
        <v>59</v>
      </c>
      <c r="AB3" s="75" t="s">
        <v>59</v>
      </c>
      <c r="AC3" s="75" t="s">
        <v>59</v>
      </c>
      <c r="AD3" s="75" t="s">
        <v>59</v>
      </c>
      <c r="AE3" s="75" t="s">
        <v>60</v>
      </c>
      <c r="AF3" s="75" t="s">
        <v>60</v>
      </c>
      <c r="AG3" s="75" t="s">
        <v>61</v>
      </c>
      <c r="AH3" s="75" t="s">
        <v>130</v>
      </c>
      <c r="AI3" s="75" t="s">
        <v>131</v>
      </c>
      <c r="AJ3" s="75" t="s">
        <v>131</v>
      </c>
      <c r="AK3" s="75" t="s">
        <v>132</v>
      </c>
      <c r="AL3" s="75" t="s">
        <v>132</v>
      </c>
      <c r="AM3" s="75" t="s">
        <v>132</v>
      </c>
      <c r="AN3" s="75" t="s">
        <v>132</v>
      </c>
      <c r="AO3" s="75" t="s">
        <v>132</v>
      </c>
      <c r="AP3" s="75" t="s">
        <v>62</v>
      </c>
      <c r="AQ3" s="75" t="s">
        <v>62</v>
      </c>
      <c r="AR3" s="75" t="s">
        <v>62</v>
      </c>
      <c r="AS3" s="75" t="s">
        <v>62</v>
      </c>
      <c r="AT3" s="75" t="s">
        <v>62</v>
      </c>
      <c r="AU3" s="75" t="s">
        <v>62</v>
      </c>
      <c r="AV3" s="75" t="s">
        <v>133</v>
      </c>
    </row>
    <row r="4" spans="1:48" s="80" customFormat="1" ht="29.25" customHeight="1" x14ac:dyDescent="0.25">
      <c r="A4" s="76" t="s">
        <v>23</v>
      </c>
      <c r="B4" s="103" t="s">
        <v>24</v>
      </c>
      <c r="C4" s="103"/>
      <c r="D4" s="103"/>
      <c r="E4" s="77" t="s">
        <v>134</v>
      </c>
      <c r="F4" s="78" t="s">
        <v>25</v>
      </c>
      <c r="G4" s="79" t="s">
        <v>26</v>
      </c>
      <c r="H4" s="79" t="s">
        <v>26</v>
      </c>
      <c r="I4" s="79" t="s">
        <v>26</v>
      </c>
      <c r="J4" s="79" t="s">
        <v>26</v>
      </c>
      <c r="K4" s="79" t="s">
        <v>26</v>
      </c>
      <c r="L4" s="79" t="s">
        <v>26</v>
      </c>
      <c r="M4" s="79" t="s">
        <v>26</v>
      </c>
      <c r="N4" s="79" t="s">
        <v>26</v>
      </c>
      <c r="O4" s="79" t="s">
        <v>26</v>
      </c>
      <c r="P4" s="79" t="s">
        <v>26</v>
      </c>
      <c r="Q4" s="79" t="s">
        <v>26</v>
      </c>
      <c r="R4" s="79" t="s">
        <v>26</v>
      </c>
      <c r="S4" s="79" t="s">
        <v>26</v>
      </c>
      <c r="T4" s="79" t="s">
        <v>26</v>
      </c>
      <c r="U4" s="79" t="s">
        <v>26</v>
      </c>
      <c r="V4" s="79" t="s">
        <v>26</v>
      </c>
      <c r="W4" s="79" t="s">
        <v>26</v>
      </c>
      <c r="X4" s="79" t="s">
        <v>26</v>
      </c>
      <c r="Y4" s="79" t="s">
        <v>26</v>
      </c>
      <c r="Z4" s="79" t="s">
        <v>26</v>
      </c>
      <c r="AA4" s="79" t="s">
        <v>26</v>
      </c>
      <c r="AB4" s="79" t="s">
        <v>26</v>
      </c>
      <c r="AC4" s="79" t="s">
        <v>26</v>
      </c>
      <c r="AD4" s="79" t="s">
        <v>26</v>
      </c>
      <c r="AE4" s="79" t="s">
        <v>26</v>
      </c>
      <c r="AF4" s="79" t="s">
        <v>26</v>
      </c>
      <c r="AG4" s="79" t="s">
        <v>26</v>
      </c>
      <c r="AH4" s="79" t="s">
        <v>26</v>
      </c>
      <c r="AI4" s="79" t="s">
        <v>26</v>
      </c>
      <c r="AJ4" s="79" t="s">
        <v>26</v>
      </c>
      <c r="AK4" s="79" t="s">
        <v>26</v>
      </c>
      <c r="AL4" s="79" t="s">
        <v>26</v>
      </c>
      <c r="AM4" s="79" t="s">
        <v>26</v>
      </c>
      <c r="AN4" s="79" t="s">
        <v>26</v>
      </c>
      <c r="AO4" s="79" t="s">
        <v>26</v>
      </c>
      <c r="AP4" s="79" t="s">
        <v>26</v>
      </c>
      <c r="AQ4" s="79" t="s">
        <v>26</v>
      </c>
      <c r="AR4" s="79" t="s">
        <v>26</v>
      </c>
      <c r="AS4" s="79" t="s">
        <v>26</v>
      </c>
      <c r="AT4" s="79" t="s">
        <v>26</v>
      </c>
      <c r="AU4" s="79" t="s">
        <v>26</v>
      </c>
      <c r="AV4" s="79" t="s">
        <v>26</v>
      </c>
    </row>
    <row r="5" spans="1:48" ht="14.25" x14ac:dyDescent="0.2">
      <c r="A5" s="3">
        <v>1</v>
      </c>
      <c r="B5" s="99" t="s">
        <v>0</v>
      </c>
      <c r="C5" s="100"/>
      <c r="D5" s="101"/>
      <c r="E5" s="5" t="s">
        <v>27</v>
      </c>
      <c r="F5" s="12" t="s">
        <v>28</v>
      </c>
      <c r="G5" s="13">
        <f>IF('Non-Est 2024 Base'!G5="","",('Non-Est 2024 Base'!G5+'Sheet1 '!$G12)*'Sheet1 '!$H12)</f>
        <v>15.61</v>
      </c>
      <c r="H5" s="13">
        <f>IF('Non-Est 2024 Base'!H5="","",('Non-Est 2024 Base'!H5+'Sheet1 '!$G12)*'Sheet1 '!$H12)</f>
        <v>12.01</v>
      </c>
      <c r="I5" s="13">
        <f>IF('Non-Est 2024 Base'!I5="","",('Non-Est 2024 Base'!I5+'Sheet1 '!$G12)*'Sheet1 '!$H12)</f>
        <v>10.809999999999999</v>
      </c>
      <c r="J5" s="13" t="str">
        <f>IF('Non-Est 2024 Base'!J5="","",('Non-Est 2024 Base'!J5+'Sheet1 '!$G12)*'Sheet1 '!$H12)</f>
        <v/>
      </c>
      <c r="K5" s="13">
        <f>IF('Non-Est 2024 Base'!K5="","",('Non-Est 2024 Base'!K5+'Sheet1 '!$G12)*'Sheet1 '!$H12)</f>
        <v>11.11</v>
      </c>
      <c r="L5" s="13">
        <f>IF('Non-Est 2024 Base'!L5="","",('Non-Est 2024 Base'!L5+'Sheet1 '!$G12)*'Sheet1 '!$H12)</f>
        <v>14.51</v>
      </c>
      <c r="M5" s="13">
        <f>IF('Non-Est 2024 Base'!M5="","",('Non-Est 2024 Base'!M5+'Sheet1 '!$G12)*'Sheet1 '!$H12)</f>
        <v>25.259999999999998</v>
      </c>
      <c r="N5" s="13">
        <f>IF('Non-Est 2024 Base'!N5="","",('Non-Est 2024 Base'!N5+'Sheet1 '!$G12)*'Sheet1 '!$H12)</f>
        <v>11.36</v>
      </c>
      <c r="O5" s="13">
        <f>IF('Non-Est 2024 Base'!O5="","",('Non-Est 2024 Base'!O5+'Sheet1 '!$G12)*'Sheet1 '!$H12)</f>
        <v>15.11</v>
      </c>
      <c r="P5" s="13" t="str">
        <f>IF('Non-Est 2024 Base'!P5="","",('Non-Est 2024 Base'!P5+'Sheet1 '!$G12)*'Sheet1 '!$H12)</f>
        <v/>
      </c>
      <c r="Q5" s="13">
        <f>IF('Non-Est 2024 Base'!Q5="","",('Non-Est 2024 Base'!Q5+'Sheet1 '!$G12)*'Sheet1 '!$H12)</f>
        <v>10.11</v>
      </c>
      <c r="R5" s="13">
        <f>IF('Non-Est 2024 Base'!R5="","",('Non-Est 2024 Base'!R5+'Sheet1 '!$G12)*'Sheet1 '!$H12)</f>
        <v>12.209999999999999</v>
      </c>
      <c r="S5" s="13">
        <f>IF('Non-Est 2024 Base'!S5="","",('Non-Est 2024 Base'!S5+'Sheet1 '!$G12)*'Sheet1 '!$H12)</f>
        <v>11.559999999999999</v>
      </c>
      <c r="T5" s="13">
        <f>IF('Non-Est 2024 Base'!T5="","",('Non-Est 2024 Base'!T5+'Sheet1 '!$G12)*'Sheet1 '!$H12)</f>
        <v>15.36</v>
      </c>
      <c r="U5" s="13">
        <f>IF('Non-Est 2024 Base'!U5="","",('Non-Est 2024 Base'!U5+'Sheet1 '!$G12)*'Sheet1 '!$H12)</f>
        <v>12.11</v>
      </c>
      <c r="V5" s="13">
        <f>IF('Non-Est 2024 Base'!V5="","",('Non-Est 2024 Base'!V5+'Sheet1 '!$G12)*'Sheet1 '!$H12)</f>
        <v>16.36</v>
      </c>
      <c r="W5" s="13">
        <f>IF('Non-Est 2024 Base'!W5="","",('Non-Est 2024 Base'!W5+'Sheet1 '!$G12)*'Sheet1 '!$H12)</f>
        <v>12.61</v>
      </c>
      <c r="X5" s="13">
        <f>IF('Non-Est 2024 Base'!X5="","",('Non-Est 2024 Base'!X5+'Sheet1 '!$G12)*'Sheet1 '!$H12)</f>
        <v>15.11</v>
      </c>
      <c r="Y5" s="13">
        <f>IF('Non-Est 2024 Base'!Y5="","",('Non-Est 2024 Base'!Y5+'Sheet1 '!$G12)*'Sheet1 '!$H12)</f>
        <v>12.36</v>
      </c>
      <c r="Z5" s="13">
        <f>IF('Non-Est 2024 Base'!Z5="","",('Non-Est 2024 Base'!Z5+'Sheet1 '!$G12)*'Sheet1 '!$H12)</f>
        <v>23.21</v>
      </c>
      <c r="AA5" s="13">
        <f>IF('Non-Est 2024 Base'!AA5="","",('Non-Est 2024 Base'!AA5+'Sheet1 '!$G12)*'Sheet1 '!$H12)</f>
        <v>39.11</v>
      </c>
      <c r="AB5" s="13">
        <f>IF('Non-Est 2024 Base'!AB5="","",('Non-Est 2024 Base'!AB5+'Sheet1 '!$G12)*'Sheet1 '!$H12)</f>
        <v>32.61</v>
      </c>
      <c r="AC5" s="13">
        <f>IF('Non-Est 2024 Base'!AC5="","",('Non-Est 2024 Base'!AC5+'Sheet1 '!$G12)*'Sheet1 '!$H12)</f>
        <v>24.86</v>
      </c>
      <c r="AD5" s="13">
        <f>IF('Non-Est 2024 Base'!AD5="","",('Non-Est 2024 Base'!AD5+'Sheet1 '!$G12)*'Sheet1 '!$H12)</f>
        <v>31.11</v>
      </c>
      <c r="AE5" s="13">
        <f>IF('Non-Est 2024 Base'!AE5="","",('Non-Est 2024 Base'!AE5+'Sheet1 '!$G12)*'Sheet1 '!$H12)</f>
        <v>13.11</v>
      </c>
      <c r="AF5" s="13">
        <f>IF('Non-Est 2024 Base'!AF5="","",('Non-Est 2024 Base'!AF5+'Sheet1 '!$G12)*'Sheet1 '!$H12)</f>
        <v>32.11</v>
      </c>
      <c r="AG5" s="13">
        <f>IF('Non-Est 2024 Base'!AG5="","",('Non-Est 2024 Base'!AG5+'Sheet1 '!$G12)*'Sheet1 '!$H12)</f>
        <v>9.91</v>
      </c>
      <c r="AH5" s="13">
        <f>IF('Non-Est 2024 Base'!AH5="","",('Non-Est 2024 Base'!AH5+'Sheet1 '!$G12)*'Sheet1 '!$H12)</f>
        <v>17.009999999999998</v>
      </c>
      <c r="AI5" s="13">
        <f>IF('Non-Est 2024 Base'!AI5="","",('Non-Est 2024 Base'!AI5+'Sheet1 '!$G12)*'Sheet1 '!$H12)</f>
        <v>19.11</v>
      </c>
      <c r="AJ5" s="13">
        <f>IF('Non-Est 2024 Base'!AJ5="","",('Non-Est 2024 Base'!AJ5+'Sheet1 '!$G12)*'Sheet1 '!$H12)</f>
        <v>11.11</v>
      </c>
      <c r="AK5" s="13">
        <f>IF('Non-Est 2024 Base'!AK5="","",('Non-Est 2024 Base'!AK5+'Sheet1 '!$G12)*'Sheet1 '!$H12)</f>
        <v>31.46</v>
      </c>
      <c r="AL5" s="13" t="str">
        <f>IF('Non-Est 2024 Base'!AL5="","",('Non-Est 2024 Base'!AL5+'Sheet1 '!$G12)*'Sheet1 '!$H12)</f>
        <v/>
      </c>
      <c r="AM5" s="13">
        <f>IF('Non-Est 2024 Base'!AM5="","",('Non-Est 2024 Base'!AM5+'Sheet1 '!$G12)*'Sheet1 '!$H12)</f>
        <v>31.759999999999998</v>
      </c>
      <c r="AN5" s="13">
        <f>IF('Non-Est 2024 Base'!AN5="","",('Non-Est 2024 Base'!AN5+'Sheet1 '!$G12)*'Sheet1 '!$H12)</f>
        <v>34.21</v>
      </c>
      <c r="AO5" s="13">
        <f>IF('Non-Est 2024 Base'!AO5="","",('Non-Est 2024 Base'!AO5+'Sheet1 '!$G12)*'Sheet1 '!$H12)</f>
        <v>34.21</v>
      </c>
      <c r="AP5" s="13">
        <f>IF('Non-Est 2024 Base'!AP5="","",('Non-Est 2024 Base'!AP5+'Sheet1 '!$G12)*'Sheet1 '!$H12)</f>
        <v>12.1</v>
      </c>
      <c r="AQ5" s="13">
        <f>IF('Non-Est 2024 Base'!AQ5="","",('Non-Est 2024 Base'!AQ5+'Sheet1 '!$G12)*'Sheet1 '!$H12)</f>
        <v>16.349999999999998</v>
      </c>
      <c r="AR5" s="13">
        <f>IF('Non-Est 2024 Base'!AR5="","",('Non-Est 2024 Base'!AR5+'Sheet1 '!$G12)*'Sheet1 '!$H12)</f>
        <v>11.1</v>
      </c>
      <c r="AS5" s="13">
        <f>IF('Non-Est 2024 Base'!AS5="","",('Non-Est 2024 Base'!AS5+'Sheet1 '!$G12)*'Sheet1 '!$H12)</f>
        <v>11.1</v>
      </c>
      <c r="AT5" s="13">
        <f>IF('Non-Est 2024 Base'!AT5="","",('Non-Est 2024 Base'!AT5+'Sheet1 '!$G12)*'Sheet1 '!$H12)</f>
        <v>11.6</v>
      </c>
      <c r="AU5" s="13">
        <f>IF('Non-Est 2024 Base'!AU5="","",('Non-Est 2024 Base'!AU5+'Sheet1 '!$G12)*'Sheet1 '!$H12)</f>
        <v>12.85</v>
      </c>
      <c r="AV5" s="13">
        <f>IF('Non-Est 2024 Base'!AV5="","",('Non-Est 2024 Base'!AV5+'Sheet1 '!$G12)*'Sheet1 '!$H12)</f>
        <v>18.899999999999999</v>
      </c>
    </row>
    <row r="6" spans="1:48" ht="14.25" x14ac:dyDescent="0.2">
      <c r="A6" s="3">
        <v>2</v>
      </c>
      <c r="B6" s="99" t="s">
        <v>0</v>
      </c>
      <c r="C6" s="100"/>
      <c r="D6" s="101"/>
      <c r="E6" s="5" t="s">
        <v>29</v>
      </c>
      <c r="F6" s="12" t="s">
        <v>28</v>
      </c>
      <c r="G6" s="13" t="str">
        <f>IF('Non-Est 2024 Base'!G6="","",('Non-Est 2024 Base'!G6+'Sheet1 '!$G13)*'Sheet1 '!$H13)</f>
        <v/>
      </c>
      <c r="H6" s="13">
        <f>IF('Non-Est 2024 Base'!H6="","",('Non-Est 2024 Base'!H6+'Sheet1 '!$G13)*'Sheet1 '!$H13)</f>
        <v>0</v>
      </c>
      <c r="I6" s="13">
        <f>IF('Non-Est 2024 Base'!I6="","",('Non-Est 2024 Base'!I6+'Sheet1 '!$G13)*'Sheet1 '!$H13)</f>
        <v>0</v>
      </c>
      <c r="J6" s="13">
        <f>IF('Non-Est 2024 Base'!J6="","",('Non-Est 2024 Base'!J6+'Sheet1 '!$G13)*'Sheet1 '!$H13)</f>
        <v>0</v>
      </c>
      <c r="K6" s="13">
        <f>IF('Non-Est 2024 Base'!K6="","",('Non-Est 2024 Base'!K6+'Sheet1 '!$G13)*'Sheet1 '!$H13)</f>
        <v>0</v>
      </c>
      <c r="L6" s="13">
        <f>IF('Non-Est 2024 Base'!L6="","",('Non-Est 2024 Base'!L6+'Sheet1 '!$G13)*'Sheet1 '!$H13)</f>
        <v>0</v>
      </c>
      <c r="M6" s="13" t="str">
        <f>IF('Non-Est 2024 Base'!M6="","",('Non-Est 2024 Base'!M6+'Sheet1 '!$G13)*'Sheet1 '!$H13)</f>
        <v/>
      </c>
      <c r="N6" s="13">
        <f>IF('Non-Est 2024 Base'!N6="","",('Non-Est 2024 Base'!N6+'Sheet1 '!$G13)*'Sheet1 '!$H13)</f>
        <v>0</v>
      </c>
      <c r="O6" s="13" t="str">
        <f>IF('Non-Est 2024 Base'!O6="","",('Non-Est 2024 Base'!O6+'Sheet1 '!$G13)*'Sheet1 '!$H13)</f>
        <v/>
      </c>
      <c r="P6" s="13" t="str">
        <f>IF('Non-Est 2024 Base'!P6="","",('Non-Est 2024 Base'!P6+'Sheet1 '!$G13)*'Sheet1 '!$H13)</f>
        <v/>
      </c>
      <c r="Q6" s="13">
        <f>IF('Non-Est 2024 Base'!Q6="","",('Non-Est 2024 Base'!Q6+'Sheet1 '!$G13)*'Sheet1 '!$H13)</f>
        <v>0</v>
      </c>
      <c r="R6" s="13" t="str">
        <f>IF('Non-Est 2024 Base'!R6="","",('Non-Est 2024 Base'!R6+'Sheet1 '!$G13)*'Sheet1 '!$H13)</f>
        <v/>
      </c>
      <c r="S6" s="13">
        <f>IF('Non-Est 2024 Base'!S6="","",('Non-Est 2024 Base'!S6+'Sheet1 '!$G13)*'Sheet1 '!$H13)</f>
        <v>0</v>
      </c>
      <c r="T6" s="13" t="str">
        <f>IF('Non-Est 2024 Base'!T6="","",('Non-Est 2024 Base'!T6+'Sheet1 '!$G13)*'Sheet1 '!$H13)</f>
        <v/>
      </c>
      <c r="U6" s="13">
        <f>IF('Non-Est 2024 Base'!U6="","",('Non-Est 2024 Base'!U6+'Sheet1 '!$G13)*'Sheet1 '!$H13)</f>
        <v>0</v>
      </c>
      <c r="V6" s="13">
        <f>IF('Non-Est 2024 Base'!V6="","",('Non-Est 2024 Base'!V6+'Sheet1 '!$G13)*'Sheet1 '!$H13)</f>
        <v>0</v>
      </c>
      <c r="W6" s="13">
        <f>IF('Non-Est 2024 Base'!W6="","",('Non-Est 2024 Base'!W6+'Sheet1 '!$G13)*'Sheet1 '!$H13)</f>
        <v>0</v>
      </c>
      <c r="X6" s="13" t="str">
        <f>IF('Non-Est 2024 Base'!X6="","",('Non-Est 2024 Base'!X6+'Sheet1 '!$G13)*'Sheet1 '!$H13)</f>
        <v/>
      </c>
      <c r="Y6" s="13" t="str">
        <f>IF('Non-Est 2024 Base'!Y6="","",('Non-Est 2024 Base'!Y6+'Sheet1 '!$G13)*'Sheet1 '!$H13)</f>
        <v/>
      </c>
      <c r="Z6" s="13">
        <f>IF('Non-Est 2024 Base'!Z6="","",('Non-Est 2024 Base'!Z6+'Sheet1 '!$G13)*'Sheet1 '!$H13)</f>
        <v>0</v>
      </c>
      <c r="AA6" s="13">
        <f>IF('Non-Est 2024 Base'!AA6="","",('Non-Est 2024 Base'!AA6+'Sheet1 '!$G13)*'Sheet1 '!$H13)</f>
        <v>0</v>
      </c>
      <c r="AB6" s="13">
        <f>IF('Non-Est 2024 Base'!AB6="","",('Non-Est 2024 Base'!AB6+'Sheet1 '!$G13)*'Sheet1 '!$H13)</f>
        <v>0</v>
      </c>
      <c r="AC6" s="13">
        <f>IF('Non-Est 2024 Base'!AC6="","",('Non-Est 2024 Base'!AC6+'Sheet1 '!$G13)*'Sheet1 '!$H13)</f>
        <v>0</v>
      </c>
      <c r="AD6" s="13">
        <f>IF('Non-Est 2024 Base'!AD6="","",('Non-Est 2024 Base'!AD6+'Sheet1 '!$G13)*'Sheet1 '!$H13)</f>
        <v>0</v>
      </c>
      <c r="AE6" s="13" t="str">
        <f>IF('Non-Est 2024 Base'!AE6="","",('Non-Est 2024 Base'!AE6+'Sheet1 '!$G13)*'Sheet1 '!$H13)</f>
        <v/>
      </c>
      <c r="AF6" s="13" t="str">
        <f>IF('Non-Est 2024 Base'!AF6="","",('Non-Est 2024 Base'!AF6+'Sheet1 '!$G13)*'Sheet1 '!$H13)</f>
        <v/>
      </c>
      <c r="AG6" s="13">
        <f>IF('Non-Est 2024 Base'!AG6="","",('Non-Est 2024 Base'!AG6+'Sheet1 '!$G13)*'Sheet1 '!$H13)</f>
        <v>0</v>
      </c>
      <c r="AH6" s="13" t="str">
        <f>IF('Non-Est 2024 Base'!AH6="","",('Non-Est 2024 Base'!AH6+'Sheet1 '!$G13)*'Sheet1 '!$H13)</f>
        <v/>
      </c>
      <c r="AI6" s="13">
        <f>IF('Non-Est 2024 Base'!AI6="","",('Non-Est 2024 Base'!AI6+'Sheet1 '!$G13)*'Sheet1 '!$H13)</f>
        <v>0</v>
      </c>
      <c r="AJ6" s="13">
        <f>IF('Non-Est 2024 Base'!AJ6="","",('Non-Est 2024 Base'!AJ6+'Sheet1 '!$G13)*'Sheet1 '!$H13)</f>
        <v>0</v>
      </c>
      <c r="AK6" s="13" t="str">
        <f>IF('Non-Est 2024 Base'!AK6="","",('Non-Est 2024 Base'!AK6+'Sheet1 '!$G13)*'Sheet1 '!$H13)</f>
        <v/>
      </c>
      <c r="AL6" s="13" t="str">
        <f>IF('Non-Est 2024 Base'!AL6="","",('Non-Est 2024 Base'!AL6+'Sheet1 '!$G13)*'Sheet1 '!$H13)</f>
        <v/>
      </c>
      <c r="AM6" s="13" t="str">
        <f>IF('Non-Est 2024 Base'!AM6="","",('Non-Est 2024 Base'!AM6+'Sheet1 '!$G13)*'Sheet1 '!$H13)</f>
        <v/>
      </c>
      <c r="AN6" s="13" t="str">
        <f>IF('Non-Est 2024 Base'!AN6="","",('Non-Est 2024 Base'!AN6+'Sheet1 '!$G13)*'Sheet1 '!$H13)</f>
        <v/>
      </c>
      <c r="AO6" s="13" t="str">
        <f>IF('Non-Est 2024 Base'!AO6="","",('Non-Est 2024 Base'!AO6+'Sheet1 '!$G13)*'Sheet1 '!$H13)</f>
        <v/>
      </c>
      <c r="AP6" s="13">
        <f>IF('Non-Est 2024 Base'!AP6="","",('Non-Est 2024 Base'!AP6+'Sheet1 '!$G13)*'Sheet1 '!$H13)</f>
        <v>0</v>
      </c>
      <c r="AQ6" s="13">
        <f>IF('Non-Est 2024 Base'!AQ6="","",('Non-Est 2024 Base'!AQ6+'Sheet1 '!$G13)*'Sheet1 '!$H13)</f>
        <v>0</v>
      </c>
      <c r="AR6" s="13">
        <f>IF('Non-Est 2024 Base'!AR6="","",('Non-Est 2024 Base'!AR6+'Sheet1 '!$G13)*'Sheet1 '!$H13)</f>
        <v>0</v>
      </c>
      <c r="AS6" s="13">
        <f>IF('Non-Est 2024 Base'!AS6="","",('Non-Est 2024 Base'!AS6+'Sheet1 '!$G13)*'Sheet1 '!$H13)</f>
        <v>0</v>
      </c>
      <c r="AT6" s="13">
        <f>IF('Non-Est 2024 Base'!AT6="","",('Non-Est 2024 Base'!AT6+'Sheet1 '!$G13)*'Sheet1 '!$H13)</f>
        <v>0</v>
      </c>
      <c r="AU6" s="13">
        <f>IF('Non-Est 2024 Base'!AU6="","",('Non-Est 2024 Base'!AU6+'Sheet1 '!$G13)*'Sheet1 '!$H13)</f>
        <v>0</v>
      </c>
      <c r="AV6" s="13" t="str">
        <f>IF('Non-Est 2024 Base'!AV6="","",('Non-Est 2024 Base'!AV6+'Sheet1 '!$G13)*'Sheet1 '!$H13)</f>
        <v/>
      </c>
    </row>
    <row r="7" spans="1:48" ht="14.25" x14ac:dyDescent="0.2">
      <c r="A7" s="3">
        <v>3</v>
      </c>
      <c r="B7" s="99" t="s">
        <v>0</v>
      </c>
      <c r="C7" s="100"/>
      <c r="D7" s="101"/>
      <c r="E7" s="5" t="s">
        <v>30</v>
      </c>
      <c r="F7" s="12" t="s">
        <v>28</v>
      </c>
      <c r="G7" s="13" t="str">
        <f>IF('Non-Est 2024 Base'!G7="","",('Non-Est 2024 Base'!G7+'Sheet1 '!$G14)*'Sheet1 '!$H14)</f>
        <v/>
      </c>
      <c r="H7" s="13" t="str">
        <f>IF('Non-Est 2024 Base'!H7="","",('Non-Est 2024 Base'!H7+'Sheet1 '!$G14)*'Sheet1 '!$H14)</f>
        <v/>
      </c>
      <c r="I7" s="13" t="str">
        <f>IF('Non-Est 2024 Base'!I7="","",('Non-Est 2024 Base'!I7+'Sheet1 '!$G14)*'Sheet1 '!$H14)</f>
        <v/>
      </c>
      <c r="J7" s="13" t="str">
        <f>IF('Non-Est 2024 Base'!J7="","",('Non-Est 2024 Base'!J7+'Sheet1 '!$G14)*'Sheet1 '!$H14)</f>
        <v/>
      </c>
      <c r="K7" s="13" t="str">
        <f>IF('Non-Est 2024 Base'!K7="","",('Non-Est 2024 Base'!K7+'Sheet1 '!$G14)*'Sheet1 '!$H14)</f>
        <v/>
      </c>
      <c r="L7" s="13" t="str">
        <f>IF('Non-Est 2024 Base'!L7="","",('Non-Est 2024 Base'!L7+'Sheet1 '!$G14)*'Sheet1 '!$H14)</f>
        <v/>
      </c>
      <c r="M7" s="13" t="str">
        <f>IF('Non-Est 2024 Base'!M7="","",('Non-Est 2024 Base'!M7+'Sheet1 '!$G14)*'Sheet1 '!$H14)</f>
        <v/>
      </c>
      <c r="N7" s="13" t="str">
        <f>IF('Non-Est 2024 Base'!N7="","",('Non-Est 2024 Base'!N7+'Sheet1 '!$G14)*'Sheet1 '!$H14)</f>
        <v/>
      </c>
      <c r="O7" s="13" t="str">
        <f>IF('Non-Est 2024 Base'!O7="","",('Non-Est 2024 Base'!O7+'Sheet1 '!$G14)*'Sheet1 '!$H14)</f>
        <v/>
      </c>
      <c r="P7" s="13" t="str">
        <f>IF('Non-Est 2024 Base'!P7="","",('Non-Est 2024 Base'!P7+'Sheet1 '!$G14)*'Sheet1 '!$H14)</f>
        <v/>
      </c>
      <c r="Q7" s="13" t="str">
        <f>IF('Non-Est 2024 Base'!Q7="","",('Non-Est 2024 Base'!Q7+'Sheet1 '!$G14)*'Sheet1 '!$H14)</f>
        <v/>
      </c>
      <c r="R7" s="13" t="str">
        <f>IF('Non-Est 2024 Base'!R7="","",('Non-Est 2024 Base'!R7+'Sheet1 '!$G14)*'Sheet1 '!$H14)</f>
        <v/>
      </c>
      <c r="S7" s="13" t="str">
        <f>IF('Non-Est 2024 Base'!S7="","",('Non-Est 2024 Base'!S7+'Sheet1 '!$G14)*'Sheet1 '!$H14)</f>
        <v/>
      </c>
      <c r="T7" s="13" t="str">
        <f>IF('Non-Est 2024 Base'!T7="","",('Non-Est 2024 Base'!T7+'Sheet1 '!$G14)*'Sheet1 '!$H14)</f>
        <v/>
      </c>
      <c r="U7" s="13" t="str">
        <f>IF('Non-Est 2024 Base'!U7="","",('Non-Est 2024 Base'!U7+'Sheet1 '!$G14)*'Sheet1 '!$H14)</f>
        <v/>
      </c>
      <c r="V7" s="13" t="str">
        <f>IF('Non-Est 2024 Base'!V7="","",('Non-Est 2024 Base'!V7+'Sheet1 '!$G14)*'Sheet1 '!$H14)</f>
        <v/>
      </c>
      <c r="W7" s="13" t="str">
        <f>IF('Non-Est 2024 Base'!W7="","",('Non-Est 2024 Base'!W7+'Sheet1 '!$G14)*'Sheet1 '!$H14)</f>
        <v/>
      </c>
      <c r="X7" s="13" t="str">
        <f>IF('Non-Est 2024 Base'!X7="","",('Non-Est 2024 Base'!X7+'Sheet1 '!$G14)*'Sheet1 '!$H14)</f>
        <v/>
      </c>
      <c r="Y7" s="13" t="str">
        <f>IF('Non-Est 2024 Base'!Y7="","",('Non-Est 2024 Base'!Y7+'Sheet1 '!$G14)*'Sheet1 '!$H14)</f>
        <v/>
      </c>
      <c r="Z7" s="13" t="str">
        <f>IF('Non-Est 2024 Base'!Z7="","",('Non-Est 2024 Base'!Z7+'Sheet1 '!$G14)*'Sheet1 '!$H14)</f>
        <v/>
      </c>
      <c r="AA7" s="13" t="str">
        <f>IF('Non-Est 2024 Base'!AA7="","",('Non-Est 2024 Base'!AA7+'Sheet1 '!$G14)*'Sheet1 '!$H14)</f>
        <v/>
      </c>
      <c r="AB7" s="13" t="str">
        <f>IF('Non-Est 2024 Base'!AB7="","",('Non-Est 2024 Base'!AB7+'Sheet1 '!$G14)*'Sheet1 '!$H14)</f>
        <v/>
      </c>
      <c r="AC7" s="13" t="str">
        <f>IF('Non-Est 2024 Base'!AC7="","",('Non-Est 2024 Base'!AC7+'Sheet1 '!$G14)*'Sheet1 '!$H14)</f>
        <v/>
      </c>
      <c r="AD7" s="13" t="str">
        <f>IF('Non-Est 2024 Base'!AD7="","",('Non-Est 2024 Base'!AD7+'Sheet1 '!$G14)*'Sheet1 '!$H14)</f>
        <v/>
      </c>
      <c r="AE7" s="13" t="str">
        <f>IF('Non-Est 2024 Base'!AE7="","",('Non-Est 2024 Base'!AE7+'Sheet1 '!$G14)*'Sheet1 '!$H14)</f>
        <v/>
      </c>
      <c r="AF7" s="13" t="str">
        <f>IF('Non-Est 2024 Base'!AF7="","",('Non-Est 2024 Base'!AF7+'Sheet1 '!$G14)*'Sheet1 '!$H14)</f>
        <v/>
      </c>
      <c r="AG7" s="13" t="str">
        <f>IF('Non-Est 2024 Base'!AG7="","",('Non-Est 2024 Base'!AG7+'Sheet1 '!$G14)*'Sheet1 '!$H14)</f>
        <v/>
      </c>
      <c r="AH7" s="13" t="str">
        <f>IF('Non-Est 2024 Base'!AH7="","",('Non-Est 2024 Base'!AH7+'Sheet1 '!$G14)*'Sheet1 '!$H14)</f>
        <v/>
      </c>
      <c r="AI7" s="13" t="str">
        <f>IF('Non-Est 2024 Base'!AI7="","",('Non-Est 2024 Base'!AI7+'Sheet1 '!$G14)*'Sheet1 '!$H14)</f>
        <v/>
      </c>
      <c r="AJ7" s="13" t="str">
        <f>IF('Non-Est 2024 Base'!AJ7="","",('Non-Est 2024 Base'!AJ7+'Sheet1 '!$G14)*'Sheet1 '!$H14)</f>
        <v/>
      </c>
      <c r="AK7" s="13" t="str">
        <f>IF('Non-Est 2024 Base'!AK7="","",('Non-Est 2024 Base'!AK7+'Sheet1 '!$G14)*'Sheet1 '!$H14)</f>
        <v/>
      </c>
      <c r="AL7" s="13" t="str">
        <f>IF('Non-Est 2024 Base'!AL7="","",('Non-Est 2024 Base'!AL7+'Sheet1 '!$G14)*'Sheet1 '!$H14)</f>
        <v/>
      </c>
      <c r="AM7" s="13" t="str">
        <f>IF('Non-Est 2024 Base'!AM7="","",('Non-Est 2024 Base'!AM7+'Sheet1 '!$G14)*'Sheet1 '!$H14)</f>
        <v/>
      </c>
      <c r="AN7" s="13" t="str">
        <f>IF('Non-Est 2024 Base'!AN7="","",('Non-Est 2024 Base'!AN7+'Sheet1 '!$G14)*'Sheet1 '!$H14)</f>
        <v/>
      </c>
      <c r="AO7" s="13" t="str">
        <f>IF('Non-Est 2024 Base'!AO7="","",('Non-Est 2024 Base'!AO7+'Sheet1 '!$G14)*'Sheet1 '!$H14)</f>
        <v/>
      </c>
      <c r="AP7" s="13" t="str">
        <f>IF('Non-Est 2024 Base'!AP7="","",('Non-Est 2024 Base'!AP7+'Sheet1 '!$G14)*'Sheet1 '!$H14)</f>
        <v/>
      </c>
      <c r="AQ7" s="13" t="str">
        <f>IF('Non-Est 2024 Base'!AQ7="","",('Non-Est 2024 Base'!AQ7+'Sheet1 '!$G14)*'Sheet1 '!$H14)</f>
        <v/>
      </c>
      <c r="AR7" s="13" t="str">
        <f>IF('Non-Est 2024 Base'!AR7="","",('Non-Est 2024 Base'!AR7+'Sheet1 '!$G14)*'Sheet1 '!$H14)</f>
        <v/>
      </c>
      <c r="AS7" s="13" t="str">
        <f>IF('Non-Est 2024 Base'!AS7="","",('Non-Est 2024 Base'!AS7+'Sheet1 '!$G14)*'Sheet1 '!$H14)</f>
        <v/>
      </c>
      <c r="AT7" s="13" t="str">
        <f>IF('Non-Est 2024 Base'!AT7="","",('Non-Est 2024 Base'!AT7+'Sheet1 '!$G14)*'Sheet1 '!$H14)</f>
        <v/>
      </c>
      <c r="AU7" s="13" t="str">
        <f>IF('Non-Est 2024 Base'!AU7="","",('Non-Est 2024 Base'!AU7+'Sheet1 '!$G14)*'Sheet1 '!$H14)</f>
        <v/>
      </c>
      <c r="AV7" s="13" t="str">
        <f>IF('Non-Est 2024 Base'!AV7="","",('Non-Est 2024 Base'!AV7+'Sheet1 '!$G14)*'Sheet1 '!$H14)</f>
        <v/>
      </c>
    </row>
    <row r="8" spans="1:48" ht="14.25" x14ac:dyDescent="0.2">
      <c r="A8" s="3">
        <v>4</v>
      </c>
      <c r="B8" s="99" t="s">
        <v>1</v>
      </c>
      <c r="C8" s="100"/>
      <c r="D8" s="101"/>
      <c r="E8" s="5" t="s">
        <v>27</v>
      </c>
      <c r="F8" s="12" t="s">
        <v>28</v>
      </c>
      <c r="G8" s="13">
        <f>IF('Non-Est 2024 Base'!G8="","",('Non-Est 2024 Base'!G8+'Sheet1 '!$G15)*'Sheet1 '!$H15)</f>
        <v>0</v>
      </c>
      <c r="H8" s="13">
        <f>IF('Non-Est 2024 Base'!H8="","",('Non-Est 2024 Base'!H8+'Sheet1 '!$G15)*'Sheet1 '!$H15)</f>
        <v>0</v>
      </c>
      <c r="I8" s="13">
        <f>IF('Non-Est 2024 Base'!I8="","",('Non-Est 2024 Base'!I8+'Sheet1 '!$G15)*'Sheet1 '!$H15)</f>
        <v>0</v>
      </c>
      <c r="J8" s="13" t="str">
        <f>IF('Non-Est 2024 Base'!J8="","",('Non-Est 2024 Base'!J8+'Sheet1 '!$G15)*'Sheet1 '!$H15)</f>
        <v/>
      </c>
      <c r="K8" s="13">
        <f>IF('Non-Est 2024 Base'!K8="","",('Non-Est 2024 Base'!K8+'Sheet1 '!$G15)*'Sheet1 '!$H15)</f>
        <v>0</v>
      </c>
      <c r="L8" s="13">
        <f>IF('Non-Est 2024 Base'!L8="","",('Non-Est 2024 Base'!L8+'Sheet1 '!$G15)*'Sheet1 '!$H15)</f>
        <v>0</v>
      </c>
      <c r="M8" s="13" t="str">
        <f>IF('Non-Est 2024 Base'!M8="","",('Non-Est 2024 Base'!M8+'Sheet1 '!$G15)*'Sheet1 '!$H15)</f>
        <v/>
      </c>
      <c r="N8" s="13">
        <f>IF('Non-Est 2024 Base'!N8="","",('Non-Est 2024 Base'!N8+'Sheet1 '!$G15)*'Sheet1 '!$H15)</f>
        <v>0</v>
      </c>
      <c r="O8" s="13">
        <f>IF('Non-Est 2024 Base'!O8="","",('Non-Est 2024 Base'!O8+'Sheet1 '!$G15)*'Sheet1 '!$H15)</f>
        <v>0</v>
      </c>
      <c r="P8" s="13" t="str">
        <f>IF('Non-Est 2024 Base'!P8="","",('Non-Est 2024 Base'!P8+'Sheet1 '!$G15)*'Sheet1 '!$H15)</f>
        <v/>
      </c>
      <c r="Q8" s="13">
        <f>IF('Non-Est 2024 Base'!Q8="","",('Non-Est 2024 Base'!Q8+'Sheet1 '!$G15)*'Sheet1 '!$H15)</f>
        <v>0</v>
      </c>
      <c r="R8" s="13">
        <f>IF('Non-Est 2024 Base'!R8="","",('Non-Est 2024 Base'!R8+'Sheet1 '!$G15)*'Sheet1 '!$H15)</f>
        <v>0</v>
      </c>
      <c r="S8" s="13">
        <f>IF('Non-Est 2024 Base'!S8="","",('Non-Est 2024 Base'!S8+'Sheet1 '!$G15)*'Sheet1 '!$H15)</f>
        <v>0</v>
      </c>
      <c r="T8" s="13">
        <f>IF('Non-Est 2024 Base'!T8="","",('Non-Est 2024 Base'!T8+'Sheet1 '!$G15)*'Sheet1 '!$H15)</f>
        <v>0</v>
      </c>
      <c r="U8" s="13">
        <f>IF('Non-Est 2024 Base'!U8="","",('Non-Est 2024 Base'!U8+'Sheet1 '!$G15)*'Sheet1 '!$H15)</f>
        <v>0</v>
      </c>
      <c r="V8" s="13">
        <f>IF('Non-Est 2024 Base'!V8="","",('Non-Est 2024 Base'!V8+'Sheet1 '!$G15)*'Sheet1 '!$H15)</f>
        <v>0</v>
      </c>
      <c r="W8" s="13">
        <f>IF('Non-Est 2024 Base'!W8="","",('Non-Est 2024 Base'!W8+'Sheet1 '!$G15)*'Sheet1 '!$H15)</f>
        <v>0</v>
      </c>
      <c r="X8" s="13" t="str">
        <f>IF('Non-Est 2024 Base'!X8="","",('Non-Est 2024 Base'!X8+'Sheet1 '!$G15)*'Sheet1 '!$H15)</f>
        <v/>
      </c>
      <c r="Y8" s="13">
        <f>IF('Non-Est 2024 Base'!Y8="","",('Non-Est 2024 Base'!Y8+'Sheet1 '!$G15)*'Sheet1 '!$H15)</f>
        <v>0</v>
      </c>
      <c r="Z8" s="13">
        <f>IF('Non-Est 2024 Base'!Z8="","",('Non-Est 2024 Base'!Z8+'Sheet1 '!$G15)*'Sheet1 '!$H15)</f>
        <v>0</v>
      </c>
      <c r="AA8" s="13">
        <f>IF('Non-Est 2024 Base'!AA8="","",('Non-Est 2024 Base'!AA8+'Sheet1 '!$G15)*'Sheet1 '!$H15)</f>
        <v>0</v>
      </c>
      <c r="AB8" s="13">
        <f>IF('Non-Est 2024 Base'!AB8="","",('Non-Est 2024 Base'!AB8+'Sheet1 '!$G15)*'Sheet1 '!$H15)</f>
        <v>0</v>
      </c>
      <c r="AC8" s="13">
        <f>IF('Non-Est 2024 Base'!AC8="","",('Non-Est 2024 Base'!AC8+'Sheet1 '!$G15)*'Sheet1 '!$H15)</f>
        <v>0</v>
      </c>
      <c r="AD8" s="13">
        <f>IF('Non-Est 2024 Base'!AD8="","",('Non-Est 2024 Base'!AD8+'Sheet1 '!$G15)*'Sheet1 '!$H15)</f>
        <v>0</v>
      </c>
      <c r="AE8" s="13">
        <f>IF('Non-Est 2024 Base'!AE8="","",('Non-Est 2024 Base'!AE8+'Sheet1 '!$G15)*'Sheet1 '!$H15)</f>
        <v>0</v>
      </c>
      <c r="AF8" s="13">
        <f>IF('Non-Est 2024 Base'!AF8="","",('Non-Est 2024 Base'!AF8+'Sheet1 '!$G15)*'Sheet1 '!$H15)</f>
        <v>0</v>
      </c>
      <c r="AG8" s="13">
        <f>IF('Non-Est 2024 Base'!AG8="","",('Non-Est 2024 Base'!AG8+'Sheet1 '!$G15)*'Sheet1 '!$H15)</f>
        <v>0</v>
      </c>
      <c r="AH8" s="13">
        <f>IF('Non-Est 2024 Base'!AH8="","",('Non-Est 2024 Base'!AH8+'Sheet1 '!$G15)*'Sheet1 '!$H15)</f>
        <v>0</v>
      </c>
      <c r="AI8" s="13">
        <f>IF('Non-Est 2024 Base'!AI8="","",('Non-Est 2024 Base'!AI8+'Sheet1 '!$G15)*'Sheet1 '!$H15)</f>
        <v>0</v>
      </c>
      <c r="AJ8" s="13">
        <f>IF('Non-Est 2024 Base'!AJ8="","",('Non-Est 2024 Base'!AJ8+'Sheet1 '!$G15)*'Sheet1 '!$H15)</f>
        <v>0</v>
      </c>
      <c r="AK8" s="13">
        <f>IF('Non-Est 2024 Base'!AK8="","",('Non-Est 2024 Base'!AK8+'Sheet1 '!$G15)*'Sheet1 '!$H15)</f>
        <v>0</v>
      </c>
      <c r="AL8" s="13" t="str">
        <f>IF('Non-Est 2024 Base'!AL8="","",('Non-Est 2024 Base'!AL8+'Sheet1 '!$G15)*'Sheet1 '!$H15)</f>
        <v/>
      </c>
      <c r="AM8" s="13">
        <f>IF('Non-Est 2024 Base'!AM8="","",('Non-Est 2024 Base'!AM8+'Sheet1 '!$G15)*'Sheet1 '!$H15)</f>
        <v>0</v>
      </c>
      <c r="AN8" s="13">
        <f>IF('Non-Est 2024 Base'!AN8="","",('Non-Est 2024 Base'!AN8+'Sheet1 '!$G15)*'Sheet1 '!$H15)</f>
        <v>0</v>
      </c>
      <c r="AO8" s="13">
        <f>IF('Non-Est 2024 Base'!AO8="","",('Non-Est 2024 Base'!AO8+'Sheet1 '!$G15)*'Sheet1 '!$H15)</f>
        <v>0</v>
      </c>
      <c r="AP8" s="13">
        <f>IF('Non-Est 2024 Base'!AP8="","",('Non-Est 2024 Base'!AP8+'Sheet1 '!$G15)*'Sheet1 '!$H15)</f>
        <v>0</v>
      </c>
      <c r="AQ8" s="13">
        <f>IF('Non-Est 2024 Base'!AQ8="","",('Non-Est 2024 Base'!AQ8+'Sheet1 '!$G15)*'Sheet1 '!$H15)</f>
        <v>0</v>
      </c>
      <c r="AR8" s="13">
        <f>IF('Non-Est 2024 Base'!AR8="","",('Non-Est 2024 Base'!AR8+'Sheet1 '!$G15)*'Sheet1 '!$H15)</f>
        <v>0</v>
      </c>
      <c r="AS8" s="13">
        <f>IF('Non-Est 2024 Base'!AS8="","",('Non-Est 2024 Base'!AS8+'Sheet1 '!$G15)*'Sheet1 '!$H15)</f>
        <v>0</v>
      </c>
      <c r="AT8" s="13">
        <f>IF('Non-Est 2024 Base'!AT8="","",('Non-Est 2024 Base'!AT8+'Sheet1 '!$G15)*'Sheet1 '!$H15)</f>
        <v>0</v>
      </c>
      <c r="AU8" s="13">
        <f>IF('Non-Est 2024 Base'!AU8="","",('Non-Est 2024 Base'!AU8+'Sheet1 '!$G15)*'Sheet1 '!$H15)</f>
        <v>0</v>
      </c>
      <c r="AV8" s="13">
        <f>IF('Non-Est 2024 Base'!AV8="","",('Non-Est 2024 Base'!AV8+'Sheet1 '!$G15)*'Sheet1 '!$H15)</f>
        <v>0</v>
      </c>
    </row>
    <row r="9" spans="1:48" ht="14.25" x14ac:dyDescent="0.2">
      <c r="A9" s="3">
        <v>5</v>
      </c>
      <c r="B9" s="99" t="s">
        <v>1</v>
      </c>
      <c r="C9" s="100"/>
      <c r="D9" s="101"/>
      <c r="E9" s="5" t="s">
        <v>29</v>
      </c>
      <c r="F9" s="12" t="s">
        <v>28</v>
      </c>
      <c r="G9" s="13" t="str">
        <f>IF('Non-Est 2024 Base'!G9="","",('Non-Est 2024 Base'!G9+'Sheet1 '!$G16)*'Sheet1 '!$H16)</f>
        <v/>
      </c>
      <c r="H9" s="13">
        <f>IF('Non-Est 2024 Base'!H9="","",('Non-Est 2024 Base'!H9+'Sheet1 '!$G16)*'Sheet1 '!$H16)</f>
        <v>0</v>
      </c>
      <c r="I9" s="13">
        <f>IF('Non-Est 2024 Base'!I9="","",('Non-Est 2024 Base'!I9+'Sheet1 '!$G16)*'Sheet1 '!$H16)</f>
        <v>0</v>
      </c>
      <c r="J9" s="13">
        <f>IF('Non-Est 2024 Base'!J9="","",('Non-Est 2024 Base'!J9+'Sheet1 '!$G16)*'Sheet1 '!$H16)</f>
        <v>0</v>
      </c>
      <c r="K9" s="13">
        <f>IF('Non-Est 2024 Base'!K9="","",('Non-Est 2024 Base'!K9+'Sheet1 '!$G16)*'Sheet1 '!$H16)</f>
        <v>0</v>
      </c>
      <c r="L9" s="13">
        <f>IF('Non-Est 2024 Base'!L9="","",('Non-Est 2024 Base'!L9+'Sheet1 '!$G16)*'Sheet1 '!$H16)</f>
        <v>0</v>
      </c>
      <c r="M9" s="13" t="str">
        <f>IF('Non-Est 2024 Base'!M9="","",('Non-Est 2024 Base'!M9+'Sheet1 '!$G16)*'Sheet1 '!$H16)</f>
        <v/>
      </c>
      <c r="N9" s="13">
        <f>IF('Non-Est 2024 Base'!N9="","",('Non-Est 2024 Base'!N9+'Sheet1 '!$G16)*'Sheet1 '!$H16)</f>
        <v>0</v>
      </c>
      <c r="O9" s="13" t="str">
        <f>IF('Non-Est 2024 Base'!O9="","",('Non-Est 2024 Base'!O9+'Sheet1 '!$G16)*'Sheet1 '!$H16)</f>
        <v/>
      </c>
      <c r="P9" s="13" t="str">
        <f>IF('Non-Est 2024 Base'!P9="","",('Non-Est 2024 Base'!P9+'Sheet1 '!$G16)*'Sheet1 '!$H16)</f>
        <v/>
      </c>
      <c r="Q9" s="13">
        <f>IF('Non-Est 2024 Base'!Q9="","",('Non-Est 2024 Base'!Q9+'Sheet1 '!$G16)*'Sheet1 '!$H16)</f>
        <v>0</v>
      </c>
      <c r="R9" s="13" t="str">
        <f>IF('Non-Est 2024 Base'!R9="","",('Non-Est 2024 Base'!R9+'Sheet1 '!$G16)*'Sheet1 '!$H16)</f>
        <v/>
      </c>
      <c r="S9" s="13">
        <f>IF('Non-Est 2024 Base'!S9="","",('Non-Est 2024 Base'!S9+'Sheet1 '!$G16)*'Sheet1 '!$H16)</f>
        <v>0</v>
      </c>
      <c r="T9" s="13" t="str">
        <f>IF('Non-Est 2024 Base'!T9="","",('Non-Est 2024 Base'!T9+'Sheet1 '!$G16)*'Sheet1 '!$H16)</f>
        <v/>
      </c>
      <c r="U9" s="13">
        <f>IF('Non-Est 2024 Base'!U9="","",('Non-Est 2024 Base'!U9+'Sheet1 '!$G16)*'Sheet1 '!$H16)</f>
        <v>0</v>
      </c>
      <c r="V9" s="13">
        <f>IF('Non-Est 2024 Base'!V9="","",('Non-Est 2024 Base'!V9+'Sheet1 '!$G16)*'Sheet1 '!$H16)</f>
        <v>0</v>
      </c>
      <c r="W9" s="13">
        <f>IF('Non-Est 2024 Base'!W9="","",('Non-Est 2024 Base'!W9+'Sheet1 '!$G16)*'Sheet1 '!$H16)</f>
        <v>0</v>
      </c>
      <c r="X9" s="13" t="str">
        <f>IF('Non-Est 2024 Base'!X9="","",('Non-Est 2024 Base'!X9+'Sheet1 '!$G16)*'Sheet1 '!$H16)</f>
        <v/>
      </c>
      <c r="Y9" s="13" t="str">
        <f>IF('Non-Est 2024 Base'!Y9="","",('Non-Est 2024 Base'!Y9+'Sheet1 '!$G16)*'Sheet1 '!$H16)</f>
        <v/>
      </c>
      <c r="Z9" s="13">
        <f>IF('Non-Est 2024 Base'!Z9="","",('Non-Est 2024 Base'!Z9+'Sheet1 '!$G16)*'Sheet1 '!$H16)</f>
        <v>0</v>
      </c>
      <c r="AA9" s="13">
        <f>IF('Non-Est 2024 Base'!AA9="","",('Non-Est 2024 Base'!AA9+'Sheet1 '!$G16)*'Sheet1 '!$H16)</f>
        <v>0</v>
      </c>
      <c r="AB9" s="13">
        <f>IF('Non-Est 2024 Base'!AB9="","",('Non-Est 2024 Base'!AB9+'Sheet1 '!$G16)*'Sheet1 '!$H16)</f>
        <v>0</v>
      </c>
      <c r="AC9" s="13">
        <f>IF('Non-Est 2024 Base'!AC9="","",('Non-Est 2024 Base'!AC9+'Sheet1 '!$G16)*'Sheet1 '!$H16)</f>
        <v>0</v>
      </c>
      <c r="AD9" s="13">
        <f>IF('Non-Est 2024 Base'!AD9="","",('Non-Est 2024 Base'!AD9+'Sheet1 '!$G16)*'Sheet1 '!$H16)</f>
        <v>0</v>
      </c>
      <c r="AE9" s="13" t="str">
        <f>IF('Non-Est 2024 Base'!AE9="","",('Non-Est 2024 Base'!AE9+'Sheet1 '!$G16)*'Sheet1 '!$H16)</f>
        <v/>
      </c>
      <c r="AF9" s="13" t="str">
        <f>IF('Non-Est 2024 Base'!AF9="","",('Non-Est 2024 Base'!AF9+'Sheet1 '!$G16)*'Sheet1 '!$H16)</f>
        <v/>
      </c>
      <c r="AG9" s="13">
        <f>IF('Non-Est 2024 Base'!AG9="","",('Non-Est 2024 Base'!AG9+'Sheet1 '!$G16)*'Sheet1 '!$H16)</f>
        <v>0</v>
      </c>
      <c r="AH9" s="13" t="str">
        <f>IF('Non-Est 2024 Base'!AH9="","",('Non-Est 2024 Base'!AH9+'Sheet1 '!$G16)*'Sheet1 '!$H16)</f>
        <v/>
      </c>
      <c r="AI9" s="13">
        <f>IF('Non-Est 2024 Base'!AI9="","",('Non-Est 2024 Base'!AI9+'Sheet1 '!$G16)*'Sheet1 '!$H16)</f>
        <v>0</v>
      </c>
      <c r="AJ9" s="13">
        <f>IF('Non-Est 2024 Base'!AJ9="","",('Non-Est 2024 Base'!AJ9+'Sheet1 '!$G16)*'Sheet1 '!$H16)</f>
        <v>0</v>
      </c>
      <c r="AK9" s="13" t="str">
        <f>IF('Non-Est 2024 Base'!AK9="","",('Non-Est 2024 Base'!AK9+'Sheet1 '!$G16)*'Sheet1 '!$H16)</f>
        <v/>
      </c>
      <c r="AL9" s="13" t="str">
        <f>IF('Non-Est 2024 Base'!AL9="","",('Non-Est 2024 Base'!AL9+'Sheet1 '!$G16)*'Sheet1 '!$H16)</f>
        <v/>
      </c>
      <c r="AM9" s="13" t="str">
        <f>IF('Non-Est 2024 Base'!AM9="","",('Non-Est 2024 Base'!AM9+'Sheet1 '!$G16)*'Sheet1 '!$H16)</f>
        <v/>
      </c>
      <c r="AN9" s="13" t="str">
        <f>IF('Non-Est 2024 Base'!AN9="","",('Non-Est 2024 Base'!AN9+'Sheet1 '!$G16)*'Sheet1 '!$H16)</f>
        <v/>
      </c>
      <c r="AO9" s="13" t="str">
        <f>IF('Non-Est 2024 Base'!AO9="","",('Non-Est 2024 Base'!AO9+'Sheet1 '!$G16)*'Sheet1 '!$H16)</f>
        <v/>
      </c>
      <c r="AP9" s="13">
        <f>IF('Non-Est 2024 Base'!AP9="","",('Non-Est 2024 Base'!AP9+'Sheet1 '!$G16)*'Sheet1 '!$H16)</f>
        <v>0</v>
      </c>
      <c r="AQ9" s="13">
        <f>IF('Non-Est 2024 Base'!AQ9="","",('Non-Est 2024 Base'!AQ9+'Sheet1 '!$G16)*'Sheet1 '!$H16)</f>
        <v>0</v>
      </c>
      <c r="AR9" s="13">
        <f>IF('Non-Est 2024 Base'!AR9="","",('Non-Est 2024 Base'!AR9+'Sheet1 '!$G16)*'Sheet1 '!$H16)</f>
        <v>0</v>
      </c>
      <c r="AS9" s="13">
        <f>IF('Non-Est 2024 Base'!AS9="","",('Non-Est 2024 Base'!AS9+'Sheet1 '!$G16)*'Sheet1 '!$H16)</f>
        <v>0</v>
      </c>
      <c r="AT9" s="13">
        <f>IF('Non-Est 2024 Base'!AT9="","",('Non-Est 2024 Base'!AT9+'Sheet1 '!$G16)*'Sheet1 '!$H16)</f>
        <v>0</v>
      </c>
      <c r="AU9" s="13">
        <f>IF('Non-Est 2024 Base'!AU9="","",('Non-Est 2024 Base'!AU9+'Sheet1 '!$G16)*'Sheet1 '!$H16)</f>
        <v>0</v>
      </c>
      <c r="AV9" s="13" t="str">
        <f>IF('Non-Est 2024 Base'!AV9="","",('Non-Est 2024 Base'!AV9+'Sheet1 '!$G16)*'Sheet1 '!$H16)</f>
        <v/>
      </c>
    </row>
    <row r="10" spans="1:48" ht="14.25" x14ac:dyDescent="0.2">
      <c r="A10" s="3">
        <v>6</v>
      </c>
      <c r="B10" s="99" t="s">
        <v>1</v>
      </c>
      <c r="C10" s="100"/>
      <c r="D10" s="101"/>
      <c r="E10" s="5" t="s">
        <v>30</v>
      </c>
      <c r="F10" s="12" t="s">
        <v>28</v>
      </c>
      <c r="G10" s="13" t="str">
        <f>IF('Non-Est 2024 Base'!G10="","",('Non-Est 2024 Base'!G10+'Sheet1 '!$G17)*'Sheet1 '!$H17)</f>
        <v/>
      </c>
      <c r="H10" s="13" t="str">
        <f>IF('Non-Est 2024 Base'!H10="","",('Non-Est 2024 Base'!H10+'Sheet1 '!$G17)*'Sheet1 '!$H17)</f>
        <v/>
      </c>
      <c r="I10" s="13" t="str">
        <f>IF('Non-Est 2024 Base'!I10="","",('Non-Est 2024 Base'!I10+'Sheet1 '!$G17)*'Sheet1 '!$H17)</f>
        <v/>
      </c>
      <c r="J10" s="13" t="str">
        <f>IF('Non-Est 2024 Base'!J10="","",('Non-Est 2024 Base'!J10+'Sheet1 '!$G17)*'Sheet1 '!$H17)</f>
        <v/>
      </c>
      <c r="K10" s="13" t="str">
        <f>IF('Non-Est 2024 Base'!K10="","",('Non-Est 2024 Base'!K10+'Sheet1 '!$G17)*'Sheet1 '!$H17)</f>
        <v/>
      </c>
      <c r="L10" s="13" t="str">
        <f>IF('Non-Est 2024 Base'!L10="","",('Non-Est 2024 Base'!L10+'Sheet1 '!$G17)*'Sheet1 '!$H17)</f>
        <v/>
      </c>
      <c r="M10" s="13" t="str">
        <f>IF('Non-Est 2024 Base'!M10="","",('Non-Est 2024 Base'!M10+'Sheet1 '!$G17)*'Sheet1 '!$H17)</f>
        <v/>
      </c>
      <c r="N10" s="13" t="str">
        <f>IF('Non-Est 2024 Base'!N10="","",('Non-Est 2024 Base'!N10+'Sheet1 '!$G17)*'Sheet1 '!$H17)</f>
        <v/>
      </c>
      <c r="O10" s="13" t="str">
        <f>IF('Non-Est 2024 Base'!O10="","",('Non-Est 2024 Base'!O10+'Sheet1 '!$G17)*'Sheet1 '!$H17)</f>
        <v/>
      </c>
      <c r="P10" s="13" t="str">
        <f>IF('Non-Est 2024 Base'!P10="","",('Non-Est 2024 Base'!P10+'Sheet1 '!$G17)*'Sheet1 '!$H17)</f>
        <v/>
      </c>
      <c r="Q10" s="13" t="str">
        <f>IF('Non-Est 2024 Base'!Q10="","",('Non-Est 2024 Base'!Q10+'Sheet1 '!$G17)*'Sheet1 '!$H17)</f>
        <v/>
      </c>
      <c r="R10" s="13" t="str">
        <f>IF('Non-Est 2024 Base'!R10="","",('Non-Est 2024 Base'!R10+'Sheet1 '!$G17)*'Sheet1 '!$H17)</f>
        <v/>
      </c>
      <c r="S10" s="13" t="str">
        <f>IF('Non-Est 2024 Base'!S10="","",('Non-Est 2024 Base'!S10+'Sheet1 '!$G17)*'Sheet1 '!$H17)</f>
        <v/>
      </c>
      <c r="T10" s="13" t="str">
        <f>IF('Non-Est 2024 Base'!T10="","",('Non-Est 2024 Base'!T10+'Sheet1 '!$G17)*'Sheet1 '!$H17)</f>
        <v/>
      </c>
      <c r="U10" s="13" t="str">
        <f>IF('Non-Est 2024 Base'!U10="","",('Non-Est 2024 Base'!U10+'Sheet1 '!$G17)*'Sheet1 '!$H17)</f>
        <v/>
      </c>
      <c r="V10" s="13" t="str">
        <f>IF('Non-Est 2024 Base'!V10="","",('Non-Est 2024 Base'!V10+'Sheet1 '!$G17)*'Sheet1 '!$H17)</f>
        <v/>
      </c>
      <c r="W10" s="13" t="str">
        <f>IF('Non-Est 2024 Base'!W10="","",('Non-Est 2024 Base'!W10+'Sheet1 '!$G17)*'Sheet1 '!$H17)</f>
        <v/>
      </c>
      <c r="X10" s="13" t="str">
        <f>IF('Non-Est 2024 Base'!X10="","",('Non-Est 2024 Base'!X10+'Sheet1 '!$G17)*'Sheet1 '!$H17)</f>
        <v/>
      </c>
      <c r="Y10" s="13" t="str">
        <f>IF('Non-Est 2024 Base'!Y10="","",('Non-Est 2024 Base'!Y10+'Sheet1 '!$G17)*'Sheet1 '!$H17)</f>
        <v/>
      </c>
      <c r="Z10" s="13" t="str">
        <f>IF('Non-Est 2024 Base'!Z10="","",('Non-Est 2024 Base'!Z10+'Sheet1 '!$G17)*'Sheet1 '!$H17)</f>
        <v/>
      </c>
      <c r="AA10" s="13" t="str">
        <f>IF('Non-Est 2024 Base'!AA10="","",('Non-Est 2024 Base'!AA10+'Sheet1 '!$G17)*'Sheet1 '!$H17)</f>
        <v/>
      </c>
      <c r="AB10" s="13" t="str">
        <f>IF('Non-Est 2024 Base'!AB10="","",('Non-Est 2024 Base'!AB10+'Sheet1 '!$G17)*'Sheet1 '!$H17)</f>
        <v/>
      </c>
      <c r="AC10" s="13" t="str">
        <f>IF('Non-Est 2024 Base'!AC10="","",('Non-Est 2024 Base'!AC10+'Sheet1 '!$G17)*'Sheet1 '!$H17)</f>
        <v/>
      </c>
      <c r="AD10" s="13" t="str">
        <f>IF('Non-Est 2024 Base'!AD10="","",('Non-Est 2024 Base'!AD10+'Sheet1 '!$G17)*'Sheet1 '!$H17)</f>
        <v/>
      </c>
      <c r="AE10" s="13" t="str">
        <f>IF('Non-Est 2024 Base'!AE10="","",('Non-Est 2024 Base'!AE10+'Sheet1 '!$G17)*'Sheet1 '!$H17)</f>
        <v/>
      </c>
      <c r="AF10" s="13" t="str">
        <f>IF('Non-Est 2024 Base'!AF10="","",('Non-Est 2024 Base'!AF10+'Sheet1 '!$G17)*'Sheet1 '!$H17)</f>
        <v/>
      </c>
      <c r="AG10" s="13" t="str">
        <f>IF('Non-Est 2024 Base'!AG10="","",('Non-Est 2024 Base'!AG10+'Sheet1 '!$G17)*'Sheet1 '!$H17)</f>
        <v/>
      </c>
      <c r="AH10" s="13" t="str">
        <f>IF('Non-Est 2024 Base'!AH10="","",('Non-Est 2024 Base'!AH10+'Sheet1 '!$G17)*'Sheet1 '!$H17)</f>
        <v/>
      </c>
      <c r="AI10" s="13" t="str">
        <f>IF('Non-Est 2024 Base'!AI10="","",('Non-Est 2024 Base'!AI10+'Sheet1 '!$G17)*'Sheet1 '!$H17)</f>
        <v/>
      </c>
      <c r="AJ10" s="13" t="str">
        <f>IF('Non-Est 2024 Base'!AJ10="","",('Non-Est 2024 Base'!AJ10+'Sheet1 '!$G17)*'Sheet1 '!$H17)</f>
        <v/>
      </c>
      <c r="AK10" s="13" t="str">
        <f>IF('Non-Est 2024 Base'!AK10="","",('Non-Est 2024 Base'!AK10+'Sheet1 '!$G17)*'Sheet1 '!$H17)</f>
        <v/>
      </c>
      <c r="AL10" s="13" t="str">
        <f>IF('Non-Est 2024 Base'!AL10="","",('Non-Est 2024 Base'!AL10+'Sheet1 '!$G17)*'Sheet1 '!$H17)</f>
        <v/>
      </c>
      <c r="AM10" s="13" t="str">
        <f>IF('Non-Est 2024 Base'!AM10="","",('Non-Est 2024 Base'!AM10+'Sheet1 '!$G17)*'Sheet1 '!$H17)</f>
        <v/>
      </c>
      <c r="AN10" s="13" t="str">
        <f>IF('Non-Est 2024 Base'!AN10="","",('Non-Est 2024 Base'!AN10+'Sheet1 '!$G17)*'Sheet1 '!$H17)</f>
        <v/>
      </c>
      <c r="AO10" s="13" t="str">
        <f>IF('Non-Est 2024 Base'!AO10="","",('Non-Est 2024 Base'!AO10+'Sheet1 '!$G17)*'Sheet1 '!$H17)</f>
        <v/>
      </c>
      <c r="AP10" s="13" t="str">
        <f>IF('Non-Est 2024 Base'!AP10="","",('Non-Est 2024 Base'!AP10+'Sheet1 '!$G17)*'Sheet1 '!$H17)</f>
        <v/>
      </c>
      <c r="AQ10" s="13" t="str">
        <f>IF('Non-Est 2024 Base'!AQ10="","",('Non-Est 2024 Base'!AQ10+'Sheet1 '!$G17)*'Sheet1 '!$H17)</f>
        <v/>
      </c>
      <c r="AR10" s="13" t="str">
        <f>IF('Non-Est 2024 Base'!AR10="","",('Non-Est 2024 Base'!AR10+'Sheet1 '!$G17)*'Sheet1 '!$H17)</f>
        <v/>
      </c>
      <c r="AS10" s="13" t="str">
        <f>IF('Non-Est 2024 Base'!AS10="","",('Non-Est 2024 Base'!AS10+'Sheet1 '!$G17)*'Sheet1 '!$H17)</f>
        <v/>
      </c>
      <c r="AT10" s="13" t="str">
        <f>IF('Non-Est 2024 Base'!AT10="","",('Non-Est 2024 Base'!AT10+'Sheet1 '!$G17)*'Sheet1 '!$H17)</f>
        <v/>
      </c>
      <c r="AU10" s="13" t="str">
        <f>IF('Non-Est 2024 Base'!AU10="","",('Non-Est 2024 Base'!AU10+'Sheet1 '!$G17)*'Sheet1 '!$H17)</f>
        <v/>
      </c>
      <c r="AV10" s="13" t="str">
        <f>IF('Non-Est 2024 Base'!AV10="","",('Non-Est 2024 Base'!AV10+'Sheet1 '!$G17)*'Sheet1 '!$H17)</f>
        <v/>
      </c>
    </row>
    <row r="11" spans="1:48" ht="14.25" x14ac:dyDescent="0.2">
      <c r="A11" s="3">
        <v>7</v>
      </c>
      <c r="B11" s="99" t="s">
        <v>2</v>
      </c>
      <c r="C11" s="100"/>
      <c r="D11" s="101"/>
      <c r="E11" s="5" t="s">
        <v>29</v>
      </c>
      <c r="F11" s="12" t="s">
        <v>28</v>
      </c>
      <c r="G11" s="13">
        <f>IF('Non-Est 2024 Base'!G11="","",('Non-Est 2024 Base'!G11+'Sheet1 '!$G18)*'Sheet1 '!$H18)</f>
        <v>0</v>
      </c>
      <c r="H11" s="13">
        <f>IF('Non-Est 2024 Base'!H11="","",('Non-Est 2024 Base'!H11+'Sheet1 '!$G18)*'Sheet1 '!$H18)</f>
        <v>0</v>
      </c>
      <c r="I11" s="13">
        <f>IF('Non-Est 2024 Base'!I11="","",('Non-Est 2024 Base'!I11+'Sheet1 '!$G18)*'Sheet1 '!$H18)</f>
        <v>0</v>
      </c>
      <c r="J11" s="13">
        <f>IF('Non-Est 2024 Base'!J11="","",('Non-Est 2024 Base'!J11+'Sheet1 '!$G18)*'Sheet1 '!$H18)</f>
        <v>0</v>
      </c>
      <c r="K11" s="13">
        <f>IF('Non-Est 2024 Base'!K11="","",('Non-Est 2024 Base'!K11+'Sheet1 '!$G18)*'Sheet1 '!$H18)</f>
        <v>0</v>
      </c>
      <c r="L11" s="13">
        <f>IF('Non-Est 2024 Base'!L11="","",('Non-Est 2024 Base'!L11+'Sheet1 '!$G18)*'Sheet1 '!$H18)</f>
        <v>0</v>
      </c>
      <c r="M11" s="13">
        <f>IF('Non-Est 2024 Base'!M11="","",('Non-Est 2024 Base'!M11+'Sheet1 '!$G18)*'Sheet1 '!$H18)</f>
        <v>0</v>
      </c>
      <c r="N11" s="13">
        <f>IF('Non-Est 2024 Base'!N11="","",('Non-Est 2024 Base'!N11+'Sheet1 '!$G18)*'Sheet1 '!$H18)</f>
        <v>0</v>
      </c>
      <c r="O11" s="13">
        <f>IF('Non-Est 2024 Base'!O11="","",('Non-Est 2024 Base'!O11+'Sheet1 '!$G18)*'Sheet1 '!$H18)</f>
        <v>0</v>
      </c>
      <c r="P11" s="13" t="str">
        <f>IF('Non-Est 2024 Base'!P11="","",('Non-Est 2024 Base'!P11+'Sheet1 '!$G18)*'Sheet1 '!$H18)</f>
        <v/>
      </c>
      <c r="Q11" s="13">
        <f>IF('Non-Est 2024 Base'!Q11="","",('Non-Est 2024 Base'!Q11+'Sheet1 '!$G18)*'Sheet1 '!$H18)</f>
        <v>0</v>
      </c>
      <c r="R11" s="13" t="str">
        <f>IF('Non-Est 2024 Base'!R11="","",('Non-Est 2024 Base'!R11+'Sheet1 '!$G18)*'Sheet1 '!$H18)</f>
        <v/>
      </c>
      <c r="S11" s="13" t="str">
        <f>IF('Non-Est 2024 Base'!S11="","",('Non-Est 2024 Base'!S11+'Sheet1 '!$G18)*'Sheet1 '!$H18)</f>
        <v/>
      </c>
      <c r="T11" s="13">
        <f>IF('Non-Est 2024 Base'!T11="","",('Non-Est 2024 Base'!T11+'Sheet1 '!$G18)*'Sheet1 '!$H18)</f>
        <v>0</v>
      </c>
      <c r="U11" s="13">
        <f>IF('Non-Est 2024 Base'!U11="","",('Non-Est 2024 Base'!U11+'Sheet1 '!$G18)*'Sheet1 '!$H18)</f>
        <v>0</v>
      </c>
      <c r="V11" s="13">
        <f>IF('Non-Est 2024 Base'!V11="","",('Non-Est 2024 Base'!V11+'Sheet1 '!$G18)*'Sheet1 '!$H18)</f>
        <v>0</v>
      </c>
      <c r="W11" s="13">
        <f>IF('Non-Est 2024 Base'!W11="","",('Non-Est 2024 Base'!W11+'Sheet1 '!$G18)*'Sheet1 '!$H18)</f>
        <v>0</v>
      </c>
      <c r="X11" s="13" t="str">
        <f>IF('Non-Est 2024 Base'!X11="","",('Non-Est 2024 Base'!X11+'Sheet1 '!$G18)*'Sheet1 '!$H18)</f>
        <v/>
      </c>
      <c r="Y11" s="13" t="str">
        <f>IF('Non-Est 2024 Base'!Y11="","",('Non-Est 2024 Base'!Y11+'Sheet1 '!$G18)*'Sheet1 '!$H18)</f>
        <v/>
      </c>
      <c r="Z11" s="13">
        <f>IF('Non-Est 2024 Base'!Z11="","",('Non-Est 2024 Base'!Z11+'Sheet1 '!$G18)*'Sheet1 '!$H18)</f>
        <v>0</v>
      </c>
      <c r="AA11" s="13">
        <f>IF('Non-Est 2024 Base'!AA11="","",('Non-Est 2024 Base'!AA11+'Sheet1 '!$G18)*'Sheet1 '!$H18)</f>
        <v>0</v>
      </c>
      <c r="AB11" s="13">
        <f>IF('Non-Est 2024 Base'!AB11="","",('Non-Est 2024 Base'!AB11+'Sheet1 '!$G18)*'Sheet1 '!$H18)</f>
        <v>0</v>
      </c>
      <c r="AC11" s="13">
        <f>IF('Non-Est 2024 Base'!AC11="","",('Non-Est 2024 Base'!AC11+'Sheet1 '!$G18)*'Sheet1 '!$H18)</f>
        <v>0</v>
      </c>
      <c r="AD11" s="13">
        <f>IF('Non-Est 2024 Base'!AD11="","",('Non-Est 2024 Base'!AD11+'Sheet1 '!$G18)*'Sheet1 '!$H18)</f>
        <v>0</v>
      </c>
      <c r="AE11" s="13">
        <f>IF('Non-Est 2024 Base'!AE11="","",('Non-Est 2024 Base'!AE11+'Sheet1 '!$G18)*'Sheet1 '!$H18)</f>
        <v>0</v>
      </c>
      <c r="AF11" s="13">
        <f>IF('Non-Est 2024 Base'!AF11="","",('Non-Est 2024 Base'!AF11+'Sheet1 '!$G18)*'Sheet1 '!$H18)</f>
        <v>0</v>
      </c>
      <c r="AG11" s="13">
        <f>IF('Non-Est 2024 Base'!AG11="","",('Non-Est 2024 Base'!AG11+'Sheet1 '!$G18)*'Sheet1 '!$H18)</f>
        <v>0</v>
      </c>
      <c r="AH11" s="13" t="str">
        <f>IF('Non-Est 2024 Base'!AH11="","",('Non-Est 2024 Base'!AH11+'Sheet1 '!$G18)*'Sheet1 '!$H18)</f>
        <v/>
      </c>
      <c r="AI11" s="13">
        <f>IF('Non-Est 2024 Base'!AI11="","",('Non-Est 2024 Base'!AI11+'Sheet1 '!$G18)*'Sheet1 '!$H18)</f>
        <v>0</v>
      </c>
      <c r="AJ11" s="13">
        <f>IF('Non-Est 2024 Base'!AJ11="","",('Non-Est 2024 Base'!AJ11+'Sheet1 '!$G18)*'Sheet1 '!$H18)</f>
        <v>0</v>
      </c>
      <c r="AK11" s="13">
        <f>IF('Non-Est 2024 Base'!AK11="","",('Non-Est 2024 Base'!AK11+'Sheet1 '!$G18)*'Sheet1 '!$H18)</f>
        <v>0</v>
      </c>
      <c r="AL11" s="13" t="str">
        <f>IF('Non-Est 2024 Base'!AL11="","",('Non-Est 2024 Base'!AL11+'Sheet1 '!$G18)*'Sheet1 '!$H18)</f>
        <v/>
      </c>
      <c r="AM11" s="13">
        <f>IF('Non-Est 2024 Base'!AM11="","",('Non-Est 2024 Base'!AM11+'Sheet1 '!$G18)*'Sheet1 '!$H18)</f>
        <v>0</v>
      </c>
      <c r="AN11" s="13">
        <f>IF('Non-Est 2024 Base'!AN11="","",('Non-Est 2024 Base'!AN11+'Sheet1 '!$G18)*'Sheet1 '!$H18)</f>
        <v>0</v>
      </c>
      <c r="AO11" s="13">
        <f>IF('Non-Est 2024 Base'!AO11="","",('Non-Est 2024 Base'!AO11+'Sheet1 '!$G18)*'Sheet1 '!$H18)</f>
        <v>0</v>
      </c>
      <c r="AP11" s="13" t="str">
        <f>IF('Non-Est 2024 Base'!AP11="","",('Non-Est 2024 Base'!AP11+'Sheet1 '!$G18)*'Sheet1 '!$H18)</f>
        <v/>
      </c>
      <c r="AQ11" s="13" t="str">
        <f>IF('Non-Est 2024 Base'!AQ11="","",('Non-Est 2024 Base'!AQ11+'Sheet1 '!$G18)*'Sheet1 '!$H18)</f>
        <v/>
      </c>
      <c r="AR11" s="13" t="str">
        <f>IF('Non-Est 2024 Base'!AR11="","",('Non-Est 2024 Base'!AR11+'Sheet1 '!$G18)*'Sheet1 '!$H18)</f>
        <v/>
      </c>
      <c r="AS11" s="13" t="str">
        <f>IF('Non-Est 2024 Base'!AS11="","",('Non-Est 2024 Base'!AS11+'Sheet1 '!$G18)*'Sheet1 '!$H18)</f>
        <v/>
      </c>
      <c r="AT11" s="13" t="str">
        <f>IF('Non-Est 2024 Base'!AT11="","",('Non-Est 2024 Base'!AT11+'Sheet1 '!$G18)*'Sheet1 '!$H18)</f>
        <v/>
      </c>
      <c r="AU11" s="13" t="str">
        <f>IF('Non-Est 2024 Base'!AU11="","",('Non-Est 2024 Base'!AU11+'Sheet1 '!$G18)*'Sheet1 '!$H18)</f>
        <v/>
      </c>
      <c r="AV11" s="13" t="str">
        <f>IF('Non-Est 2024 Base'!AV11="","",('Non-Est 2024 Base'!AV11+'Sheet1 '!$G18)*'Sheet1 '!$H18)</f>
        <v/>
      </c>
    </row>
    <row r="12" spans="1:48" ht="14.25" x14ac:dyDescent="0.2">
      <c r="A12" s="3">
        <v>8</v>
      </c>
      <c r="B12" s="99" t="s">
        <v>3</v>
      </c>
      <c r="C12" s="100"/>
      <c r="D12" s="101"/>
      <c r="E12" s="5" t="s">
        <v>27</v>
      </c>
      <c r="F12" s="12" t="s">
        <v>28</v>
      </c>
      <c r="G12" s="13">
        <f>IF('Non-Est 2024 Base'!G12="","",('Non-Est 2024 Base'!G12+'Sheet1 '!$G19)*'Sheet1 '!$H19)</f>
        <v>0</v>
      </c>
      <c r="H12" s="13">
        <f>IF('Non-Est 2024 Base'!H12="","",('Non-Est 2024 Base'!H12+'Sheet1 '!$G19)*'Sheet1 '!$H19)</f>
        <v>0</v>
      </c>
      <c r="I12" s="13">
        <f>IF('Non-Est 2024 Base'!I12="","",('Non-Est 2024 Base'!I12+'Sheet1 '!$G19)*'Sheet1 '!$H19)</f>
        <v>0</v>
      </c>
      <c r="J12" s="13" t="str">
        <f>IF('Non-Est 2024 Base'!J12="","",('Non-Est 2024 Base'!J12+'Sheet1 '!$G19)*'Sheet1 '!$H19)</f>
        <v/>
      </c>
      <c r="K12" s="13">
        <f>IF('Non-Est 2024 Base'!K12="","",('Non-Est 2024 Base'!K12+'Sheet1 '!$G19)*'Sheet1 '!$H19)</f>
        <v>0</v>
      </c>
      <c r="L12" s="13">
        <f>IF('Non-Est 2024 Base'!L12="","",('Non-Est 2024 Base'!L12+'Sheet1 '!$G19)*'Sheet1 '!$H19)</f>
        <v>0</v>
      </c>
      <c r="M12" s="13">
        <f>IF('Non-Est 2024 Base'!M12="","",('Non-Est 2024 Base'!M12+'Sheet1 '!$G19)*'Sheet1 '!$H19)</f>
        <v>0</v>
      </c>
      <c r="N12" s="13">
        <f>IF('Non-Est 2024 Base'!N12="","",('Non-Est 2024 Base'!N12+'Sheet1 '!$G19)*'Sheet1 '!$H19)</f>
        <v>0</v>
      </c>
      <c r="O12" s="13">
        <f>IF('Non-Est 2024 Base'!O12="","",('Non-Est 2024 Base'!O12+'Sheet1 '!$G19)*'Sheet1 '!$H19)</f>
        <v>0</v>
      </c>
      <c r="P12" s="13" t="str">
        <f>IF('Non-Est 2024 Base'!P12="","",('Non-Est 2024 Base'!P12+'Sheet1 '!$G19)*'Sheet1 '!$H19)</f>
        <v/>
      </c>
      <c r="Q12" s="13">
        <f>IF('Non-Est 2024 Base'!Q12="","",('Non-Est 2024 Base'!Q12+'Sheet1 '!$G19)*'Sheet1 '!$H19)</f>
        <v>0</v>
      </c>
      <c r="R12" s="13">
        <f>IF('Non-Est 2024 Base'!R12="","",('Non-Est 2024 Base'!R12+'Sheet1 '!$G19)*'Sheet1 '!$H19)</f>
        <v>0</v>
      </c>
      <c r="S12" s="13">
        <f>IF('Non-Est 2024 Base'!S12="","",('Non-Est 2024 Base'!S12+'Sheet1 '!$G19)*'Sheet1 '!$H19)</f>
        <v>0</v>
      </c>
      <c r="T12" s="13">
        <f>IF('Non-Est 2024 Base'!T12="","",('Non-Est 2024 Base'!T12+'Sheet1 '!$G19)*'Sheet1 '!$H19)</f>
        <v>0</v>
      </c>
      <c r="U12" s="13" t="str">
        <f>IF('Non-Est 2024 Base'!U12="","",('Non-Est 2024 Base'!U12+'Sheet1 '!$G19)*'Sheet1 '!$H19)</f>
        <v/>
      </c>
      <c r="V12" s="13">
        <f>IF('Non-Est 2024 Base'!V12="","",('Non-Est 2024 Base'!V12+'Sheet1 '!$G19)*'Sheet1 '!$H19)</f>
        <v>0</v>
      </c>
      <c r="W12" s="13">
        <f>IF('Non-Est 2024 Base'!W12="","",('Non-Est 2024 Base'!W12+'Sheet1 '!$G19)*'Sheet1 '!$H19)</f>
        <v>0</v>
      </c>
      <c r="X12" s="13">
        <f>IF('Non-Est 2024 Base'!X12="","",('Non-Est 2024 Base'!X12+'Sheet1 '!$G19)*'Sheet1 '!$H19)</f>
        <v>0</v>
      </c>
      <c r="Y12" s="13">
        <f>IF('Non-Est 2024 Base'!Y12="","",('Non-Est 2024 Base'!Y12+'Sheet1 '!$G19)*'Sheet1 '!$H19)</f>
        <v>0</v>
      </c>
      <c r="Z12" s="13">
        <f>IF('Non-Est 2024 Base'!Z12="","",('Non-Est 2024 Base'!Z12+'Sheet1 '!$G19)*'Sheet1 '!$H19)</f>
        <v>0</v>
      </c>
      <c r="AA12" s="13">
        <f>IF('Non-Est 2024 Base'!AA12="","",('Non-Est 2024 Base'!AA12+'Sheet1 '!$G19)*'Sheet1 '!$H19)</f>
        <v>0</v>
      </c>
      <c r="AB12" s="13">
        <f>IF('Non-Est 2024 Base'!AB12="","",('Non-Est 2024 Base'!AB12+'Sheet1 '!$G19)*'Sheet1 '!$H19)</f>
        <v>0</v>
      </c>
      <c r="AC12" s="13">
        <f>IF('Non-Est 2024 Base'!AC12="","",('Non-Est 2024 Base'!AC12+'Sheet1 '!$G19)*'Sheet1 '!$H19)</f>
        <v>0</v>
      </c>
      <c r="AD12" s="13">
        <f>IF('Non-Est 2024 Base'!AD12="","",('Non-Est 2024 Base'!AD12+'Sheet1 '!$G19)*'Sheet1 '!$H19)</f>
        <v>0</v>
      </c>
      <c r="AE12" s="13">
        <f>IF('Non-Est 2024 Base'!AE12="","",('Non-Est 2024 Base'!AE12+'Sheet1 '!$G19)*'Sheet1 '!$H19)</f>
        <v>0</v>
      </c>
      <c r="AF12" s="13">
        <f>IF('Non-Est 2024 Base'!AF12="","",('Non-Est 2024 Base'!AF12+'Sheet1 '!$G19)*'Sheet1 '!$H19)</f>
        <v>0</v>
      </c>
      <c r="AG12" s="13">
        <f>IF('Non-Est 2024 Base'!AG12="","",('Non-Est 2024 Base'!AG12+'Sheet1 '!$G19)*'Sheet1 '!$H19)</f>
        <v>0</v>
      </c>
      <c r="AH12" s="13">
        <f>IF('Non-Est 2024 Base'!AH12="","",('Non-Est 2024 Base'!AH12+'Sheet1 '!$G19)*'Sheet1 '!$H19)</f>
        <v>0</v>
      </c>
      <c r="AI12" s="13">
        <f>IF('Non-Est 2024 Base'!AI12="","",('Non-Est 2024 Base'!AI12+'Sheet1 '!$G19)*'Sheet1 '!$H19)</f>
        <v>0</v>
      </c>
      <c r="AJ12" s="13">
        <f>IF('Non-Est 2024 Base'!AJ12="","",('Non-Est 2024 Base'!AJ12+'Sheet1 '!$G19)*'Sheet1 '!$H19)</f>
        <v>0</v>
      </c>
      <c r="AK12" s="13">
        <f>IF('Non-Est 2024 Base'!AK12="","",('Non-Est 2024 Base'!AK12+'Sheet1 '!$G19)*'Sheet1 '!$H19)</f>
        <v>0</v>
      </c>
      <c r="AL12" s="13">
        <f>IF('Non-Est 2024 Base'!AL12="","",('Non-Est 2024 Base'!AL12+'Sheet1 '!$G19)*'Sheet1 '!$H19)</f>
        <v>0</v>
      </c>
      <c r="AM12" s="13">
        <f>IF('Non-Est 2024 Base'!AM12="","",('Non-Est 2024 Base'!AM12+'Sheet1 '!$G19)*'Sheet1 '!$H19)</f>
        <v>0</v>
      </c>
      <c r="AN12" s="13">
        <f>IF('Non-Est 2024 Base'!AN12="","",('Non-Est 2024 Base'!AN12+'Sheet1 '!$G19)*'Sheet1 '!$H19)</f>
        <v>0</v>
      </c>
      <c r="AO12" s="13">
        <f>IF('Non-Est 2024 Base'!AO12="","",('Non-Est 2024 Base'!AO12+'Sheet1 '!$G19)*'Sheet1 '!$H19)</f>
        <v>0</v>
      </c>
      <c r="AP12" s="13" t="str">
        <f>IF('Non-Est 2024 Base'!AP12="","",('Non-Est 2024 Base'!AP12+'Sheet1 '!$G19)*'Sheet1 '!$H19)</f>
        <v/>
      </c>
      <c r="AQ12" s="13">
        <f>IF('Non-Est 2024 Base'!AQ12="","",('Non-Est 2024 Base'!AQ12+'Sheet1 '!$G19)*'Sheet1 '!$H19)</f>
        <v>0</v>
      </c>
      <c r="AR12" s="13">
        <f>IF('Non-Est 2024 Base'!AR12="","",('Non-Est 2024 Base'!AR12+'Sheet1 '!$G19)*'Sheet1 '!$H19)</f>
        <v>0</v>
      </c>
      <c r="AS12" s="13">
        <f>IF('Non-Est 2024 Base'!AS12="","",('Non-Est 2024 Base'!AS12+'Sheet1 '!$G19)*'Sheet1 '!$H19)</f>
        <v>0</v>
      </c>
      <c r="AT12" s="13">
        <f>IF('Non-Est 2024 Base'!AT12="","",('Non-Est 2024 Base'!AT12+'Sheet1 '!$G19)*'Sheet1 '!$H19)</f>
        <v>0</v>
      </c>
      <c r="AU12" s="13">
        <f>IF('Non-Est 2024 Base'!AU12="","",('Non-Est 2024 Base'!AU12+'Sheet1 '!$G19)*'Sheet1 '!$H19)</f>
        <v>0</v>
      </c>
      <c r="AV12" s="13" t="str">
        <f>IF('Non-Est 2024 Base'!AV12="","",('Non-Est 2024 Base'!AV12+'Sheet1 '!$G19)*'Sheet1 '!$H19)</f>
        <v/>
      </c>
    </row>
    <row r="13" spans="1:48" ht="14.25" x14ac:dyDescent="0.2">
      <c r="A13" s="3">
        <v>9</v>
      </c>
      <c r="B13" s="99" t="s">
        <v>3</v>
      </c>
      <c r="C13" s="100"/>
      <c r="D13" s="101"/>
      <c r="E13" s="5" t="s">
        <v>29</v>
      </c>
      <c r="F13" s="12" t="s">
        <v>28</v>
      </c>
      <c r="G13" s="13" t="str">
        <f>IF('Non-Est 2024 Base'!G13="","",('Non-Est 2024 Base'!G13+'Sheet1 '!$G20)*'Sheet1 '!$H20)</f>
        <v/>
      </c>
      <c r="H13" s="13">
        <f>IF('Non-Est 2024 Base'!H13="","",('Non-Est 2024 Base'!H13+'Sheet1 '!$G20)*'Sheet1 '!$H20)</f>
        <v>0</v>
      </c>
      <c r="I13" s="13">
        <f>IF('Non-Est 2024 Base'!I13="","",('Non-Est 2024 Base'!I13+'Sheet1 '!$G20)*'Sheet1 '!$H20)</f>
        <v>0</v>
      </c>
      <c r="J13" s="13" t="str">
        <f>IF('Non-Est 2024 Base'!J13="","",('Non-Est 2024 Base'!J13+'Sheet1 '!$G20)*'Sheet1 '!$H20)</f>
        <v/>
      </c>
      <c r="K13" s="13">
        <f>IF('Non-Est 2024 Base'!K13="","",('Non-Est 2024 Base'!K13+'Sheet1 '!$G20)*'Sheet1 '!$H20)</f>
        <v>0</v>
      </c>
      <c r="L13" s="13">
        <f>IF('Non-Est 2024 Base'!L13="","",('Non-Est 2024 Base'!L13+'Sheet1 '!$G20)*'Sheet1 '!$H20)</f>
        <v>0</v>
      </c>
      <c r="M13" s="13" t="str">
        <f>IF('Non-Est 2024 Base'!M13="","",('Non-Est 2024 Base'!M13+'Sheet1 '!$G20)*'Sheet1 '!$H20)</f>
        <v/>
      </c>
      <c r="N13" s="13">
        <f>IF('Non-Est 2024 Base'!N13="","",('Non-Est 2024 Base'!N13+'Sheet1 '!$G20)*'Sheet1 '!$H20)</f>
        <v>0</v>
      </c>
      <c r="O13" s="13" t="str">
        <f>IF('Non-Est 2024 Base'!O13="","",('Non-Est 2024 Base'!O13+'Sheet1 '!$G20)*'Sheet1 '!$H20)</f>
        <v/>
      </c>
      <c r="P13" s="13" t="str">
        <f>IF('Non-Est 2024 Base'!P13="","",('Non-Est 2024 Base'!P13+'Sheet1 '!$G20)*'Sheet1 '!$H20)</f>
        <v/>
      </c>
      <c r="Q13" s="13">
        <f>IF('Non-Est 2024 Base'!Q13="","",('Non-Est 2024 Base'!Q13+'Sheet1 '!$G20)*'Sheet1 '!$H20)</f>
        <v>0</v>
      </c>
      <c r="R13" s="13" t="str">
        <f>IF('Non-Est 2024 Base'!R13="","",('Non-Est 2024 Base'!R13+'Sheet1 '!$G20)*'Sheet1 '!$H20)</f>
        <v/>
      </c>
      <c r="S13" s="13">
        <f>IF('Non-Est 2024 Base'!S13="","",('Non-Est 2024 Base'!S13+'Sheet1 '!$G20)*'Sheet1 '!$H20)</f>
        <v>0</v>
      </c>
      <c r="T13" s="13" t="str">
        <f>IF('Non-Est 2024 Base'!T13="","",('Non-Est 2024 Base'!T13+'Sheet1 '!$G20)*'Sheet1 '!$H20)</f>
        <v/>
      </c>
      <c r="U13" s="13" t="str">
        <f>IF('Non-Est 2024 Base'!U13="","",('Non-Est 2024 Base'!U13+'Sheet1 '!$G20)*'Sheet1 '!$H20)</f>
        <v/>
      </c>
      <c r="V13" s="13">
        <f>IF('Non-Est 2024 Base'!V13="","",('Non-Est 2024 Base'!V13+'Sheet1 '!$G20)*'Sheet1 '!$H20)</f>
        <v>0</v>
      </c>
      <c r="W13" s="13">
        <f>IF('Non-Est 2024 Base'!W13="","",('Non-Est 2024 Base'!W13+'Sheet1 '!$G20)*'Sheet1 '!$H20)</f>
        <v>0</v>
      </c>
      <c r="X13" s="13" t="str">
        <f>IF('Non-Est 2024 Base'!X13="","",('Non-Est 2024 Base'!X13+'Sheet1 '!$G20)*'Sheet1 '!$H20)</f>
        <v/>
      </c>
      <c r="Y13" s="13" t="str">
        <f>IF('Non-Est 2024 Base'!Y13="","",('Non-Est 2024 Base'!Y13+'Sheet1 '!$G20)*'Sheet1 '!$H20)</f>
        <v/>
      </c>
      <c r="Z13" s="13">
        <f>IF('Non-Est 2024 Base'!Z13="","",('Non-Est 2024 Base'!Z13+'Sheet1 '!$G20)*'Sheet1 '!$H20)</f>
        <v>0</v>
      </c>
      <c r="AA13" s="13">
        <f>IF('Non-Est 2024 Base'!AA13="","",('Non-Est 2024 Base'!AA13+'Sheet1 '!$G20)*'Sheet1 '!$H20)</f>
        <v>0</v>
      </c>
      <c r="AB13" s="13">
        <f>IF('Non-Est 2024 Base'!AB13="","",('Non-Est 2024 Base'!AB13+'Sheet1 '!$G20)*'Sheet1 '!$H20)</f>
        <v>0</v>
      </c>
      <c r="AC13" s="13">
        <f>IF('Non-Est 2024 Base'!AC13="","",('Non-Est 2024 Base'!AC13+'Sheet1 '!$G20)*'Sheet1 '!$H20)</f>
        <v>0</v>
      </c>
      <c r="AD13" s="13">
        <f>IF('Non-Est 2024 Base'!AD13="","",('Non-Est 2024 Base'!AD13+'Sheet1 '!$G20)*'Sheet1 '!$H20)</f>
        <v>0</v>
      </c>
      <c r="AE13" s="13" t="str">
        <f>IF('Non-Est 2024 Base'!AE13="","",('Non-Est 2024 Base'!AE13+'Sheet1 '!$G20)*'Sheet1 '!$H20)</f>
        <v/>
      </c>
      <c r="AF13" s="13" t="str">
        <f>IF('Non-Est 2024 Base'!AF13="","",('Non-Est 2024 Base'!AF13+'Sheet1 '!$G20)*'Sheet1 '!$H20)</f>
        <v/>
      </c>
      <c r="AG13" s="13">
        <f>IF('Non-Est 2024 Base'!AG13="","",('Non-Est 2024 Base'!AG13+'Sheet1 '!$G20)*'Sheet1 '!$H20)</f>
        <v>0</v>
      </c>
      <c r="AH13" s="13" t="str">
        <f>IF('Non-Est 2024 Base'!AH13="","",('Non-Est 2024 Base'!AH13+'Sheet1 '!$G20)*'Sheet1 '!$H20)</f>
        <v/>
      </c>
      <c r="AI13" s="13">
        <f>IF('Non-Est 2024 Base'!AI13="","",('Non-Est 2024 Base'!AI13+'Sheet1 '!$G20)*'Sheet1 '!$H20)</f>
        <v>0</v>
      </c>
      <c r="AJ13" s="13">
        <f>IF('Non-Est 2024 Base'!AJ13="","",('Non-Est 2024 Base'!AJ13+'Sheet1 '!$G20)*'Sheet1 '!$H20)</f>
        <v>0</v>
      </c>
      <c r="AK13" s="13" t="str">
        <f>IF('Non-Est 2024 Base'!AK13="","",('Non-Est 2024 Base'!AK13+'Sheet1 '!$G20)*'Sheet1 '!$H20)</f>
        <v/>
      </c>
      <c r="AL13" s="13" t="str">
        <f>IF('Non-Est 2024 Base'!AL13="","",('Non-Est 2024 Base'!AL13+'Sheet1 '!$G20)*'Sheet1 '!$H20)</f>
        <v/>
      </c>
      <c r="AM13" s="13" t="str">
        <f>IF('Non-Est 2024 Base'!AM13="","",('Non-Est 2024 Base'!AM13+'Sheet1 '!$G20)*'Sheet1 '!$H20)</f>
        <v/>
      </c>
      <c r="AN13" s="13" t="str">
        <f>IF('Non-Est 2024 Base'!AN13="","",('Non-Est 2024 Base'!AN13+'Sheet1 '!$G20)*'Sheet1 '!$H20)</f>
        <v/>
      </c>
      <c r="AO13" s="13" t="str">
        <f>IF('Non-Est 2024 Base'!AO13="","",('Non-Est 2024 Base'!AO13+'Sheet1 '!$G20)*'Sheet1 '!$H20)</f>
        <v/>
      </c>
      <c r="AP13" s="13" t="str">
        <f>IF('Non-Est 2024 Base'!AP13="","",('Non-Est 2024 Base'!AP13+'Sheet1 '!$G20)*'Sheet1 '!$H20)</f>
        <v/>
      </c>
      <c r="AQ13" s="13">
        <f>IF('Non-Est 2024 Base'!AQ13="","",('Non-Est 2024 Base'!AQ13+'Sheet1 '!$G20)*'Sheet1 '!$H20)</f>
        <v>0</v>
      </c>
      <c r="AR13" s="13">
        <f>IF('Non-Est 2024 Base'!AR13="","",('Non-Est 2024 Base'!AR13+'Sheet1 '!$G20)*'Sheet1 '!$H20)</f>
        <v>0</v>
      </c>
      <c r="AS13" s="13">
        <f>IF('Non-Est 2024 Base'!AS13="","",('Non-Est 2024 Base'!AS13+'Sheet1 '!$G20)*'Sheet1 '!$H20)</f>
        <v>0</v>
      </c>
      <c r="AT13" s="13">
        <f>IF('Non-Est 2024 Base'!AT13="","",('Non-Est 2024 Base'!AT13+'Sheet1 '!$G20)*'Sheet1 '!$H20)</f>
        <v>0</v>
      </c>
      <c r="AU13" s="13">
        <f>IF('Non-Est 2024 Base'!AU13="","",('Non-Est 2024 Base'!AU13+'Sheet1 '!$G20)*'Sheet1 '!$H20)</f>
        <v>0</v>
      </c>
      <c r="AV13" s="13" t="str">
        <f>IF('Non-Est 2024 Base'!AV13="","",('Non-Est 2024 Base'!AV13+'Sheet1 '!$G20)*'Sheet1 '!$H20)</f>
        <v/>
      </c>
    </row>
    <row r="14" spans="1:48" ht="14.25" x14ac:dyDescent="0.2">
      <c r="A14" s="3">
        <v>10</v>
      </c>
      <c r="B14" s="99" t="s">
        <v>4</v>
      </c>
      <c r="C14" s="100"/>
      <c r="D14" s="101"/>
      <c r="E14" s="5" t="s">
        <v>27</v>
      </c>
      <c r="F14" s="12" t="s">
        <v>28</v>
      </c>
      <c r="G14" s="13">
        <f>IF('Non-Est 2024 Base'!G14="","",('Non-Est 2024 Base'!G14+'Sheet1 '!$G21)*'Sheet1 '!$H21)</f>
        <v>0</v>
      </c>
      <c r="H14" s="13">
        <f>IF('Non-Est 2024 Base'!H14="","",('Non-Est 2024 Base'!H14+'Sheet1 '!$G21)*'Sheet1 '!$H21)</f>
        <v>0</v>
      </c>
      <c r="I14" s="13">
        <f>IF('Non-Est 2024 Base'!I14="","",('Non-Est 2024 Base'!I14+'Sheet1 '!$G21)*'Sheet1 '!$H21)</f>
        <v>0</v>
      </c>
      <c r="J14" s="13" t="str">
        <f>IF('Non-Est 2024 Base'!J14="","",('Non-Est 2024 Base'!J14+'Sheet1 '!$G21)*'Sheet1 '!$H21)</f>
        <v/>
      </c>
      <c r="K14" s="13">
        <f>IF('Non-Est 2024 Base'!K14="","",('Non-Est 2024 Base'!K14+'Sheet1 '!$G21)*'Sheet1 '!$H21)</f>
        <v>0</v>
      </c>
      <c r="L14" s="13">
        <f>IF('Non-Est 2024 Base'!L14="","",('Non-Est 2024 Base'!L14+'Sheet1 '!$G21)*'Sheet1 '!$H21)</f>
        <v>0</v>
      </c>
      <c r="M14" s="13">
        <f>IF('Non-Est 2024 Base'!M14="","",('Non-Est 2024 Base'!M14+'Sheet1 '!$G21)*'Sheet1 '!$H21)</f>
        <v>0</v>
      </c>
      <c r="N14" s="13">
        <f>IF('Non-Est 2024 Base'!N14="","",('Non-Est 2024 Base'!N14+'Sheet1 '!$G21)*'Sheet1 '!$H21)</f>
        <v>0</v>
      </c>
      <c r="O14" s="13">
        <f>IF('Non-Est 2024 Base'!O14="","",('Non-Est 2024 Base'!O14+'Sheet1 '!$G21)*'Sheet1 '!$H21)</f>
        <v>0</v>
      </c>
      <c r="P14" s="13" t="str">
        <f>IF('Non-Est 2024 Base'!P14="","",('Non-Est 2024 Base'!P14+'Sheet1 '!$G21)*'Sheet1 '!$H21)</f>
        <v/>
      </c>
      <c r="Q14" s="13">
        <f>IF('Non-Est 2024 Base'!Q14="","",('Non-Est 2024 Base'!Q14+'Sheet1 '!$G21)*'Sheet1 '!$H21)</f>
        <v>0</v>
      </c>
      <c r="R14" s="13" t="str">
        <f>IF('Non-Est 2024 Base'!R14="","",('Non-Est 2024 Base'!R14+'Sheet1 '!$G21)*'Sheet1 '!$H21)</f>
        <v/>
      </c>
      <c r="S14" s="13">
        <f>IF('Non-Est 2024 Base'!S14="","",('Non-Est 2024 Base'!S14+'Sheet1 '!$G21)*'Sheet1 '!$H21)</f>
        <v>0</v>
      </c>
      <c r="T14" s="13">
        <f>IF('Non-Est 2024 Base'!T14="","",('Non-Est 2024 Base'!T14+'Sheet1 '!$G21)*'Sheet1 '!$H21)</f>
        <v>0</v>
      </c>
      <c r="U14" s="13">
        <f>IF('Non-Est 2024 Base'!U14="","",('Non-Est 2024 Base'!U14+'Sheet1 '!$G21)*'Sheet1 '!$H21)</f>
        <v>0</v>
      </c>
      <c r="V14" s="13">
        <f>IF('Non-Est 2024 Base'!V14="","",('Non-Est 2024 Base'!V14+'Sheet1 '!$G21)*'Sheet1 '!$H21)</f>
        <v>0</v>
      </c>
      <c r="W14" s="13">
        <f>IF('Non-Est 2024 Base'!W14="","",('Non-Est 2024 Base'!W14+'Sheet1 '!$G21)*'Sheet1 '!$H21)</f>
        <v>0</v>
      </c>
      <c r="X14" s="13">
        <f>IF('Non-Est 2024 Base'!X14="","",('Non-Est 2024 Base'!X14+'Sheet1 '!$G21)*'Sheet1 '!$H21)</f>
        <v>0</v>
      </c>
      <c r="Y14" s="13">
        <f>IF('Non-Est 2024 Base'!Y14="","",('Non-Est 2024 Base'!Y14+'Sheet1 '!$G21)*'Sheet1 '!$H21)</f>
        <v>0</v>
      </c>
      <c r="Z14" s="13">
        <f>IF('Non-Est 2024 Base'!Z14="","",('Non-Est 2024 Base'!Z14+'Sheet1 '!$G21)*'Sheet1 '!$H21)</f>
        <v>0</v>
      </c>
      <c r="AA14" s="13">
        <f>IF('Non-Est 2024 Base'!AA14="","",('Non-Est 2024 Base'!AA14+'Sheet1 '!$G21)*'Sheet1 '!$H21)</f>
        <v>0</v>
      </c>
      <c r="AB14" s="13">
        <f>IF('Non-Est 2024 Base'!AB14="","",('Non-Est 2024 Base'!AB14+'Sheet1 '!$G21)*'Sheet1 '!$H21)</f>
        <v>0</v>
      </c>
      <c r="AC14" s="13">
        <f>IF('Non-Est 2024 Base'!AC14="","",('Non-Est 2024 Base'!AC14+'Sheet1 '!$G21)*'Sheet1 '!$H21)</f>
        <v>0</v>
      </c>
      <c r="AD14" s="13">
        <f>IF('Non-Est 2024 Base'!AD14="","",('Non-Est 2024 Base'!AD14+'Sheet1 '!$G21)*'Sheet1 '!$H21)</f>
        <v>0</v>
      </c>
      <c r="AE14" s="13">
        <f>IF('Non-Est 2024 Base'!AE14="","",('Non-Est 2024 Base'!AE14+'Sheet1 '!$G21)*'Sheet1 '!$H21)</f>
        <v>0</v>
      </c>
      <c r="AF14" s="13">
        <f>IF('Non-Est 2024 Base'!AF14="","",('Non-Est 2024 Base'!AF14+'Sheet1 '!$G21)*'Sheet1 '!$H21)</f>
        <v>0</v>
      </c>
      <c r="AG14" s="13">
        <f>IF('Non-Est 2024 Base'!AG14="","",('Non-Est 2024 Base'!AG14+'Sheet1 '!$G21)*'Sheet1 '!$H21)</f>
        <v>0</v>
      </c>
      <c r="AH14" s="13" t="str">
        <f>IF('Non-Est 2024 Base'!AH14="","",('Non-Est 2024 Base'!AH14+'Sheet1 '!$G21)*'Sheet1 '!$H21)</f>
        <v/>
      </c>
      <c r="AI14" s="13" t="str">
        <f>IF('Non-Est 2024 Base'!AI14="","",('Non-Est 2024 Base'!AI14+'Sheet1 '!$G21)*'Sheet1 '!$H21)</f>
        <v/>
      </c>
      <c r="AJ14" s="13" t="str">
        <f>IF('Non-Est 2024 Base'!AJ14="","",('Non-Est 2024 Base'!AJ14+'Sheet1 '!$G21)*'Sheet1 '!$H21)</f>
        <v/>
      </c>
      <c r="AK14" s="13">
        <f>IF('Non-Est 2024 Base'!AK14="","",('Non-Est 2024 Base'!AK14+'Sheet1 '!$G21)*'Sheet1 '!$H21)</f>
        <v>0</v>
      </c>
      <c r="AL14" s="13">
        <f>IF('Non-Est 2024 Base'!AL14="","",('Non-Est 2024 Base'!AL14+'Sheet1 '!$G21)*'Sheet1 '!$H21)</f>
        <v>0</v>
      </c>
      <c r="AM14" s="13">
        <f>IF('Non-Est 2024 Base'!AM14="","",('Non-Est 2024 Base'!AM14+'Sheet1 '!$G21)*'Sheet1 '!$H21)</f>
        <v>0</v>
      </c>
      <c r="AN14" s="13">
        <f>IF('Non-Est 2024 Base'!AN14="","",('Non-Est 2024 Base'!AN14+'Sheet1 '!$G21)*'Sheet1 '!$H21)</f>
        <v>0</v>
      </c>
      <c r="AO14" s="13">
        <f>IF('Non-Est 2024 Base'!AO14="","",('Non-Est 2024 Base'!AO14+'Sheet1 '!$G21)*'Sheet1 '!$H21)</f>
        <v>0</v>
      </c>
      <c r="AP14" s="13">
        <f>IF('Non-Est 2024 Base'!AP14="","",('Non-Est 2024 Base'!AP14+'Sheet1 '!$G21)*'Sheet1 '!$H21)</f>
        <v>0</v>
      </c>
      <c r="AQ14" s="13">
        <f>IF('Non-Est 2024 Base'!AQ14="","",('Non-Est 2024 Base'!AQ14+'Sheet1 '!$G21)*'Sheet1 '!$H21)</f>
        <v>0</v>
      </c>
      <c r="AR14" s="13">
        <f>IF('Non-Est 2024 Base'!AR14="","",('Non-Est 2024 Base'!AR14+'Sheet1 '!$G21)*'Sheet1 '!$H21)</f>
        <v>0</v>
      </c>
      <c r="AS14" s="13">
        <f>IF('Non-Est 2024 Base'!AS14="","",('Non-Est 2024 Base'!AS14+'Sheet1 '!$G21)*'Sheet1 '!$H21)</f>
        <v>0</v>
      </c>
      <c r="AT14" s="13">
        <f>IF('Non-Est 2024 Base'!AT14="","",('Non-Est 2024 Base'!AT14+'Sheet1 '!$G21)*'Sheet1 '!$H21)</f>
        <v>0</v>
      </c>
      <c r="AU14" s="13">
        <f>IF('Non-Est 2024 Base'!AU14="","",('Non-Est 2024 Base'!AU14+'Sheet1 '!$G21)*'Sheet1 '!$H21)</f>
        <v>0</v>
      </c>
      <c r="AV14" s="13">
        <f>IF('Non-Est 2024 Base'!AV14="","",('Non-Est 2024 Base'!AV14+'Sheet1 '!$G21)*'Sheet1 '!$H21)</f>
        <v>0</v>
      </c>
    </row>
    <row r="15" spans="1:48" ht="14.25" x14ac:dyDescent="0.2">
      <c r="A15" s="3">
        <v>11</v>
      </c>
      <c r="B15" s="99" t="s">
        <v>4</v>
      </c>
      <c r="C15" s="100"/>
      <c r="D15" s="101"/>
      <c r="E15" s="5" t="s">
        <v>29</v>
      </c>
      <c r="F15" s="12" t="s">
        <v>28</v>
      </c>
      <c r="G15" s="13" t="str">
        <f>IF('Non-Est 2024 Base'!G15="","",('Non-Est 2024 Base'!G15+'Sheet1 '!$G22)*'Sheet1 '!$H22)</f>
        <v/>
      </c>
      <c r="H15" s="13">
        <f>IF('Non-Est 2024 Base'!H15="","",('Non-Est 2024 Base'!H15+'Sheet1 '!$G22)*'Sheet1 '!$H22)</f>
        <v>0</v>
      </c>
      <c r="I15" s="13">
        <f>IF('Non-Est 2024 Base'!I15="","",('Non-Est 2024 Base'!I15+'Sheet1 '!$G22)*'Sheet1 '!$H22)</f>
        <v>0</v>
      </c>
      <c r="J15" s="13">
        <f>IF('Non-Est 2024 Base'!J15="","",('Non-Est 2024 Base'!J15+'Sheet1 '!$G22)*'Sheet1 '!$H22)</f>
        <v>0</v>
      </c>
      <c r="K15" s="13">
        <f>IF('Non-Est 2024 Base'!K15="","",('Non-Est 2024 Base'!K15+'Sheet1 '!$G22)*'Sheet1 '!$H22)</f>
        <v>0</v>
      </c>
      <c r="L15" s="13">
        <f>IF('Non-Est 2024 Base'!L15="","",('Non-Est 2024 Base'!L15+'Sheet1 '!$G22)*'Sheet1 '!$H22)</f>
        <v>0</v>
      </c>
      <c r="M15" s="13" t="str">
        <f>IF('Non-Est 2024 Base'!M15="","",('Non-Est 2024 Base'!M15+'Sheet1 '!$G22)*'Sheet1 '!$H22)</f>
        <v/>
      </c>
      <c r="N15" s="13">
        <f>IF('Non-Est 2024 Base'!N15="","",('Non-Est 2024 Base'!N15+'Sheet1 '!$G22)*'Sheet1 '!$H22)</f>
        <v>0</v>
      </c>
      <c r="O15" s="13" t="str">
        <f>IF('Non-Est 2024 Base'!O15="","",('Non-Est 2024 Base'!O15+'Sheet1 '!$G22)*'Sheet1 '!$H22)</f>
        <v/>
      </c>
      <c r="P15" s="13" t="str">
        <f>IF('Non-Est 2024 Base'!P15="","",('Non-Est 2024 Base'!P15+'Sheet1 '!$G22)*'Sheet1 '!$H22)</f>
        <v/>
      </c>
      <c r="Q15" s="13">
        <f>IF('Non-Est 2024 Base'!Q15="","",('Non-Est 2024 Base'!Q15+'Sheet1 '!$G22)*'Sheet1 '!$H22)</f>
        <v>0</v>
      </c>
      <c r="R15" s="13" t="str">
        <f>IF('Non-Est 2024 Base'!R15="","",('Non-Est 2024 Base'!R15+'Sheet1 '!$G22)*'Sheet1 '!$H22)</f>
        <v/>
      </c>
      <c r="S15" s="13">
        <f>IF('Non-Est 2024 Base'!S15="","",('Non-Est 2024 Base'!S15+'Sheet1 '!$G22)*'Sheet1 '!$H22)</f>
        <v>0</v>
      </c>
      <c r="T15" s="13" t="str">
        <f>IF('Non-Est 2024 Base'!T15="","",('Non-Est 2024 Base'!T15+'Sheet1 '!$G22)*'Sheet1 '!$H22)</f>
        <v/>
      </c>
      <c r="U15" s="13">
        <f>IF('Non-Est 2024 Base'!U15="","",('Non-Est 2024 Base'!U15+'Sheet1 '!$G22)*'Sheet1 '!$H22)</f>
        <v>0</v>
      </c>
      <c r="V15" s="13">
        <f>IF('Non-Est 2024 Base'!V15="","",('Non-Est 2024 Base'!V15+'Sheet1 '!$G22)*'Sheet1 '!$H22)</f>
        <v>0</v>
      </c>
      <c r="W15" s="13">
        <f>IF('Non-Est 2024 Base'!W15="","",('Non-Est 2024 Base'!W15+'Sheet1 '!$G22)*'Sheet1 '!$H22)</f>
        <v>0</v>
      </c>
      <c r="X15" s="13" t="str">
        <f>IF('Non-Est 2024 Base'!X15="","",('Non-Est 2024 Base'!X15+'Sheet1 '!$G22)*'Sheet1 '!$H22)</f>
        <v/>
      </c>
      <c r="Y15" s="13" t="str">
        <f>IF('Non-Est 2024 Base'!Y15="","",('Non-Est 2024 Base'!Y15+'Sheet1 '!$G22)*'Sheet1 '!$H22)</f>
        <v/>
      </c>
      <c r="Z15" s="13">
        <f>IF('Non-Est 2024 Base'!Z15="","",('Non-Est 2024 Base'!Z15+'Sheet1 '!$G22)*'Sheet1 '!$H22)</f>
        <v>0</v>
      </c>
      <c r="AA15" s="13">
        <f>IF('Non-Est 2024 Base'!AA15="","",('Non-Est 2024 Base'!AA15+'Sheet1 '!$G22)*'Sheet1 '!$H22)</f>
        <v>0</v>
      </c>
      <c r="AB15" s="13">
        <f>IF('Non-Est 2024 Base'!AB15="","",('Non-Est 2024 Base'!AB15+'Sheet1 '!$G22)*'Sheet1 '!$H22)</f>
        <v>0</v>
      </c>
      <c r="AC15" s="13">
        <f>IF('Non-Est 2024 Base'!AC15="","",('Non-Est 2024 Base'!AC15+'Sheet1 '!$G22)*'Sheet1 '!$H22)</f>
        <v>0</v>
      </c>
      <c r="AD15" s="13">
        <f>IF('Non-Est 2024 Base'!AD15="","",('Non-Est 2024 Base'!AD15+'Sheet1 '!$G22)*'Sheet1 '!$H22)</f>
        <v>0</v>
      </c>
      <c r="AE15" s="13" t="str">
        <f>IF('Non-Est 2024 Base'!AE15="","",('Non-Est 2024 Base'!AE15+'Sheet1 '!$G22)*'Sheet1 '!$H22)</f>
        <v/>
      </c>
      <c r="AF15" s="13" t="str">
        <f>IF('Non-Est 2024 Base'!AF15="","",('Non-Est 2024 Base'!AF15+'Sheet1 '!$G22)*'Sheet1 '!$H22)</f>
        <v/>
      </c>
      <c r="AG15" s="13">
        <f>IF('Non-Est 2024 Base'!AG15="","",('Non-Est 2024 Base'!AG15+'Sheet1 '!$G22)*'Sheet1 '!$H22)</f>
        <v>0</v>
      </c>
      <c r="AH15" s="13" t="str">
        <f>IF('Non-Est 2024 Base'!AH15="","",('Non-Est 2024 Base'!AH15+'Sheet1 '!$G22)*'Sheet1 '!$H22)</f>
        <v/>
      </c>
      <c r="AI15" s="13" t="str">
        <f>IF('Non-Est 2024 Base'!AI15="","",('Non-Est 2024 Base'!AI15+'Sheet1 '!$G22)*'Sheet1 '!$H22)</f>
        <v/>
      </c>
      <c r="AJ15" s="13" t="str">
        <f>IF('Non-Est 2024 Base'!AJ15="","",('Non-Est 2024 Base'!AJ15+'Sheet1 '!$G22)*'Sheet1 '!$H22)</f>
        <v/>
      </c>
      <c r="AK15" s="13" t="str">
        <f>IF('Non-Est 2024 Base'!AK15="","",('Non-Est 2024 Base'!AK15+'Sheet1 '!$G22)*'Sheet1 '!$H22)</f>
        <v/>
      </c>
      <c r="AL15" s="13" t="str">
        <f>IF('Non-Est 2024 Base'!AL15="","",('Non-Est 2024 Base'!AL15+'Sheet1 '!$G22)*'Sheet1 '!$H22)</f>
        <v/>
      </c>
      <c r="AM15" s="13" t="str">
        <f>IF('Non-Est 2024 Base'!AM15="","",('Non-Est 2024 Base'!AM15+'Sheet1 '!$G22)*'Sheet1 '!$H22)</f>
        <v/>
      </c>
      <c r="AN15" s="13" t="str">
        <f>IF('Non-Est 2024 Base'!AN15="","",('Non-Est 2024 Base'!AN15+'Sheet1 '!$G22)*'Sheet1 '!$H22)</f>
        <v/>
      </c>
      <c r="AO15" s="13" t="str">
        <f>IF('Non-Est 2024 Base'!AO15="","",('Non-Est 2024 Base'!AO15+'Sheet1 '!$G22)*'Sheet1 '!$H22)</f>
        <v/>
      </c>
      <c r="AP15" s="13">
        <f>IF('Non-Est 2024 Base'!AP15="","",('Non-Est 2024 Base'!AP15+'Sheet1 '!$G22)*'Sheet1 '!$H22)</f>
        <v>0</v>
      </c>
      <c r="AQ15" s="13">
        <f>IF('Non-Est 2024 Base'!AQ15="","",('Non-Est 2024 Base'!AQ15+'Sheet1 '!$G22)*'Sheet1 '!$H22)</f>
        <v>0</v>
      </c>
      <c r="AR15" s="13">
        <f>IF('Non-Est 2024 Base'!AR15="","",('Non-Est 2024 Base'!AR15+'Sheet1 '!$G22)*'Sheet1 '!$H22)</f>
        <v>0</v>
      </c>
      <c r="AS15" s="13" t="str">
        <f>IF('Non-Est 2024 Base'!AS15="","",('Non-Est 2024 Base'!AS15+'Sheet1 '!$G22)*'Sheet1 '!$H22)</f>
        <v/>
      </c>
      <c r="AT15" s="13">
        <f>IF('Non-Est 2024 Base'!AT15="","",('Non-Est 2024 Base'!AT15+'Sheet1 '!$G22)*'Sheet1 '!$H22)</f>
        <v>0</v>
      </c>
      <c r="AU15" s="13">
        <f>IF('Non-Est 2024 Base'!AU15="","",('Non-Est 2024 Base'!AU15+'Sheet1 '!$G22)*'Sheet1 '!$H22)</f>
        <v>0</v>
      </c>
      <c r="AV15" s="13" t="str">
        <f>IF('Non-Est 2024 Base'!AV15="","",('Non-Est 2024 Base'!AV15+'Sheet1 '!$G22)*'Sheet1 '!$H22)</f>
        <v/>
      </c>
    </row>
    <row r="16" spans="1:48" ht="14.25" x14ac:dyDescent="0.2">
      <c r="A16" s="3">
        <v>12</v>
      </c>
      <c r="B16" s="99" t="s">
        <v>5</v>
      </c>
      <c r="C16" s="100"/>
      <c r="D16" s="101"/>
      <c r="E16" s="5" t="s">
        <v>29</v>
      </c>
      <c r="F16" s="12" t="s">
        <v>28</v>
      </c>
      <c r="G16" s="13" t="str">
        <f>IF('Non-Est 2024 Base'!G16="","",('Non-Est 2024 Base'!G16+'Sheet1 '!$G23)*'Sheet1 '!$H23)</f>
        <v/>
      </c>
      <c r="H16" s="13" t="str">
        <f>IF('Non-Est 2024 Base'!H16="","",('Non-Est 2024 Base'!H16+'Sheet1 '!$G23)*'Sheet1 '!$H23)</f>
        <v/>
      </c>
      <c r="I16" s="13">
        <f>IF('Non-Est 2024 Base'!I16="","",('Non-Est 2024 Base'!I16+'Sheet1 '!$G23)*'Sheet1 '!$H23)</f>
        <v>0</v>
      </c>
      <c r="J16" s="13" t="str">
        <f>IF('Non-Est 2024 Base'!J16="","",('Non-Est 2024 Base'!J16+'Sheet1 '!$G23)*'Sheet1 '!$H23)</f>
        <v/>
      </c>
      <c r="K16" s="13">
        <f>IF('Non-Est 2024 Base'!K16="","",('Non-Est 2024 Base'!K16+'Sheet1 '!$G23)*'Sheet1 '!$H23)</f>
        <v>0</v>
      </c>
      <c r="L16" s="13">
        <f>IF('Non-Est 2024 Base'!L16="","",('Non-Est 2024 Base'!L16+'Sheet1 '!$G23)*'Sheet1 '!$H23)</f>
        <v>0</v>
      </c>
      <c r="M16" s="13">
        <f>IF('Non-Est 2024 Base'!M16="","",('Non-Est 2024 Base'!M16+'Sheet1 '!$G23)*'Sheet1 '!$H23)</f>
        <v>0</v>
      </c>
      <c r="N16" s="13" t="str">
        <f>IF('Non-Est 2024 Base'!N16="","",('Non-Est 2024 Base'!N16+'Sheet1 '!$G23)*'Sheet1 '!$H23)</f>
        <v/>
      </c>
      <c r="O16" s="13" t="str">
        <f>IF('Non-Est 2024 Base'!O16="","",('Non-Est 2024 Base'!O16+'Sheet1 '!$G23)*'Sheet1 '!$H23)</f>
        <v/>
      </c>
      <c r="P16" s="13" t="str">
        <f>IF('Non-Est 2024 Base'!P16="","",('Non-Est 2024 Base'!P16+'Sheet1 '!$G23)*'Sheet1 '!$H23)</f>
        <v/>
      </c>
      <c r="Q16" s="13">
        <f>IF('Non-Est 2024 Base'!Q16="","",('Non-Est 2024 Base'!Q16+'Sheet1 '!$G23)*'Sheet1 '!$H23)</f>
        <v>0</v>
      </c>
      <c r="R16" s="13" t="str">
        <f>IF('Non-Est 2024 Base'!R16="","",('Non-Est 2024 Base'!R16+'Sheet1 '!$G23)*'Sheet1 '!$H23)</f>
        <v/>
      </c>
      <c r="S16" s="13">
        <f>IF('Non-Est 2024 Base'!S16="","",('Non-Est 2024 Base'!S16+'Sheet1 '!$G23)*'Sheet1 '!$H23)</f>
        <v>0</v>
      </c>
      <c r="T16" s="13" t="str">
        <f>IF('Non-Est 2024 Base'!T16="","",('Non-Est 2024 Base'!T16+'Sheet1 '!$G23)*'Sheet1 '!$H23)</f>
        <v/>
      </c>
      <c r="U16" s="13" t="str">
        <f>IF('Non-Est 2024 Base'!U16="","",('Non-Est 2024 Base'!U16+'Sheet1 '!$G23)*'Sheet1 '!$H23)</f>
        <v/>
      </c>
      <c r="V16" s="13">
        <f>IF('Non-Est 2024 Base'!V16="","",('Non-Est 2024 Base'!V16+'Sheet1 '!$G23)*'Sheet1 '!$H23)</f>
        <v>0</v>
      </c>
      <c r="W16" s="13">
        <f>IF('Non-Est 2024 Base'!W16="","",('Non-Est 2024 Base'!W16+'Sheet1 '!$G23)*'Sheet1 '!$H23)</f>
        <v>0</v>
      </c>
      <c r="X16" s="13" t="str">
        <f>IF('Non-Est 2024 Base'!X16="","",('Non-Est 2024 Base'!X16+'Sheet1 '!$G23)*'Sheet1 '!$H23)</f>
        <v/>
      </c>
      <c r="Y16" s="13">
        <f>IF('Non-Est 2024 Base'!Y16="","",('Non-Est 2024 Base'!Y16+'Sheet1 '!$G23)*'Sheet1 '!$H23)</f>
        <v>0</v>
      </c>
      <c r="Z16" s="13">
        <f>IF('Non-Est 2024 Base'!Z16="","",('Non-Est 2024 Base'!Z16+'Sheet1 '!$G23)*'Sheet1 '!$H23)</f>
        <v>0</v>
      </c>
      <c r="AA16" s="13">
        <f>IF('Non-Est 2024 Base'!AA16="","",('Non-Est 2024 Base'!AA16+'Sheet1 '!$G23)*'Sheet1 '!$H23)</f>
        <v>0</v>
      </c>
      <c r="AB16" s="13">
        <f>IF('Non-Est 2024 Base'!AB16="","",('Non-Est 2024 Base'!AB16+'Sheet1 '!$G23)*'Sheet1 '!$H23)</f>
        <v>0</v>
      </c>
      <c r="AC16" s="13">
        <f>IF('Non-Est 2024 Base'!AC16="","",('Non-Est 2024 Base'!AC16+'Sheet1 '!$G23)*'Sheet1 '!$H23)</f>
        <v>0</v>
      </c>
      <c r="AD16" s="13">
        <f>IF('Non-Est 2024 Base'!AD16="","",('Non-Est 2024 Base'!AD16+'Sheet1 '!$G23)*'Sheet1 '!$H23)</f>
        <v>0</v>
      </c>
      <c r="AE16" s="13">
        <f>IF('Non-Est 2024 Base'!AE16="","",('Non-Est 2024 Base'!AE16+'Sheet1 '!$G23)*'Sheet1 '!$H23)</f>
        <v>0</v>
      </c>
      <c r="AF16" s="13">
        <f>IF('Non-Est 2024 Base'!AF16="","",('Non-Est 2024 Base'!AF16+'Sheet1 '!$G23)*'Sheet1 '!$H23)</f>
        <v>0</v>
      </c>
      <c r="AG16" s="13">
        <f>IF('Non-Est 2024 Base'!AG16="","",('Non-Est 2024 Base'!AG16+'Sheet1 '!$G23)*'Sheet1 '!$H23)</f>
        <v>0</v>
      </c>
      <c r="AH16" s="13" t="str">
        <f>IF('Non-Est 2024 Base'!AH16="","",('Non-Est 2024 Base'!AH16+'Sheet1 '!$G23)*'Sheet1 '!$H23)</f>
        <v/>
      </c>
      <c r="AI16" s="13">
        <f>IF('Non-Est 2024 Base'!AI16="","",('Non-Est 2024 Base'!AI16+'Sheet1 '!$G23)*'Sheet1 '!$H23)</f>
        <v>0</v>
      </c>
      <c r="AJ16" s="13">
        <f>IF('Non-Est 2024 Base'!AJ16="","",('Non-Est 2024 Base'!AJ16+'Sheet1 '!$G23)*'Sheet1 '!$H23)</f>
        <v>0</v>
      </c>
      <c r="AK16" s="13">
        <f>IF('Non-Est 2024 Base'!AK16="","",('Non-Est 2024 Base'!AK16+'Sheet1 '!$G23)*'Sheet1 '!$H23)</f>
        <v>0</v>
      </c>
      <c r="AL16" s="13">
        <f>IF('Non-Est 2024 Base'!AL16="","",('Non-Est 2024 Base'!AL16+'Sheet1 '!$G23)*'Sheet1 '!$H23)</f>
        <v>0</v>
      </c>
      <c r="AM16" s="13">
        <f>IF('Non-Est 2024 Base'!AM16="","",('Non-Est 2024 Base'!AM16+'Sheet1 '!$G23)*'Sheet1 '!$H23)</f>
        <v>0</v>
      </c>
      <c r="AN16" s="13">
        <f>IF('Non-Est 2024 Base'!AN16="","",('Non-Est 2024 Base'!AN16+'Sheet1 '!$G23)*'Sheet1 '!$H23)</f>
        <v>0</v>
      </c>
      <c r="AO16" s="13">
        <f>IF('Non-Est 2024 Base'!AO16="","",('Non-Est 2024 Base'!AO16+'Sheet1 '!$G23)*'Sheet1 '!$H23)</f>
        <v>0</v>
      </c>
      <c r="AP16" s="13" t="str">
        <f>IF('Non-Est 2024 Base'!AP16="","",('Non-Est 2024 Base'!AP16+'Sheet1 '!$G23)*'Sheet1 '!$H23)</f>
        <v/>
      </c>
      <c r="AQ16" s="13">
        <f>IF('Non-Est 2024 Base'!AQ16="","",('Non-Est 2024 Base'!AQ16+'Sheet1 '!$G23)*'Sheet1 '!$H23)</f>
        <v>0</v>
      </c>
      <c r="AR16" s="13">
        <f>IF('Non-Est 2024 Base'!AR16="","",('Non-Est 2024 Base'!AR16+'Sheet1 '!$G23)*'Sheet1 '!$H23)</f>
        <v>0</v>
      </c>
      <c r="AS16" s="13">
        <f>IF('Non-Est 2024 Base'!AS16="","",('Non-Est 2024 Base'!AS16+'Sheet1 '!$G23)*'Sheet1 '!$H23)</f>
        <v>0</v>
      </c>
      <c r="AT16" s="13">
        <f>IF('Non-Est 2024 Base'!AT16="","",('Non-Est 2024 Base'!AT16+'Sheet1 '!$G23)*'Sheet1 '!$H23)</f>
        <v>0</v>
      </c>
      <c r="AU16" s="13">
        <f>IF('Non-Est 2024 Base'!AU16="","",('Non-Est 2024 Base'!AU16+'Sheet1 '!$G23)*'Sheet1 '!$H23)</f>
        <v>0</v>
      </c>
      <c r="AV16" s="13" t="str">
        <f>IF('Non-Est 2024 Base'!AV16="","",('Non-Est 2024 Base'!AV16+'Sheet1 '!$G23)*'Sheet1 '!$H23)</f>
        <v/>
      </c>
    </row>
    <row r="17" spans="1:48" ht="14.25" x14ac:dyDescent="0.2">
      <c r="A17" s="3">
        <v>13</v>
      </c>
      <c r="B17" s="99" t="s">
        <v>6</v>
      </c>
      <c r="C17" s="100"/>
      <c r="D17" s="101"/>
      <c r="E17" s="5" t="s">
        <v>29</v>
      </c>
      <c r="F17" s="12" t="s">
        <v>28</v>
      </c>
      <c r="G17" s="13" t="str">
        <f>IF('Non-Est 2024 Base'!G17="","",('Non-Est 2024 Base'!G17+'Sheet1 '!$G24)*'Sheet1 '!$H24)</f>
        <v/>
      </c>
      <c r="H17" s="13">
        <f>IF('Non-Est 2024 Base'!H17="","",('Non-Est 2024 Base'!H17+'Sheet1 '!$G24)*'Sheet1 '!$H24)</f>
        <v>0</v>
      </c>
      <c r="I17" s="13">
        <f>IF('Non-Est 2024 Base'!I17="","",('Non-Est 2024 Base'!I17+'Sheet1 '!$G24)*'Sheet1 '!$H24)</f>
        <v>0</v>
      </c>
      <c r="J17" s="13" t="str">
        <f>IF('Non-Est 2024 Base'!J17="","",('Non-Est 2024 Base'!J17+'Sheet1 '!$G24)*'Sheet1 '!$H24)</f>
        <v/>
      </c>
      <c r="K17" s="13">
        <f>IF('Non-Est 2024 Base'!K17="","",('Non-Est 2024 Base'!K17+'Sheet1 '!$G24)*'Sheet1 '!$H24)</f>
        <v>0</v>
      </c>
      <c r="L17" s="13">
        <f>IF('Non-Est 2024 Base'!L17="","",('Non-Est 2024 Base'!L17+'Sheet1 '!$G24)*'Sheet1 '!$H24)</f>
        <v>0</v>
      </c>
      <c r="M17" s="13">
        <f>IF('Non-Est 2024 Base'!M17="","",('Non-Est 2024 Base'!M17+'Sheet1 '!$G24)*'Sheet1 '!$H24)</f>
        <v>0</v>
      </c>
      <c r="N17" s="13">
        <f>IF('Non-Est 2024 Base'!N17="","",('Non-Est 2024 Base'!N17+'Sheet1 '!$G24)*'Sheet1 '!$H24)</f>
        <v>0</v>
      </c>
      <c r="O17" s="13" t="str">
        <f>IF('Non-Est 2024 Base'!O17="","",('Non-Est 2024 Base'!O17+'Sheet1 '!$G24)*'Sheet1 '!$H24)</f>
        <v/>
      </c>
      <c r="P17" s="13" t="str">
        <f>IF('Non-Est 2024 Base'!P17="","",('Non-Est 2024 Base'!P17+'Sheet1 '!$G24)*'Sheet1 '!$H24)</f>
        <v/>
      </c>
      <c r="Q17" s="13">
        <f>IF('Non-Est 2024 Base'!Q17="","",('Non-Est 2024 Base'!Q17+'Sheet1 '!$G24)*'Sheet1 '!$H24)</f>
        <v>0</v>
      </c>
      <c r="R17" s="13" t="str">
        <f>IF('Non-Est 2024 Base'!R17="","",('Non-Est 2024 Base'!R17+'Sheet1 '!$G24)*'Sheet1 '!$H24)</f>
        <v/>
      </c>
      <c r="S17" s="13">
        <f>IF('Non-Est 2024 Base'!S17="","",('Non-Est 2024 Base'!S17+'Sheet1 '!$G24)*'Sheet1 '!$H24)</f>
        <v>0</v>
      </c>
      <c r="T17" s="13" t="str">
        <f>IF('Non-Est 2024 Base'!T17="","",('Non-Est 2024 Base'!T17+'Sheet1 '!$G24)*'Sheet1 '!$H24)</f>
        <v/>
      </c>
      <c r="U17" s="13">
        <f>IF('Non-Est 2024 Base'!U17="","",('Non-Est 2024 Base'!U17+'Sheet1 '!$G24)*'Sheet1 '!$H24)</f>
        <v>0</v>
      </c>
      <c r="V17" s="13">
        <f>IF('Non-Est 2024 Base'!V17="","",('Non-Est 2024 Base'!V17+'Sheet1 '!$G24)*'Sheet1 '!$H24)</f>
        <v>0</v>
      </c>
      <c r="W17" s="13">
        <f>IF('Non-Est 2024 Base'!W17="","",('Non-Est 2024 Base'!W17+'Sheet1 '!$G24)*'Sheet1 '!$H24)</f>
        <v>0</v>
      </c>
      <c r="X17" s="13" t="str">
        <f>IF('Non-Est 2024 Base'!X17="","",('Non-Est 2024 Base'!X17+'Sheet1 '!$G24)*'Sheet1 '!$H24)</f>
        <v/>
      </c>
      <c r="Y17" s="13" t="str">
        <f>IF('Non-Est 2024 Base'!Y17="","",('Non-Est 2024 Base'!Y17+'Sheet1 '!$G24)*'Sheet1 '!$H24)</f>
        <v/>
      </c>
      <c r="Z17" s="13">
        <f>IF('Non-Est 2024 Base'!Z17="","",('Non-Est 2024 Base'!Z17+'Sheet1 '!$G24)*'Sheet1 '!$H24)</f>
        <v>0</v>
      </c>
      <c r="AA17" s="13">
        <f>IF('Non-Est 2024 Base'!AA17="","",('Non-Est 2024 Base'!AA17+'Sheet1 '!$G24)*'Sheet1 '!$H24)</f>
        <v>0</v>
      </c>
      <c r="AB17" s="13">
        <f>IF('Non-Est 2024 Base'!AB17="","",('Non-Est 2024 Base'!AB17+'Sheet1 '!$G24)*'Sheet1 '!$H24)</f>
        <v>0</v>
      </c>
      <c r="AC17" s="13">
        <f>IF('Non-Est 2024 Base'!AC17="","",('Non-Est 2024 Base'!AC17+'Sheet1 '!$G24)*'Sheet1 '!$H24)</f>
        <v>0</v>
      </c>
      <c r="AD17" s="13">
        <f>IF('Non-Est 2024 Base'!AD17="","",('Non-Est 2024 Base'!AD17+'Sheet1 '!$G24)*'Sheet1 '!$H24)</f>
        <v>0</v>
      </c>
      <c r="AE17" s="13">
        <f>IF('Non-Est 2024 Base'!AE17="","",('Non-Est 2024 Base'!AE17+'Sheet1 '!$G24)*'Sheet1 '!$H24)</f>
        <v>0</v>
      </c>
      <c r="AF17" s="13">
        <f>IF('Non-Est 2024 Base'!AF17="","",('Non-Est 2024 Base'!AF17+'Sheet1 '!$G24)*'Sheet1 '!$H24)</f>
        <v>0</v>
      </c>
      <c r="AG17" s="13">
        <f>IF('Non-Est 2024 Base'!AG17="","",('Non-Est 2024 Base'!AG17+'Sheet1 '!$G24)*'Sheet1 '!$H24)</f>
        <v>0</v>
      </c>
      <c r="AH17" s="13" t="str">
        <f>IF('Non-Est 2024 Base'!AH17="","",('Non-Est 2024 Base'!AH17+'Sheet1 '!$G24)*'Sheet1 '!$H24)</f>
        <v/>
      </c>
      <c r="AI17" s="13" t="str">
        <f>IF('Non-Est 2024 Base'!AI17="","",('Non-Est 2024 Base'!AI17+'Sheet1 '!$G24)*'Sheet1 '!$H24)</f>
        <v/>
      </c>
      <c r="AJ17" s="13" t="str">
        <f>IF('Non-Est 2024 Base'!AJ17="","",('Non-Est 2024 Base'!AJ17+'Sheet1 '!$G24)*'Sheet1 '!$H24)</f>
        <v/>
      </c>
      <c r="AK17" s="13">
        <f>IF('Non-Est 2024 Base'!AK17="","",('Non-Est 2024 Base'!AK17+'Sheet1 '!$G24)*'Sheet1 '!$H24)</f>
        <v>0</v>
      </c>
      <c r="AL17" s="13" t="str">
        <f>IF('Non-Est 2024 Base'!AL17="","",('Non-Est 2024 Base'!AL17+'Sheet1 '!$G24)*'Sheet1 '!$H24)</f>
        <v/>
      </c>
      <c r="AM17" s="13">
        <f>IF('Non-Est 2024 Base'!AM17="","",('Non-Est 2024 Base'!AM17+'Sheet1 '!$G24)*'Sheet1 '!$H24)</f>
        <v>0</v>
      </c>
      <c r="AN17" s="13">
        <f>IF('Non-Est 2024 Base'!AN17="","",('Non-Est 2024 Base'!AN17+'Sheet1 '!$G24)*'Sheet1 '!$H24)</f>
        <v>0</v>
      </c>
      <c r="AO17" s="13">
        <f>IF('Non-Est 2024 Base'!AO17="","",('Non-Est 2024 Base'!AO17+'Sheet1 '!$G24)*'Sheet1 '!$H24)</f>
        <v>0</v>
      </c>
      <c r="AP17" s="13">
        <f>IF('Non-Est 2024 Base'!AP17="","",('Non-Est 2024 Base'!AP17+'Sheet1 '!$G24)*'Sheet1 '!$H24)</f>
        <v>0</v>
      </c>
      <c r="AQ17" s="13">
        <f>IF('Non-Est 2024 Base'!AQ17="","",('Non-Est 2024 Base'!AQ17+'Sheet1 '!$G24)*'Sheet1 '!$H24)</f>
        <v>0</v>
      </c>
      <c r="AR17" s="13" t="str">
        <f>IF('Non-Est 2024 Base'!AR17="","",('Non-Est 2024 Base'!AR17+'Sheet1 '!$G24)*'Sheet1 '!$H24)</f>
        <v/>
      </c>
      <c r="AS17" s="13" t="str">
        <f>IF('Non-Est 2024 Base'!AS17="","",('Non-Est 2024 Base'!AS17+'Sheet1 '!$G24)*'Sheet1 '!$H24)</f>
        <v/>
      </c>
      <c r="AT17" s="13">
        <f>IF('Non-Est 2024 Base'!AT17="","",('Non-Est 2024 Base'!AT17+'Sheet1 '!$G24)*'Sheet1 '!$H24)</f>
        <v>0</v>
      </c>
      <c r="AU17" s="13">
        <f>IF('Non-Est 2024 Base'!AU17="","",('Non-Est 2024 Base'!AU17+'Sheet1 '!$G24)*'Sheet1 '!$H24)</f>
        <v>0</v>
      </c>
      <c r="AV17" s="13" t="str">
        <f>IF('Non-Est 2024 Base'!AV17="","",('Non-Est 2024 Base'!AV17+'Sheet1 '!$G24)*'Sheet1 '!$H24)</f>
        <v/>
      </c>
    </row>
    <row r="18" spans="1:48" ht="14.25" x14ac:dyDescent="0.2">
      <c r="A18" s="3">
        <v>14</v>
      </c>
      <c r="B18" s="99" t="s">
        <v>7</v>
      </c>
      <c r="C18" s="100"/>
      <c r="D18" s="101"/>
      <c r="E18" s="5" t="s">
        <v>27</v>
      </c>
      <c r="F18" s="12" t="s">
        <v>28</v>
      </c>
      <c r="G18" s="13">
        <f>IF('Non-Est 2024 Base'!G18="","",('Non-Est 2024 Base'!G18+'Sheet1 '!$G25)*'Sheet1 '!$H25)</f>
        <v>0</v>
      </c>
      <c r="H18" s="13">
        <f>IF('Non-Est 2024 Base'!H18="","",('Non-Est 2024 Base'!H18+'Sheet1 '!$G25)*'Sheet1 '!$H25)</f>
        <v>0</v>
      </c>
      <c r="I18" s="13">
        <f>IF('Non-Est 2024 Base'!I18="","",('Non-Est 2024 Base'!I18+'Sheet1 '!$G25)*'Sheet1 '!$H25)</f>
        <v>0</v>
      </c>
      <c r="J18" s="13" t="str">
        <f>IF('Non-Est 2024 Base'!J18="","",('Non-Est 2024 Base'!J18+'Sheet1 '!$G25)*'Sheet1 '!$H25)</f>
        <v/>
      </c>
      <c r="K18" s="13">
        <f>IF('Non-Est 2024 Base'!K18="","",('Non-Est 2024 Base'!K18+'Sheet1 '!$G25)*'Sheet1 '!$H25)</f>
        <v>0</v>
      </c>
      <c r="L18" s="13">
        <f>IF('Non-Est 2024 Base'!L18="","",('Non-Est 2024 Base'!L18+'Sheet1 '!$G25)*'Sheet1 '!$H25)</f>
        <v>0</v>
      </c>
      <c r="M18" s="13">
        <f>IF('Non-Est 2024 Base'!M18="","",('Non-Est 2024 Base'!M18+'Sheet1 '!$G25)*'Sheet1 '!$H25)</f>
        <v>0</v>
      </c>
      <c r="N18" s="13">
        <f>IF('Non-Est 2024 Base'!N18="","",('Non-Est 2024 Base'!N18+'Sheet1 '!$G25)*'Sheet1 '!$H25)</f>
        <v>0</v>
      </c>
      <c r="O18" s="13">
        <f>IF('Non-Est 2024 Base'!O18="","",('Non-Est 2024 Base'!O18+'Sheet1 '!$G25)*'Sheet1 '!$H25)</f>
        <v>0</v>
      </c>
      <c r="P18" s="13" t="str">
        <f>IF('Non-Est 2024 Base'!P18="","",('Non-Est 2024 Base'!P18+'Sheet1 '!$G25)*'Sheet1 '!$H25)</f>
        <v/>
      </c>
      <c r="Q18" s="13">
        <f>IF('Non-Est 2024 Base'!Q18="","",('Non-Est 2024 Base'!Q18+'Sheet1 '!$G25)*'Sheet1 '!$H25)</f>
        <v>0</v>
      </c>
      <c r="R18" s="13" t="str">
        <f>IF('Non-Est 2024 Base'!R18="","",('Non-Est 2024 Base'!R18+'Sheet1 '!$G25)*'Sheet1 '!$H25)</f>
        <v/>
      </c>
      <c r="S18" s="13">
        <f>IF('Non-Est 2024 Base'!S18="","",('Non-Est 2024 Base'!S18+'Sheet1 '!$G25)*'Sheet1 '!$H25)</f>
        <v>0</v>
      </c>
      <c r="T18" s="13" t="str">
        <f>IF('Non-Est 2024 Base'!T18="","",('Non-Est 2024 Base'!T18+'Sheet1 '!$G25)*'Sheet1 '!$H25)</f>
        <v/>
      </c>
      <c r="U18" s="13">
        <f>IF('Non-Est 2024 Base'!U18="","",('Non-Est 2024 Base'!U18+'Sheet1 '!$G25)*'Sheet1 '!$H25)</f>
        <v>0</v>
      </c>
      <c r="V18" s="13">
        <f>IF('Non-Est 2024 Base'!V18="","",('Non-Est 2024 Base'!V18+'Sheet1 '!$G25)*'Sheet1 '!$H25)</f>
        <v>0</v>
      </c>
      <c r="W18" s="13">
        <f>IF('Non-Est 2024 Base'!W18="","",('Non-Est 2024 Base'!W18+'Sheet1 '!$G25)*'Sheet1 '!$H25)</f>
        <v>0</v>
      </c>
      <c r="X18" s="13" t="str">
        <f>IF('Non-Est 2024 Base'!X18="","",('Non-Est 2024 Base'!X18+'Sheet1 '!$G25)*'Sheet1 '!$H25)</f>
        <v/>
      </c>
      <c r="Y18" s="13">
        <f>IF('Non-Est 2024 Base'!Y18="","",('Non-Est 2024 Base'!Y18+'Sheet1 '!$G25)*'Sheet1 '!$H25)</f>
        <v>0</v>
      </c>
      <c r="Z18" s="13">
        <f>IF('Non-Est 2024 Base'!Z18="","",('Non-Est 2024 Base'!Z18+'Sheet1 '!$G25)*'Sheet1 '!$H25)</f>
        <v>0</v>
      </c>
      <c r="AA18" s="13">
        <f>IF('Non-Est 2024 Base'!AA18="","",('Non-Est 2024 Base'!AA18+'Sheet1 '!$G25)*'Sheet1 '!$H25)</f>
        <v>0</v>
      </c>
      <c r="AB18" s="13">
        <f>IF('Non-Est 2024 Base'!AB18="","",('Non-Est 2024 Base'!AB18+'Sheet1 '!$G25)*'Sheet1 '!$H25)</f>
        <v>0</v>
      </c>
      <c r="AC18" s="13">
        <f>IF('Non-Est 2024 Base'!AC18="","",('Non-Est 2024 Base'!AC18+'Sheet1 '!$G25)*'Sheet1 '!$H25)</f>
        <v>0</v>
      </c>
      <c r="AD18" s="13">
        <f>IF('Non-Est 2024 Base'!AD18="","",('Non-Est 2024 Base'!AD18+'Sheet1 '!$G25)*'Sheet1 '!$H25)</f>
        <v>0</v>
      </c>
      <c r="AE18" s="13">
        <f>IF('Non-Est 2024 Base'!AE18="","",('Non-Est 2024 Base'!AE18+'Sheet1 '!$G25)*'Sheet1 '!$H25)</f>
        <v>0</v>
      </c>
      <c r="AF18" s="13">
        <f>IF('Non-Est 2024 Base'!AF18="","",('Non-Est 2024 Base'!AF18+'Sheet1 '!$G25)*'Sheet1 '!$H25)</f>
        <v>0</v>
      </c>
      <c r="AG18" s="13">
        <f>IF('Non-Est 2024 Base'!AG18="","",('Non-Est 2024 Base'!AG18+'Sheet1 '!$G25)*'Sheet1 '!$H25)</f>
        <v>0</v>
      </c>
      <c r="AH18" s="13">
        <f>IF('Non-Est 2024 Base'!AH18="","",('Non-Est 2024 Base'!AH18+'Sheet1 '!$G25)*'Sheet1 '!$H25)</f>
        <v>0</v>
      </c>
      <c r="AI18" s="13">
        <f>IF('Non-Est 2024 Base'!AI18="","",('Non-Est 2024 Base'!AI18+'Sheet1 '!$G25)*'Sheet1 '!$H25)</f>
        <v>0</v>
      </c>
      <c r="AJ18" s="13">
        <f>IF('Non-Est 2024 Base'!AJ18="","",('Non-Est 2024 Base'!AJ18+'Sheet1 '!$G25)*'Sheet1 '!$H25)</f>
        <v>0</v>
      </c>
      <c r="AK18" s="13">
        <f>IF('Non-Est 2024 Base'!AK18="","",('Non-Est 2024 Base'!AK18+'Sheet1 '!$G25)*'Sheet1 '!$H25)</f>
        <v>0</v>
      </c>
      <c r="AL18" s="13" t="str">
        <f>IF('Non-Est 2024 Base'!AL18="","",('Non-Est 2024 Base'!AL18+'Sheet1 '!$G25)*'Sheet1 '!$H25)</f>
        <v/>
      </c>
      <c r="AM18" s="13">
        <f>IF('Non-Est 2024 Base'!AM18="","",('Non-Est 2024 Base'!AM18+'Sheet1 '!$G25)*'Sheet1 '!$H25)</f>
        <v>0</v>
      </c>
      <c r="AN18" s="13">
        <f>IF('Non-Est 2024 Base'!AN18="","",('Non-Est 2024 Base'!AN18+'Sheet1 '!$G25)*'Sheet1 '!$H25)</f>
        <v>0</v>
      </c>
      <c r="AO18" s="13">
        <f>IF('Non-Est 2024 Base'!AO18="","",('Non-Est 2024 Base'!AO18+'Sheet1 '!$G25)*'Sheet1 '!$H25)</f>
        <v>0</v>
      </c>
      <c r="AP18" s="13">
        <f>IF('Non-Est 2024 Base'!AP18="","",('Non-Est 2024 Base'!AP18+'Sheet1 '!$G25)*'Sheet1 '!$H25)</f>
        <v>0</v>
      </c>
      <c r="AQ18" s="13">
        <f>IF('Non-Est 2024 Base'!AQ18="","",('Non-Est 2024 Base'!AQ18+'Sheet1 '!$G25)*'Sheet1 '!$H25)</f>
        <v>0</v>
      </c>
      <c r="AR18" s="13">
        <f>IF('Non-Est 2024 Base'!AR18="","",('Non-Est 2024 Base'!AR18+'Sheet1 '!$G25)*'Sheet1 '!$H25)</f>
        <v>0</v>
      </c>
      <c r="AS18" s="13">
        <f>IF('Non-Est 2024 Base'!AS18="","",('Non-Est 2024 Base'!AS18+'Sheet1 '!$G25)*'Sheet1 '!$H25)</f>
        <v>0</v>
      </c>
      <c r="AT18" s="13">
        <f>IF('Non-Est 2024 Base'!AT18="","",('Non-Est 2024 Base'!AT18+'Sheet1 '!$G25)*'Sheet1 '!$H25)</f>
        <v>0</v>
      </c>
      <c r="AU18" s="13">
        <f>IF('Non-Est 2024 Base'!AU18="","",('Non-Est 2024 Base'!AU18+'Sheet1 '!$G25)*'Sheet1 '!$H25)</f>
        <v>0</v>
      </c>
      <c r="AV18" s="13">
        <f>IF('Non-Est 2024 Base'!AV18="","",('Non-Est 2024 Base'!AV18+'Sheet1 '!$G25)*'Sheet1 '!$H25)</f>
        <v>0</v>
      </c>
    </row>
    <row r="19" spans="1:48" ht="14.25" x14ac:dyDescent="0.2">
      <c r="A19" s="3">
        <v>15</v>
      </c>
      <c r="B19" s="99" t="s">
        <v>7</v>
      </c>
      <c r="C19" s="100"/>
      <c r="D19" s="101"/>
      <c r="E19" s="5" t="s">
        <v>29</v>
      </c>
      <c r="F19" s="12" t="s">
        <v>28</v>
      </c>
      <c r="G19" s="13" t="str">
        <f>IF('Non-Est 2024 Base'!G19="","",('Non-Est 2024 Base'!G19+'Sheet1 '!$G26)*'Sheet1 '!$H26)</f>
        <v/>
      </c>
      <c r="H19" s="13">
        <f>IF('Non-Est 2024 Base'!H19="","",('Non-Est 2024 Base'!H19+'Sheet1 '!$G26)*'Sheet1 '!$H26)</f>
        <v>0</v>
      </c>
      <c r="I19" s="13">
        <f>IF('Non-Est 2024 Base'!I19="","",('Non-Est 2024 Base'!I19+'Sheet1 '!$G26)*'Sheet1 '!$H26)</f>
        <v>0</v>
      </c>
      <c r="J19" s="13">
        <f>IF('Non-Est 2024 Base'!J19="","",('Non-Est 2024 Base'!J19+'Sheet1 '!$G26)*'Sheet1 '!$H26)</f>
        <v>0</v>
      </c>
      <c r="K19" s="13">
        <f>IF('Non-Est 2024 Base'!K19="","",('Non-Est 2024 Base'!K19+'Sheet1 '!$G26)*'Sheet1 '!$H26)</f>
        <v>0</v>
      </c>
      <c r="L19" s="13">
        <f>IF('Non-Est 2024 Base'!L19="","",('Non-Est 2024 Base'!L19+'Sheet1 '!$G26)*'Sheet1 '!$H26)</f>
        <v>0</v>
      </c>
      <c r="M19" s="13" t="str">
        <f>IF('Non-Est 2024 Base'!M19="","",('Non-Est 2024 Base'!M19+'Sheet1 '!$G26)*'Sheet1 '!$H26)</f>
        <v/>
      </c>
      <c r="N19" s="13">
        <f>IF('Non-Est 2024 Base'!N19="","",('Non-Est 2024 Base'!N19+'Sheet1 '!$G26)*'Sheet1 '!$H26)</f>
        <v>0</v>
      </c>
      <c r="O19" s="13" t="str">
        <f>IF('Non-Est 2024 Base'!O19="","",('Non-Est 2024 Base'!O19+'Sheet1 '!$G26)*'Sheet1 '!$H26)</f>
        <v/>
      </c>
      <c r="P19" s="13" t="str">
        <f>IF('Non-Est 2024 Base'!P19="","",('Non-Est 2024 Base'!P19+'Sheet1 '!$G26)*'Sheet1 '!$H26)</f>
        <v/>
      </c>
      <c r="Q19" s="13">
        <f>IF('Non-Est 2024 Base'!Q19="","",('Non-Est 2024 Base'!Q19+'Sheet1 '!$G26)*'Sheet1 '!$H26)</f>
        <v>0</v>
      </c>
      <c r="R19" s="13" t="str">
        <f>IF('Non-Est 2024 Base'!R19="","",('Non-Est 2024 Base'!R19+'Sheet1 '!$G26)*'Sheet1 '!$H26)</f>
        <v/>
      </c>
      <c r="S19" s="13">
        <f>IF('Non-Est 2024 Base'!S19="","",('Non-Est 2024 Base'!S19+'Sheet1 '!$G26)*'Sheet1 '!$H26)</f>
        <v>0</v>
      </c>
      <c r="T19" s="13" t="str">
        <f>IF('Non-Est 2024 Base'!T19="","",('Non-Est 2024 Base'!T19+'Sheet1 '!$G26)*'Sheet1 '!$H26)</f>
        <v/>
      </c>
      <c r="U19" s="13">
        <f>IF('Non-Est 2024 Base'!U19="","",('Non-Est 2024 Base'!U19+'Sheet1 '!$G26)*'Sheet1 '!$H26)</f>
        <v>0</v>
      </c>
      <c r="V19" s="13">
        <f>IF('Non-Est 2024 Base'!V19="","",('Non-Est 2024 Base'!V19+'Sheet1 '!$G26)*'Sheet1 '!$H26)</f>
        <v>0</v>
      </c>
      <c r="W19" s="13">
        <f>IF('Non-Est 2024 Base'!W19="","",('Non-Est 2024 Base'!W19+'Sheet1 '!$G26)*'Sheet1 '!$H26)</f>
        <v>0</v>
      </c>
      <c r="X19" s="13" t="str">
        <f>IF('Non-Est 2024 Base'!X19="","",('Non-Est 2024 Base'!X19+'Sheet1 '!$G26)*'Sheet1 '!$H26)</f>
        <v/>
      </c>
      <c r="Y19" s="13" t="str">
        <f>IF('Non-Est 2024 Base'!Y19="","",('Non-Est 2024 Base'!Y19+'Sheet1 '!$G26)*'Sheet1 '!$H26)</f>
        <v/>
      </c>
      <c r="Z19" s="13">
        <f>IF('Non-Est 2024 Base'!Z19="","",('Non-Est 2024 Base'!Z19+'Sheet1 '!$G26)*'Sheet1 '!$H26)</f>
        <v>0</v>
      </c>
      <c r="AA19" s="13">
        <f>IF('Non-Est 2024 Base'!AA19="","",('Non-Est 2024 Base'!AA19+'Sheet1 '!$G26)*'Sheet1 '!$H26)</f>
        <v>0</v>
      </c>
      <c r="AB19" s="13">
        <f>IF('Non-Est 2024 Base'!AB19="","",('Non-Est 2024 Base'!AB19+'Sheet1 '!$G26)*'Sheet1 '!$H26)</f>
        <v>0</v>
      </c>
      <c r="AC19" s="13">
        <f>IF('Non-Est 2024 Base'!AC19="","",('Non-Est 2024 Base'!AC19+'Sheet1 '!$G26)*'Sheet1 '!$H26)</f>
        <v>0</v>
      </c>
      <c r="AD19" s="13">
        <f>IF('Non-Est 2024 Base'!AD19="","",('Non-Est 2024 Base'!AD19+'Sheet1 '!$G26)*'Sheet1 '!$H26)</f>
        <v>0</v>
      </c>
      <c r="AE19" s="13" t="str">
        <f>IF('Non-Est 2024 Base'!AE19="","",('Non-Est 2024 Base'!AE19+'Sheet1 '!$G26)*'Sheet1 '!$H26)</f>
        <v/>
      </c>
      <c r="AF19" s="13" t="str">
        <f>IF('Non-Est 2024 Base'!AF19="","",('Non-Est 2024 Base'!AF19+'Sheet1 '!$G26)*'Sheet1 '!$H26)</f>
        <v/>
      </c>
      <c r="AG19" s="13">
        <f>IF('Non-Est 2024 Base'!AG19="","",('Non-Est 2024 Base'!AG19+'Sheet1 '!$G26)*'Sheet1 '!$H26)</f>
        <v>0</v>
      </c>
      <c r="AH19" s="13" t="str">
        <f>IF('Non-Est 2024 Base'!AH19="","",('Non-Est 2024 Base'!AH19+'Sheet1 '!$G26)*'Sheet1 '!$H26)</f>
        <v/>
      </c>
      <c r="AI19" s="13">
        <f>IF('Non-Est 2024 Base'!AI19="","",('Non-Est 2024 Base'!AI19+'Sheet1 '!$G26)*'Sheet1 '!$H26)</f>
        <v>0</v>
      </c>
      <c r="AJ19" s="13">
        <f>IF('Non-Est 2024 Base'!AJ19="","",('Non-Est 2024 Base'!AJ19+'Sheet1 '!$G26)*'Sheet1 '!$H26)</f>
        <v>0</v>
      </c>
      <c r="AK19" s="13" t="str">
        <f>IF('Non-Est 2024 Base'!AK19="","",('Non-Est 2024 Base'!AK19+'Sheet1 '!$G26)*'Sheet1 '!$H26)</f>
        <v/>
      </c>
      <c r="AL19" s="13" t="str">
        <f>IF('Non-Est 2024 Base'!AL19="","",('Non-Est 2024 Base'!AL19+'Sheet1 '!$G26)*'Sheet1 '!$H26)</f>
        <v/>
      </c>
      <c r="AM19" s="13" t="str">
        <f>IF('Non-Est 2024 Base'!AM19="","",('Non-Est 2024 Base'!AM19+'Sheet1 '!$G26)*'Sheet1 '!$H26)</f>
        <v/>
      </c>
      <c r="AN19" s="13" t="str">
        <f>IF('Non-Est 2024 Base'!AN19="","",('Non-Est 2024 Base'!AN19+'Sheet1 '!$G26)*'Sheet1 '!$H26)</f>
        <v/>
      </c>
      <c r="AO19" s="13" t="str">
        <f>IF('Non-Est 2024 Base'!AO19="","",('Non-Est 2024 Base'!AO19+'Sheet1 '!$G26)*'Sheet1 '!$H26)</f>
        <v/>
      </c>
      <c r="AP19" s="13">
        <f>IF('Non-Est 2024 Base'!AP19="","",('Non-Est 2024 Base'!AP19+'Sheet1 '!$G26)*'Sheet1 '!$H26)</f>
        <v>0</v>
      </c>
      <c r="AQ19" s="13">
        <f>IF('Non-Est 2024 Base'!AQ19="","",('Non-Est 2024 Base'!AQ19+'Sheet1 '!$G26)*'Sheet1 '!$H26)</f>
        <v>0</v>
      </c>
      <c r="AR19" s="13">
        <f>IF('Non-Est 2024 Base'!AR19="","",('Non-Est 2024 Base'!AR19+'Sheet1 '!$G26)*'Sheet1 '!$H26)</f>
        <v>0</v>
      </c>
      <c r="AS19" s="13">
        <f>IF('Non-Est 2024 Base'!AS19="","",('Non-Est 2024 Base'!AS19+'Sheet1 '!$G26)*'Sheet1 '!$H26)</f>
        <v>0</v>
      </c>
      <c r="AT19" s="13">
        <f>IF('Non-Est 2024 Base'!AT19="","",('Non-Est 2024 Base'!AT19+'Sheet1 '!$G26)*'Sheet1 '!$H26)</f>
        <v>0</v>
      </c>
      <c r="AU19" s="13">
        <f>IF('Non-Est 2024 Base'!AU19="","",('Non-Est 2024 Base'!AU19+'Sheet1 '!$G26)*'Sheet1 '!$H26)</f>
        <v>0</v>
      </c>
      <c r="AV19" s="13" t="str">
        <f>IF('Non-Est 2024 Base'!AV19="","",('Non-Est 2024 Base'!AV19+'Sheet1 '!$G26)*'Sheet1 '!$H26)</f>
        <v/>
      </c>
    </row>
    <row r="20" spans="1:48" ht="14.25" x14ac:dyDescent="0.2">
      <c r="A20" s="3">
        <v>16</v>
      </c>
      <c r="B20" s="99" t="s">
        <v>8</v>
      </c>
      <c r="C20" s="100"/>
      <c r="D20" s="101"/>
      <c r="E20" s="5" t="s">
        <v>27</v>
      </c>
      <c r="F20" s="12" t="s">
        <v>28</v>
      </c>
      <c r="G20" s="13">
        <f>IF('Non-Est 2024 Base'!G20="","",('Non-Est 2024 Base'!G20+'Sheet1 '!$G27)*'Sheet1 '!$H27)</f>
        <v>0</v>
      </c>
      <c r="H20" s="13">
        <f>IF('Non-Est 2024 Base'!H20="","",('Non-Est 2024 Base'!H20+'Sheet1 '!$G27)*'Sheet1 '!$H27)</f>
        <v>0</v>
      </c>
      <c r="I20" s="13">
        <f>IF('Non-Est 2024 Base'!I20="","",('Non-Est 2024 Base'!I20+'Sheet1 '!$G27)*'Sheet1 '!$H27)</f>
        <v>0</v>
      </c>
      <c r="J20" s="13" t="str">
        <f>IF('Non-Est 2024 Base'!J20="","",('Non-Est 2024 Base'!J20+'Sheet1 '!$G27)*'Sheet1 '!$H27)</f>
        <v/>
      </c>
      <c r="K20" s="13" t="str">
        <f>IF('Non-Est 2024 Base'!K20="","",('Non-Est 2024 Base'!K20+'Sheet1 '!$G27)*'Sheet1 '!$H27)</f>
        <v/>
      </c>
      <c r="L20" s="13">
        <f>IF('Non-Est 2024 Base'!L20="","",('Non-Est 2024 Base'!L20+'Sheet1 '!$G27)*'Sheet1 '!$H27)</f>
        <v>0</v>
      </c>
      <c r="M20" s="13" t="str">
        <f>IF('Non-Est 2024 Base'!M20="","",('Non-Est 2024 Base'!M20+'Sheet1 '!$G27)*'Sheet1 '!$H27)</f>
        <v/>
      </c>
      <c r="N20" s="13" t="str">
        <f>IF('Non-Est 2024 Base'!N20="","",('Non-Est 2024 Base'!N20+'Sheet1 '!$G27)*'Sheet1 '!$H27)</f>
        <v/>
      </c>
      <c r="O20" s="13">
        <f>IF('Non-Est 2024 Base'!O20="","",('Non-Est 2024 Base'!O20+'Sheet1 '!$G27)*'Sheet1 '!$H27)</f>
        <v>0</v>
      </c>
      <c r="P20" s="13" t="str">
        <f>IF('Non-Est 2024 Base'!P20="","",('Non-Est 2024 Base'!P20+'Sheet1 '!$G27)*'Sheet1 '!$H27)</f>
        <v/>
      </c>
      <c r="Q20" s="13">
        <f>IF('Non-Est 2024 Base'!Q20="","",('Non-Est 2024 Base'!Q20+'Sheet1 '!$G27)*'Sheet1 '!$H27)</f>
        <v>0</v>
      </c>
      <c r="R20" s="13">
        <f>IF('Non-Est 2024 Base'!R20="","",('Non-Est 2024 Base'!R20+'Sheet1 '!$G27)*'Sheet1 '!$H27)</f>
        <v>0</v>
      </c>
      <c r="S20" s="13">
        <f>IF('Non-Est 2024 Base'!S20="","",('Non-Est 2024 Base'!S20+'Sheet1 '!$G27)*'Sheet1 '!$H27)</f>
        <v>0</v>
      </c>
      <c r="T20" s="13" t="str">
        <f>IF('Non-Est 2024 Base'!T20="","",('Non-Est 2024 Base'!T20+'Sheet1 '!$G27)*'Sheet1 '!$H27)</f>
        <v/>
      </c>
      <c r="U20" s="13">
        <f>IF('Non-Est 2024 Base'!U20="","",('Non-Est 2024 Base'!U20+'Sheet1 '!$G27)*'Sheet1 '!$H27)</f>
        <v>0</v>
      </c>
      <c r="V20" s="13">
        <f>IF('Non-Est 2024 Base'!V20="","",('Non-Est 2024 Base'!V20+'Sheet1 '!$G27)*'Sheet1 '!$H27)</f>
        <v>0</v>
      </c>
      <c r="W20" s="13">
        <f>IF('Non-Est 2024 Base'!W20="","",('Non-Est 2024 Base'!W20+'Sheet1 '!$G27)*'Sheet1 '!$H27)</f>
        <v>0</v>
      </c>
      <c r="X20" s="13">
        <f>IF('Non-Est 2024 Base'!X20="","",('Non-Est 2024 Base'!X20+'Sheet1 '!$G27)*'Sheet1 '!$H27)</f>
        <v>0</v>
      </c>
      <c r="Y20" s="13">
        <f>IF('Non-Est 2024 Base'!Y20="","",('Non-Est 2024 Base'!Y20+'Sheet1 '!$G27)*'Sheet1 '!$H27)</f>
        <v>0</v>
      </c>
      <c r="Z20" s="13" t="str">
        <f>IF('Non-Est 2024 Base'!Z20="","",('Non-Est 2024 Base'!Z20+'Sheet1 '!$G27)*'Sheet1 '!$H27)</f>
        <v/>
      </c>
      <c r="AA20" s="13" t="str">
        <f>IF('Non-Est 2024 Base'!AA20="","",('Non-Est 2024 Base'!AA20+'Sheet1 '!$G27)*'Sheet1 '!$H27)</f>
        <v/>
      </c>
      <c r="AB20" s="13" t="str">
        <f>IF('Non-Est 2024 Base'!AB20="","",('Non-Est 2024 Base'!AB20+'Sheet1 '!$G27)*'Sheet1 '!$H27)</f>
        <v/>
      </c>
      <c r="AC20" s="13">
        <f>IF('Non-Est 2024 Base'!AC20="","",('Non-Est 2024 Base'!AC20+'Sheet1 '!$G27)*'Sheet1 '!$H27)</f>
        <v>0</v>
      </c>
      <c r="AD20" s="13">
        <f>IF('Non-Est 2024 Base'!AD20="","",('Non-Est 2024 Base'!AD20+'Sheet1 '!$G27)*'Sheet1 '!$H27)</f>
        <v>0</v>
      </c>
      <c r="AE20" s="13">
        <f>IF('Non-Est 2024 Base'!AE20="","",('Non-Est 2024 Base'!AE20+'Sheet1 '!$G27)*'Sheet1 '!$H27)</f>
        <v>0</v>
      </c>
      <c r="AF20" s="13">
        <f>IF('Non-Est 2024 Base'!AF20="","",('Non-Est 2024 Base'!AF20+'Sheet1 '!$G27)*'Sheet1 '!$H27)</f>
        <v>0</v>
      </c>
      <c r="AG20" s="13">
        <f>IF('Non-Est 2024 Base'!AG20="","",('Non-Est 2024 Base'!AG20+'Sheet1 '!$G27)*'Sheet1 '!$H27)</f>
        <v>0</v>
      </c>
      <c r="AH20" s="13" t="str">
        <f>IF('Non-Est 2024 Base'!AH20="","",('Non-Est 2024 Base'!AH20+'Sheet1 '!$G27)*'Sheet1 '!$H27)</f>
        <v/>
      </c>
      <c r="AI20" s="13" t="str">
        <f>IF('Non-Est 2024 Base'!AI20="","",('Non-Est 2024 Base'!AI20+'Sheet1 '!$G27)*'Sheet1 '!$H27)</f>
        <v/>
      </c>
      <c r="AJ20" s="13" t="str">
        <f>IF('Non-Est 2024 Base'!AJ20="","",('Non-Est 2024 Base'!AJ20+'Sheet1 '!$G27)*'Sheet1 '!$H27)</f>
        <v/>
      </c>
      <c r="AK20" s="13">
        <f>IF('Non-Est 2024 Base'!AK20="","",('Non-Est 2024 Base'!AK20+'Sheet1 '!$G27)*'Sheet1 '!$H27)</f>
        <v>0</v>
      </c>
      <c r="AL20" s="13">
        <f>IF('Non-Est 2024 Base'!AL20="","",('Non-Est 2024 Base'!AL20+'Sheet1 '!$G27)*'Sheet1 '!$H27)</f>
        <v>0</v>
      </c>
      <c r="AM20" s="13">
        <f>IF('Non-Est 2024 Base'!AM20="","",('Non-Est 2024 Base'!AM20+'Sheet1 '!$G27)*'Sheet1 '!$H27)</f>
        <v>0</v>
      </c>
      <c r="AN20" s="13" t="str">
        <f>IF('Non-Est 2024 Base'!AN20="","",('Non-Est 2024 Base'!AN20+'Sheet1 '!$G27)*'Sheet1 '!$H27)</f>
        <v/>
      </c>
      <c r="AO20" s="13" t="e">
        <f>IF('Non-Est 2024 Base'!AO20="","",('Non-Est 2024 Base'!AO20+'Sheet1 '!$G27)*'Sheet1 '!$H27)</f>
        <v>#VALUE!</v>
      </c>
      <c r="AP20" s="13">
        <f>IF('Non-Est 2024 Base'!AP20="","",('Non-Est 2024 Base'!AP20+'Sheet1 '!$G27)*'Sheet1 '!$H27)</f>
        <v>0</v>
      </c>
      <c r="AQ20" s="13">
        <f>IF('Non-Est 2024 Base'!AQ20="","",('Non-Est 2024 Base'!AQ20+'Sheet1 '!$G27)*'Sheet1 '!$H27)</f>
        <v>0</v>
      </c>
      <c r="AR20" s="13" t="str">
        <f>IF('Non-Est 2024 Base'!AR20="","",('Non-Est 2024 Base'!AR20+'Sheet1 '!$G27)*'Sheet1 '!$H27)</f>
        <v/>
      </c>
      <c r="AS20" s="13" t="str">
        <f>IF('Non-Est 2024 Base'!AS20="","",('Non-Est 2024 Base'!AS20+'Sheet1 '!$G27)*'Sheet1 '!$H27)</f>
        <v/>
      </c>
      <c r="AT20" s="13" t="str">
        <f>IF('Non-Est 2024 Base'!AT20="","",('Non-Est 2024 Base'!AT20+'Sheet1 '!$G27)*'Sheet1 '!$H27)</f>
        <v/>
      </c>
      <c r="AU20" s="13">
        <f>IF('Non-Est 2024 Base'!AU20="","",('Non-Est 2024 Base'!AU20+'Sheet1 '!$G27)*'Sheet1 '!$H27)</f>
        <v>0</v>
      </c>
      <c r="AV20" s="13" t="str">
        <f>IF('Non-Est 2024 Base'!AV20="","",('Non-Est 2024 Base'!AV20+'Sheet1 '!$G27)*'Sheet1 '!$H27)</f>
        <v/>
      </c>
    </row>
    <row r="21" spans="1:48" ht="14.25" x14ac:dyDescent="0.2">
      <c r="A21" s="3">
        <v>17</v>
      </c>
      <c r="B21" s="99" t="s">
        <v>8</v>
      </c>
      <c r="C21" s="100"/>
      <c r="D21" s="101"/>
      <c r="E21" s="5" t="s">
        <v>29</v>
      </c>
      <c r="F21" s="12" t="s">
        <v>28</v>
      </c>
      <c r="G21" s="13" t="str">
        <f>IF('Non-Est 2024 Base'!G21="","",('Non-Est 2024 Base'!G21+'Sheet1 '!$G28)*'Sheet1 '!$H28)</f>
        <v/>
      </c>
      <c r="H21" s="13">
        <f>IF('Non-Est 2024 Base'!H21="","",('Non-Est 2024 Base'!H21+'Sheet1 '!$G28)*'Sheet1 '!$H28)</f>
        <v>0</v>
      </c>
      <c r="I21" s="13">
        <f>IF('Non-Est 2024 Base'!I21="","",('Non-Est 2024 Base'!I21+'Sheet1 '!$G28)*'Sheet1 '!$H28)</f>
        <v>0</v>
      </c>
      <c r="J21" s="13" t="str">
        <f>IF('Non-Est 2024 Base'!J21="","",('Non-Est 2024 Base'!J21+'Sheet1 '!$G28)*'Sheet1 '!$H28)</f>
        <v/>
      </c>
      <c r="K21" s="13" t="str">
        <f>IF('Non-Est 2024 Base'!K21="","",('Non-Est 2024 Base'!K21+'Sheet1 '!$G28)*'Sheet1 '!$H28)</f>
        <v/>
      </c>
      <c r="L21" s="13">
        <f>IF('Non-Est 2024 Base'!L21="","",('Non-Est 2024 Base'!L21+'Sheet1 '!$G28)*'Sheet1 '!$H28)</f>
        <v>0</v>
      </c>
      <c r="M21" s="13" t="str">
        <f>IF('Non-Est 2024 Base'!M21="","",('Non-Est 2024 Base'!M21+'Sheet1 '!$G28)*'Sheet1 '!$H28)</f>
        <v/>
      </c>
      <c r="N21" s="13" t="str">
        <f>IF('Non-Est 2024 Base'!N21="","",('Non-Est 2024 Base'!N21+'Sheet1 '!$G28)*'Sheet1 '!$H28)</f>
        <v/>
      </c>
      <c r="O21" s="13" t="str">
        <f>IF('Non-Est 2024 Base'!O21="","",('Non-Est 2024 Base'!O21+'Sheet1 '!$G28)*'Sheet1 '!$H28)</f>
        <v/>
      </c>
      <c r="P21" s="13" t="str">
        <f>IF('Non-Est 2024 Base'!P21="","",('Non-Est 2024 Base'!P21+'Sheet1 '!$G28)*'Sheet1 '!$H28)</f>
        <v/>
      </c>
      <c r="Q21" s="13">
        <f>IF('Non-Est 2024 Base'!Q21="","",('Non-Est 2024 Base'!Q21+'Sheet1 '!$G28)*'Sheet1 '!$H28)</f>
        <v>0</v>
      </c>
      <c r="R21" s="13" t="str">
        <f>IF('Non-Est 2024 Base'!R21="","",('Non-Est 2024 Base'!R21+'Sheet1 '!$G28)*'Sheet1 '!$H28)</f>
        <v/>
      </c>
      <c r="S21" s="13">
        <f>IF('Non-Est 2024 Base'!S21="","",('Non-Est 2024 Base'!S21+'Sheet1 '!$G28)*'Sheet1 '!$H28)</f>
        <v>0</v>
      </c>
      <c r="T21" s="13" t="str">
        <f>IF('Non-Est 2024 Base'!T21="","",('Non-Est 2024 Base'!T21+'Sheet1 '!$G28)*'Sheet1 '!$H28)</f>
        <v/>
      </c>
      <c r="U21" s="13">
        <f>IF('Non-Est 2024 Base'!U21="","",('Non-Est 2024 Base'!U21+'Sheet1 '!$G28)*'Sheet1 '!$H28)</f>
        <v>0</v>
      </c>
      <c r="V21" s="13">
        <f>IF('Non-Est 2024 Base'!V21="","",('Non-Est 2024 Base'!V21+'Sheet1 '!$G28)*'Sheet1 '!$H28)</f>
        <v>0</v>
      </c>
      <c r="W21" s="13">
        <f>IF('Non-Est 2024 Base'!W21="","",('Non-Est 2024 Base'!W21+'Sheet1 '!$G28)*'Sheet1 '!$H28)</f>
        <v>0</v>
      </c>
      <c r="X21" s="13" t="str">
        <f>IF('Non-Est 2024 Base'!X21="","",('Non-Est 2024 Base'!X21+'Sheet1 '!$G28)*'Sheet1 '!$H28)</f>
        <v/>
      </c>
      <c r="Y21" s="13" t="str">
        <f>IF('Non-Est 2024 Base'!Y21="","",('Non-Est 2024 Base'!Y21+'Sheet1 '!$G28)*'Sheet1 '!$H28)</f>
        <v/>
      </c>
      <c r="Z21" s="13" t="str">
        <f>IF('Non-Est 2024 Base'!Z21="","",('Non-Est 2024 Base'!Z21+'Sheet1 '!$G28)*'Sheet1 '!$H28)</f>
        <v/>
      </c>
      <c r="AA21" s="13" t="str">
        <f>IF('Non-Est 2024 Base'!AA21="","",('Non-Est 2024 Base'!AA21+'Sheet1 '!$G28)*'Sheet1 '!$H28)</f>
        <v/>
      </c>
      <c r="AB21" s="13" t="str">
        <f>IF('Non-Est 2024 Base'!AB21="","",('Non-Est 2024 Base'!AB21+'Sheet1 '!$G28)*'Sheet1 '!$H28)</f>
        <v/>
      </c>
      <c r="AC21" s="13">
        <f>IF('Non-Est 2024 Base'!AC21="","",('Non-Est 2024 Base'!AC21+'Sheet1 '!$G28)*'Sheet1 '!$H28)</f>
        <v>0</v>
      </c>
      <c r="AD21" s="13">
        <f>IF('Non-Est 2024 Base'!AD21="","",('Non-Est 2024 Base'!AD21+'Sheet1 '!$G28)*'Sheet1 '!$H28)</f>
        <v>0</v>
      </c>
      <c r="AE21" s="13" t="str">
        <f>IF('Non-Est 2024 Base'!AE21="","",('Non-Est 2024 Base'!AE21+'Sheet1 '!$G28)*'Sheet1 '!$H28)</f>
        <v/>
      </c>
      <c r="AF21" s="13" t="str">
        <f>IF('Non-Est 2024 Base'!AF21="","",('Non-Est 2024 Base'!AF21+'Sheet1 '!$G28)*'Sheet1 '!$H28)</f>
        <v/>
      </c>
      <c r="AG21" s="13">
        <f>IF('Non-Est 2024 Base'!AG21="","",('Non-Est 2024 Base'!AG21+'Sheet1 '!$G28)*'Sheet1 '!$H28)</f>
        <v>0</v>
      </c>
      <c r="AH21" s="13" t="str">
        <f>IF('Non-Est 2024 Base'!AH21="","",('Non-Est 2024 Base'!AH21+'Sheet1 '!$G28)*'Sheet1 '!$H28)</f>
        <v/>
      </c>
      <c r="AI21" s="13" t="str">
        <f>IF('Non-Est 2024 Base'!AI21="","",('Non-Est 2024 Base'!AI21+'Sheet1 '!$G28)*'Sheet1 '!$H28)</f>
        <v/>
      </c>
      <c r="AJ21" s="13" t="str">
        <f>IF('Non-Est 2024 Base'!AJ21="","",('Non-Est 2024 Base'!AJ21+'Sheet1 '!$G28)*'Sheet1 '!$H28)</f>
        <v/>
      </c>
      <c r="AK21" s="13" t="str">
        <f>IF('Non-Est 2024 Base'!AK21="","",('Non-Est 2024 Base'!AK21+'Sheet1 '!$G28)*'Sheet1 '!$H28)</f>
        <v/>
      </c>
      <c r="AL21" s="13" t="str">
        <f>IF('Non-Est 2024 Base'!AL21="","",('Non-Est 2024 Base'!AL21+'Sheet1 '!$G28)*'Sheet1 '!$H28)</f>
        <v/>
      </c>
      <c r="AM21" s="13" t="str">
        <f>IF('Non-Est 2024 Base'!AM21="","",('Non-Est 2024 Base'!AM21+'Sheet1 '!$G28)*'Sheet1 '!$H28)</f>
        <v/>
      </c>
      <c r="AN21" s="13" t="str">
        <f>IF('Non-Est 2024 Base'!AN21="","",('Non-Est 2024 Base'!AN21+'Sheet1 '!$G28)*'Sheet1 '!$H28)</f>
        <v/>
      </c>
      <c r="AO21" s="13" t="str">
        <f>IF('Non-Est 2024 Base'!AO21="","",('Non-Est 2024 Base'!AO21+'Sheet1 '!$G28)*'Sheet1 '!$H28)</f>
        <v/>
      </c>
      <c r="AP21" s="13">
        <f>IF('Non-Est 2024 Base'!AP21="","",('Non-Est 2024 Base'!AP21+'Sheet1 '!$G28)*'Sheet1 '!$H28)</f>
        <v>0</v>
      </c>
      <c r="AQ21" s="13">
        <f>IF('Non-Est 2024 Base'!AQ21="","",('Non-Est 2024 Base'!AQ21+'Sheet1 '!$G28)*'Sheet1 '!$H28)</f>
        <v>0</v>
      </c>
      <c r="AR21" s="13" t="str">
        <f>IF('Non-Est 2024 Base'!AR21="","",('Non-Est 2024 Base'!AR21+'Sheet1 '!$G28)*'Sheet1 '!$H28)</f>
        <v/>
      </c>
      <c r="AS21" s="13" t="str">
        <f>IF('Non-Est 2024 Base'!AS21="","",('Non-Est 2024 Base'!AS21+'Sheet1 '!$G28)*'Sheet1 '!$H28)</f>
        <v/>
      </c>
      <c r="AT21" s="13" t="str">
        <f>IF('Non-Est 2024 Base'!AT21="","",('Non-Est 2024 Base'!AT21+'Sheet1 '!$G28)*'Sheet1 '!$H28)</f>
        <v/>
      </c>
      <c r="AU21" s="13">
        <f>IF('Non-Est 2024 Base'!AU21="","",('Non-Est 2024 Base'!AU21+'Sheet1 '!$G28)*'Sheet1 '!$H28)</f>
        <v>0</v>
      </c>
      <c r="AV21" s="13" t="str">
        <f>IF('Non-Est 2024 Base'!AV21="","",('Non-Est 2024 Base'!AV21+'Sheet1 '!$G28)*'Sheet1 '!$H28)</f>
        <v/>
      </c>
    </row>
    <row r="22" spans="1:48" ht="14.25" x14ac:dyDescent="0.2">
      <c r="A22" s="3">
        <v>18</v>
      </c>
      <c r="B22" s="99" t="s">
        <v>9</v>
      </c>
      <c r="C22" s="100"/>
      <c r="D22" s="101"/>
      <c r="E22" s="5" t="s">
        <v>27</v>
      </c>
      <c r="F22" s="12" t="s">
        <v>28</v>
      </c>
      <c r="G22" s="13">
        <f>IF('Non-Est 2024 Base'!G22="","",('Non-Est 2024 Base'!G22+'Sheet1 '!$G29)*'Sheet1 '!$H29)</f>
        <v>0</v>
      </c>
      <c r="H22" s="13" t="str">
        <f>IF('Non-Est 2024 Base'!H22="","",('Non-Est 2024 Base'!H22+'Sheet1 '!$G29)*'Sheet1 '!$H29)</f>
        <v/>
      </c>
      <c r="I22" s="13" t="str">
        <f>IF('Non-Est 2024 Base'!I22="","",('Non-Est 2024 Base'!I22+'Sheet1 '!$G29)*'Sheet1 '!$H29)</f>
        <v/>
      </c>
      <c r="J22" s="13" t="str">
        <f>IF('Non-Est 2024 Base'!J22="","",('Non-Est 2024 Base'!J22+'Sheet1 '!$G29)*'Sheet1 '!$H29)</f>
        <v/>
      </c>
      <c r="K22" s="13" t="str">
        <f>IF('Non-Est 2024 Base'!K22="","",('Non-Est 2024 Base'!K22+'Sheet1 '!$G29)*'Sheet1 '!$H29)</f>
        <v/>
      </c>
      <c r="L22" s="13" t="str">
        <f>IF('Non-Est 2024 Base'!L22="","",('Non-Est 2024 Base'!L22+'Sheet1 '!$G29)*'Sheet1 '!$H29)</f>
        <v/>
      </c>
      <c r="M22" s="13" t="str">
        <f>IF('Non-Est 2024 Base'!M22="","",('Non-Est 2024 Base'!M22+'Sheet1 '!$G29)*'Sheet1 '!$H29)</f>
        <v/>
      </c>
      <c r="N22" s="13" t="str">
        <f>IF('Non-Est 2024 Base'!N22="","",('Non-Est 2024 Base'!N22+'Sheet1 '!$G29)*'Sheet1 '!$H29)</f>
        <v/>
      </c>
      <c r="O22" s="13">
        <f>IF('Non-Est 2024 Base'!O22="","",('Non-Est 2024 Base'!O22+'Sheet1 '!$G29)*'Sheet1 '!$H29)</f>
        <v>0</v>
      </c>
      <c r="P22" s="13" t="str">
        <f>IF('Non-Est 2024 Base'!P22="","",('Non-Est 2024 Base'!P22+'Sheet1 '!$G29)*'Sheet1 '!$H29)</f>
        <v/>
      </c>
      <c r="Q22" s="13" t="str">
        <f>IF('Non-Est 2024 Base'!Q22="","",('Non-Est 2024 Base'!Q22+'Sheet1 '!$G29)*'Sheet1 '!$H29)</f>
        <v/>
      </c>
      <c r="R22" s="13" t="str">
        <f>IF('Non-Est 2024 Base'!R22="","",('Non-Est 2024 Base'!R22+'Sheet1 '!$G29)*'Sheet1 '!$H29)</f>
        <v/>
      </c>
      <c r="S22" s="13" t="str">
        <f>IF('Non-Est 2024 Base'!S22="","",('Non-Est 2024 Base'!S22+'Sheet1 '!$G29)*'Sheet1 '!$H29)</f>
        <v/>
      </c>
      <c r="T22" s="13" t="str">
        <f>IF('Non-Est 2024 Base'!T22="","",('Non-Est 2024 Base'!T22+'Sheet1 '!$G29)*'Sheet1 '!$H29)</f>
        <v/>
      </c>
      <c r="U22" s="13" t="str">
        <f>IF('Non-Est 2024 Base'!U22="","",('Non-Est 2024 Base'!U22+'Sheet1 '!$G29)*'Sheet1 '!$H29)</f>
        <v/>
      </c>
      <c r="V22" s="13" t="str">
        <f>IF('Non-Est 2024 Base'!V22="","",('Non-Est 2024 Base'!V22+'Sheet1 '!$G29)*'Sheet1 '!$H29)</f>
        <v/>
      </c>
      <c r="W22" s="13" t="str">
        <f>IF('Non-Est 2024 Base'!W22="","",('Non-Est 2024 Base'!W22+'Sheet1 '!$G29)*'Sheet1 '!$H29)</f>
        <v/>
      </c>
      <c r="X22" s="13" t="str">
        <f>IF('Non-Est 2024 Base'!X22="","",('Non-Est 2024 Base'!X22+'Sheet1 '!$G29)*'Sheet1 '!$H29)</f>
        <v/>
      </c>
      <c r="Y22" s="13">
        <f>IF('Non-Est 2024 Base'!Y22="","",('Non-Est 2024 Base'!Y22+'Sheet1 '!$G29)*'Sheet1 '!$H29)</f>
        <v>0</v>
      </c>
      <c r="Z22" s="13" t="str">
        <f>IF('Non-Est 2024 Base'!Z22="","",('Non-Est 2024 Base'!Z22+'Sheet1 '!$G29)*'Sheet1 '!$H29)</f>
        <v/>
      </c>
      <c r="AA22" s="13" t="str">
        <f>IF('Non-Est 2024 Base'!AA22="","",('Non-Est 2024 Base'!AA22+'Sheet1 '!$G29)*'Sheet1 '!$H29)</f>
        <v/>
      </c>
      <c r="AB22" s="13" t="str">
        <f>IF('Non-Est 2024 Base'!AB22="","",('Non-Est 2024 Base'!AB22+'Sheet1 '!$G29)*'Sheet1 '!$H29)</f>
        <v/>
      </c>
      <c r="AC22" s="13" t="str">
        <f>IF('Non-Est 2024 Base'!AC22="","",('Non-Est 2024 Base'!AC22+'Sheet1 '!$G29)*'Sheet1 '!$H29)</f>
        <v/>
      </c>
      <c r="AD22" s="13" t="str">
        <f>IF('Non-Est 2024 Base'!AD22="","",('Non-Est 2024 Base'!AD22+'Sheet1 '!$G29)*'Sheet1 '!$H29)</f>
        <v/>
      </c>
      <c r="AE22" s="13">
        <f>IF('Non-Est 2024 Base'!AE22="","",('Non-Est 2024 Base'!AE22+'Sheet1 '!$G29)*'Sheet1 '!$H29)</f>
        <v>0</v>
      </c>
      <c r="AF22" s="13">
        <f>IF('Non-Est 2024 Base'!AF22="","",('Non-Est 2024 Base'!AF22+'Sheet1 '!$G29)*'Sheet1 '!$H29)</f>
        <v>0</v>
      </c>
      <c r="AG22" s="13">
        <f>IF('Non-Est 2024 Base'!AG22="","",('Non-Est 2024 Base'!AG22+'Sheet1 '!$G29)*'Sheet1 '!$H29)</f>
        <v>0</v>
      </c>
      <c r="AH22" s="13" t="str">
        <f>IF('Non-Est 2024 Base'!AH22="","",('Non-Est 2024 Base'!AH22+'Sheet1 '!$G29)*'Sheet1 '!$H29)</f>
        <v/>
      </c>
      <c r="AI22" s="13" t="str">
        <f>IF('Non-Est 2024 Base'!AI22="","",('Non-Est 2024 Base'!AI22+'Sheet1 '!$G29)*'Sheet1 '!$H29)</f>
        <v/>
      </c>
      <c r="AJ22" s="13" t="str">
        <f>IF('Non-Est 2024 Base'!AJ22="","",('Non-Est 2024 Base'!AJ22+'Sheet1 '!$G29)*'Sheet1 '!$H29)</f>
        <v/>
      </c>
      <c r="AK22" s="13" t="str">
        <f>IF('Non-Est 2024 Base'!AK22="","",('Non-Est 2024 Base'!AK22+'Sheet1 '!$G29)*'Sheet1 '!$H29)</f>
        <v/>
      </c>
      <c r="AL22" s="13" t="str">
        <f>IF('Non-Est 2024 Base'!AL22="","",('Non-Est 2024 Base'!AL22+'Sheet1 '!$G29)*'Sheet1 '!$H29)</f>
        <v/>
      </c>
      <c r="AM22" s="13" t="str">
        <f>IF('Non-Est 2024 Base'!AM22="","",('Non-Est 2024 Base'!AM22+'Sheet1 '!$G29)*'Sheet1 '!$H29)</f>
        <v/>
      </c>
      <c r="AN22" s="13" t="str">
        <f>IF('Non-Est 2024 Base'!AN22="","",('Non-Est 2024 Base'!AN22+'Sheet1 '!$G29)*'Sheet1 '!$H29)</f>
        <v/>
      </c>
      <c r="AO22" s="13" t="str">
        <f>IF('Non-Est 2024 Base'!AO22="","",('Non-Est 2024 Base'!AO22+'Sheet1 '!$G29)*'Sheet1 '!$H29)</f>
        <v/>
      </c>
      <c r="AP22" s="13" t="str">
        <f>IF('Non-Est 2024 Base'!AP22="","",('Non-Est 2024 Base'!AP22+'Sheet1 '!$G29)*'Sheet1 '!$H29)</f>
        <v/>
      </c>
      <c r="AQ22" s="13" t="str">
        <f>IF('Non-Est 2024 Base'!AQ22="","",('Non-Est 2024 Base'!AQ22+'Sheet1 '!$G29)*'Sheet1 '!$H29)</f>
        <v/>
      </c>
      <c r="AR22" s="13" t="str">
        <f>IF('Non-Est 2024 Base'!AR22="","",('Non-Est 2024 Base'!AR22+'Sheet1 '!$G29)*'Sheet1 '!$H29)</f>
        <v/>
      </c>
      <c r="AS22" s="13" t="str">
        <f>IF('Non-Est 2024 Base'!AS22="","",('Non-Est 2024 Base'!AS22+'Sheet1 '!$G29)*'Sheet1 '!$H29)</f>
        <v/>
      </c>
      <c r="AT22" s="13" t="str">
        <f>IF('Non-Est 2024 Base'!AT22="","",('Non-Est 2024 Base'!AT22+'Sheet1 '!$G29)*'Sheet1 '!$H29)</f>
        <v/>
      </c>
      <c r="AU22" s="13" t="str">
        <f>IF('Non-Est 2024 Base'!AU22="","",('Non-Est 2024 Base'!AU22+'Sheet1 '!$G29)*'Sheet1 '!$H29)</f>
        <v/>
      </c>
      <c r="AV22" s="13" t="str">
        <f>IF('Non-Est 2024 Base'!AV22="","",('Non-Est 2024 Base'!AV22+'Sheet1 '!$G29)*'Sheet1 '!$H29)</f>
        <v/>
      </c>
    </row>
    <row r="23" spans="1:48" ht="14.25" x14ac:dyDescent="0.2">
      <c r="A23" s="3">
        <v>19</v>
      </c>
      <c r="B23" s="99" t="s">
        <v>9</v>
      </c>
      <c r="C23" s="100"/>
      <c r="D23" s="101"/>
      <c r="E23" s="5" t="s">
        <v>29</v>
      </c>
      <c r="F23" s="12" t="s">
        <v>28</v>
      </c>
      <c r="G23" s="13" t="str">
        <f>IF('Non-Est 2024 Base'!G23="","",('Non-Est 2024 Base'!G23+'Sheet1 '!$G30)*'Sheet1 '!$H30)</f>
        <v/>
      </c>
      <c r="H23" s="13" t="str">
        <f>IF('Non-Est 2024 Base'!H23="","",('Non-Est 2024 Base'!H23+'Sheet1 '!$G30)*'Sheet1 '!$H30)</f>
        <v/>
      </c>
      <c r="I23" s="13" t="str">
        <f>IF('Non-Est 2024 Base'!I23="","",('Non-Est 2024 Base'!I23+'Sheet1 '!$G30)*'Sheet1 '!$H30)</f>
        <v/>
      </c>
      <c r="J23" s="13" t="str">
        <f>IF('Non-Est 2024 Base'!J23="","",('Non-Est 2024 Base'!J23+'Sheet1 '!$G30)*'Sheet1 '!$H30)</f>
        <v/>
      </c>
      <c r="K23" s="13" t="str">
        <f>IF('Non-Est 2024 Base'!K23="","",('Non-Est 2024 Base'!K23+'Sheet1 '!$G30)*'Sheet1 '!$H30)</f>
        <v/>
      </c>
      <c r="L23" s="13" t="str">
        <f>IF('Non-Est 2024 Base'!L23="","",('Non-Est 2024 Base'!L23+'Sheet1 '!$G30)*'Sheet1 '!$H30)</f>
        <v/>
      </c>
      <c r="M23" s="13" t="str">
        <f>IF('Non-Est 2024 Base'!M23="","",('Non-Est 2024 Base'!M23+'Sheet1 '!$G30)*'Sheet1 '!$H30)</f>
        <v/>
      </c>
      <c r="N23" s="13" t="str">
        <f>IF('Non-Est 2024 Base'!N23="","",('Non-Est 2024 Base'!N23+'Sheet1 '!$G30)*'Sheet1 '!$H30)</f>
        <v/>
      </c>
      <c r="O23" s="13" t="str">
        <f>IF('Non-Est 2024 Base'!O23="","",('Non-Est 2024 Base'!O23+'Sheet1 '!$G30)*'Sheet1 '!$H30)</f>
        <v/>
      </c>
      <c r="P23" s="13" t="str">
        <f>IF('Non-Est 2024 Base'!P23="","",('Non-Est 2024 Base'!P23+'Sheet1 '!$G30)*'Sheet1 '!$H30)</f>
        <v/>
      </c>
      <c r="Q23" s="13" t="str">
        <f>IF('Non-Est 2024 Base'!Q23="","",('Non-Est 2024 Base'!Q23+'Sheet1 '!$G30)*'Sheet1 '!$H30)</f>
        <v/>
      </c>
      <c r="R23" s="13" t="str">
        <f>IF('Non-Est 2024 Base'!R23="","",('Non-Est 2024 Base'!R23+'Sheet1 '!$G30)*'Sheet1 '!$H30)</f>
        <v/>
      </c>
      <c r="S23" s="13" t="str">
        <f>IF('Non-Est 2024 Base'!S23="","",('Non-Est 2024 Base'!S23+'Sheet1 '!$G30)*'Sheet1 '!$H30)</f>
        <v/>
      </c>
      <c r="T23" s="13" t="str">
        <f>IF('Non-Est 2024 Base'!T23="","",('Non-Est 2024 Base'!T23+'Sheet1 '!$G30)*'Sheet1 '!$H30)</f>
        <v/>
      </c>
      <c r="U23" s="13" t="str">
        <f>IF('Non-Est 2024 Base'!U23="","",('Non-Est 2024 Base'!U23+'Sheet1 '!$G30)*'Sheet1 '!$H30)</f>
        <v/>
      </c>
      <c r="V23" s="13" t="str">
        <f>IF('Non-Est 2024 Base'!V23="","",('Non-Est 2024 Base'!V23+'Sheet1 '!$G30)*'Sheet1 '!$H30)</f>
        <v/>
      </c>
      <c r="W23" s="13" t="str">
        <f>IF('Non-Est 2024 Base'!W23="","",('Non-Est 2024 Base'!W23+'Sheet1 '!$G30)*'Sheet1 '!$H30)</f>
        <v/>
      </c>
      <c r="X23" s="13" t="str">
        <f>IF('Non-Est 2024 Base'!X23="","",('Non-Est 2024 Base'!X23+'Sheet1 '!$G30)*'Sheet1 '!$H30)</f>
        <v/>
      </c>
      <c r="Y23" s="13" t="str">
        <f>IF('Non-Est 2024 Base'!Y23="","",('Non-Est 2024 Base'!Y23+'Sheet1 '!$G30)*'Sheet1 '!$H30)</f>
        <v/>
      </c>
      <c r="Z23" s="13" t="str">
        <f>IF('Non-Est 2024 Base'!Z23="","",('Non-Est 2024 Base'!Z23+'Sheet1 '!$G30)*'Sheet1 '!$H30)</f>
        <v/>
      </c>
      <c r="AA23" s="13" t="str">
        <f>IF('Non-Est 2024 Base'!AA23="","",('Non-Est 2024 Base'!AA23+'Sheet1 '!$G30)*'Sheet1 '!$H30)</f>
        <v/>
      </c>
      <c r="AB23" s="13" t="str">
        <f>IF('Non-Est 2024 Base'!AB23="","",('Non-Est 2024 Base'!AB23+'Sheet1 '!$G30)*'Sheet1 '!$H30)</f>
        <v/>
      </c>
      <c r="AC23" s="13" t="str">
        <f>IF('Non-Est 2024 Base'!AC23="","",('Non-Est 2024 Base'!AC23+'Sheet1 '!$G30)*'Sheet1 '!$H30)</f>
        <v/>
      </c>
      <c r="AD23" s="13" t="str">
        <f>IF('Non-Est 2024 Base'!AD23="","",('Non-Est 2024 Base'!AD23+'Sheet1 '!$G30)*'Sheet1 '!$H30)</f>
        <v/>
      </c>
      <c r="AE23" s="13" t="str">
        <f>IF('Non-Est 2024 Base'!AE23="","",('Non-Est 2024 Base'!AE23+'Sheet1 '!$G30)*'Sheet1 '!$H30)</f>
        <v/>
      </c>
      <c r="AF23" s="13" t="str">
        <f>IF('Non-Est 2024 Base'!AF23="","",('Non-Est 2024 Base'!AF23+'Sheet1 '!$G30)*'Sheet1 '!$H30)</f>
        <v/>
      </c>
      <c r="AG23" s="13">
        <f>IF('Non-Est 2024 Base'!AG23="","",('Non-Est 2024 Base'!AG23+'Sheet1 '!$G30)*'Sheet1 '!$H30)</f>
        <v>0</v>
      </c>
      <c r="AH23" s="13" t="str">
        <f>IF('Non-Est 2024 Base'!AH23="","",('Non-Est 2024 Base'!AH23+'Sheet1 '!$G30)*'Sheet1 '!$H30)</f>
        <v/>
      </c>
      <c r="AI23" s="13" t="str">
        <f>IF('Non-Est 2024 Base'!AI23="","",('Non-Est 2024 Base'!AI23+'Sheet1 '!$G30)*'Sheet1 '!$H30)</f>
        <v/>
      </c>
      <c r="AJ23" s="13" t="str">
        <f>IF('Non-Est 2024 Base'!AJ23="","",('Non-Est 2024 Base'!AJ23+'Sheet1 '!$G30)*'Sheet1 '!$H30)</f>
        <v/>
      </c>
      <c r="AK23" s="13" t="str">
        <f>IF('Non-Est 2024 Base'!AK23="","",('Non-Est 2024 Base'!AK23+'Sheet1 '!$G30)*'Sheet1 '!$H30)</f>
        <v/>
      </c>
      <c r="AL23" s="13" t="str">
        <f>IF('Non-Est 2024 Base'!AL23="","",('Non-Est 2024 Base'!AL23+'Sheet1 '!$G30)*'Sheet1 '!$H30)</f>
        <v/>
      </c>
      <c r="AM23" s="13" t="str">
        <f>IF('Non-Est 2024 Base'!AM23="","",('Non-Est 2024 Base'!AM23+'Sheet1 '!$G30)*'Sheet1 '!$H30)</f>
        <v/>
      </c>
      <c r="AN23" s="13" t="str">
        <f>IF('Non-Est 2024 Base'!AN23="","",('Non-Est 2024 Base'!AN23+'Sheet1 '!$G30)*'Sheet1 '!$H30)</f>
        <v/>
      </c>
      <c r="AO23" s="13" t="str">
        <f>IF('Non-Est 2024 Base'!AO23="","",('Non-Est 2024 Base'!AO23+'Sheet1 '!$G30)*'Sheet1 '!$H30)</f>
        <v/>
      </c>
      <c r="AP23" s="13" t="str">
        <f>IF('Non-Est 2024 Base'!AP23="","",('Non-Est 2024 Base'!AP23+'Sheet1 '!$G30)*'Sheet1 '!$H30)</f>
        <v/>
      </c>
      <c r="AQ23" s="13" t="str">
        <f>IF('Non-Est 2024 Base'!AQ23="","",('Non-Est 2024 Base'!AQ23+'Sheet1 '!$G30)*'Sheet1 '!$H30)</f>
        <v/>
      </c>
      <c r="AR23" s="13" t="str">
        <f>IF('Non-Est 2024 Base'!AR23="","",('Non-Est 2024 Base'!AR23+'Sheet1 '!$G30)*'Sheet1 '!$H30)</f>
        <v/>
      </c>
      <c r="AS23" s="13" t="str">
        <f>IF('Non-Est 2024 Base'!AS23="","",('Non-Est 2024 Base'!AS23+'Sheet1 '!$G30)*'Sheet1 '!$H30)</f>
        <v/>
      </c>
      <c r="AT23" s="13" t="str">
        <f>IF('Non-Est 2024 Base'!AT23="","",('Non-Est 2024 Base'!AT23+'Sheet1 '!$G30)*'Sheet1 '!$H30)</f>
        <v/>
      </c>
      <c r="AU23" s="13" t="str">
        <f>IF('Non-Est 2024 Base'!AU23="","",('Non-Est 2024 Base'!AU23+'Sheet1 '!$G30)*'Sheet1 '!$H30)</f>
        <v/>
      </c>
      <c r="AV23" s="13" t="str">
        <f>IF('Non-Est 2024 Base'!AV23="","",('Non-Est 2024 Base'!AV23+'Sheet1 '!$G30)*'Sheet1 '!$H30)</f>
        <v/>
      </c>
    </row>
    <row r="24" spans="1:48" ht="14.25" x14ac:dyDescent="0.2">
      <c r="A24" s="3">
        <v>20</v>
      </c>
      <c r="B24" s="99" t="s">
        <v>10</v>
      </c>
      <c r="C24" s="100"/>
      <c r="D24" s="101"/>
      <c r="E24" s="5" t="s">
        <v>27</v>
      </c>
      <c r="F24" s="12" t="s">
        <v>28</v>
      </c>
      <c r="G24" s="13">
        <f>IF('Non-Est 2024 Base'!G24="","",('Non-Est 2024 Base'!G24+'Sheet1 '!$G31)*'Sheet1 '!$H31)</f>
        <v>0</v>
      </c>
      <c r="H24" s="13">
        <f>IF('Non-Est 2024 Base'!H24="","",('Non-Est 2024 Base'!H24+'Sheet1 '!$G31)*'Sheet1 '!$H31)</f>
        <v>0</v>
      </c>
      <c r="I24" s="13">
        <f>IF('Non-Est 2024 Base'!I24="","",('Non-Est 2024 Base'!I24+'Sheet1 '!$G31)*'Sheet1 '!$H31)</f>
        <v>0</v>
      </c>
      <c r="J24" s="13" t="str">
        <f>IF('Non-Est 2024 Base'!J24="","",('Non-Est 2024 Base'!J24+'Sheet1 '!$G31)*'Sheet1 '!$H31)</f>
        <v/>
      </c>
      <c r="K24" s="13">
        <f>IF('Non-Est 2024 Base'!K24="","",('Non-Est 2024 Base'!K24+'Sheet1 '!$G31)*'Sheet1 '!$H31)</f>
        <v>0</v>
      </c>
      <c r="L24" s="13">
        <f>IF('Non-Est 2024 Base'!L24="","",('Non-Est 2024 Base'!L24+'Sheet1 '!$G31)*'Sheet1 '!$H31)</f>
        <v>0</v>
      </c>
      <c r="M24" s="13">
        <f>IF('Non-Est 2024 Base'!M24="","",('Non-Est 2024 Base'!M24+'Sheet1 '!$G31)*'Sheet1 '!$H31)</f>
        <v>0</v>
      </c>
      <c r="N24" s="13">
        <f>IF('Non-Est 2024 Base'!N24="","",('Non-Est 2024 Base'!N24+'Sheet1 '!$G31)*'Sheet1 '!$H31)</f>
        <v>0</v>
      </c>
      <c r="O24" s="13">
        <f>IF('Non-Est 2024 Base'!O24="","",('Non-Est 2024 Base'!O24+'Sheet1 '!$G31)*'Sheet1 '!$H31)</f>
        <v>0</v>
      </c>
      <c r="P24" s="13" t="str">
        <f>IF('Non-Est 2024 Base'!P24="","",('Non-Est 2024 Base'!P24+'Sheet1 '!$G31)*'Sheet1 '!$H31)</f>
        <v/>
      </c>
      <c r="Q24" s="13">
        <f>IF('Non-Est 2024 Base'!Q24="","",('Non-Est 2024 Base'!Q24+'Sheet1 '!$G31)*'Sheet1 '!$H31)</f>
        <v>0</v>
      </c>
      <c r="R24" s="13" t="str">
        <f>IF('Non-Est 2024 Base'!R24="","",('Non-Est 2024 Base'!R24+'Sheet1 '!$G31)*'Sheet1 '!$H31)</f>
        <v/>
      </c>
      <c r="S24" s="13">
        <f>IF('Non-Est 2024 Base'!S24="","",('Non-Est 2024 Base'!S24+'Sheet1 '!$G31)*'Sheet1 '!$H31)</f>
        <v>0</v>
      </c>
      <c r="T24" s="13">
        <f>IF('Non-Est 2024 Base'!T24="","",('Non-Est 2024 Base'!T24+'Sheet1 '!$G31)*'Sheet1 '!$H31)</f>
        <v>0</v>
      </c>
      <c r="U24" s="13">
        <f>IF('Non-Est 2024 Base'!U24="","",('Non-Est 2024 Base'!U24+'Sheet1 '!$G31)*'Sheet1 '!$H31)</f>
        <v>0</v>
      </c>
      <c r="V24" s="13">
        <f>IF('Non-Est 2024 Base'!V24="","",('Non-Est 2024 Base'!V24+'Sheet1 '!$G31)*'Sheet1 '!$H31)</f>
        <v>0</v>
      </c>
      <c r="W24" s="13">
        <f>IF('Non-Est 2024 Base'!W24="","",('Non-Est 2024 Base'!W24+'Sheet1 '!$G31)*'Sheet1 '!$H31)</f>
        <v>0</v>
      </c>
      <c r="X24" s="13">
        <f>IF('Non-Est 2024 Base'!X24="","",('Non-Est 2024 Base'!X24+'Sheet1 '!$G31)*'Sheet1 '!$H31)</f>
        <v>0</v>
      </c>
      <c r="Y24" s="13">
        <f>IF('Non-Est 2024 Base'!Y24="","",('Non-Est 2024 Base'!Y24+'Sheet1 '!$G31)*'Sheet1 '!$H31)</f>
        <v>0</v>
      </c>
      <c r="Z24" s="13" t="str">
        <f>IF('Non-Est 2024 Base'!Z24="","",('Non-Est 2024 Base'!Z24+'Sheet1 '!$G31)*'Sheet1 '!$H31)</f>
        <v/>
      </c>
      <c r="AA24" s="13">
        <f>IF('Non-Est 2024 Base'!AA24="","",('Non-Est 2024 Base'!AA24+'Sheet1 '!$G31)*'Sheet1 '!$H31)</f>
        <v>0</v>
      </c>
      <c r="AB24" s="13">
        <f>IF('Non-Est 2024 Base'!AB24="","",('Non-Est 2024 Base'!AB24+'Sheet1 '!$G31)*'Sheet1 '!$H31)</f>
        <v>0</v>
      </c>
      <c r="AC24" s="13">
        <f>IF('Non-Est 2024 Base'!AC24="","",('Non-Est 2024 Base'!AC24+'Sheet1 '!$G31)*'Sheet1 '!$H31)</f>
        <v>0</v>
      </c>
      <c r="AD24" s="13">
        <f>IF('Non-Est 2024 Base'!AD24="","",('Non-Est 2024 Base'!AD24+'Sheet1 '!$G31)*'Sheet1 '!$H31)</f>
        <v>0</v>
      </c>
      <c r="AE24" s="13">
        <f>IF('Non-Est 2024 Base'!AE24="","",('Non-Est 2024 Base'!AE24+'Sheet1 '!$G31)*'Sheet1 '!$H31)</f>
        <v>0</v>
      </c>
      <c r="AF24" s="13">
        <f>IF('Non-Est 2024 Base'!AF24="","",('Non-Est 2024 Base'!AF24+'Sheet1 '!$G31)*'Sheet1 '!$H31)</f>
        <v>0</v>
      </c>
      <c r="AG24" s="13">
        <f>IF('Non-Est 2024 Base'!AG24="","",('Non-Est 2024 Base'!AG24+'Sheet1 '!$G31)*'Sheet1 '!$H31)</f>
        <v>0</v>
      </c>
      <c r="AH24" s="13">
        <f>IF('Non-Est 2024 Base'!AH24="","",('Non-Est 2024 Base'!AH24+'Sheet1 '!$G31)*'Sheet1 '!$H31)</f>
        <v>0</v>
      </c>
      <c r="AI24" s="13">
        <f>IF('Non-Est 2024 Base'!AI24="","",('Non-Est 2024 Base'!AI24+'Sheet1 '!$G31)*'Sheet1 '!$H31)</f>
        <v>0</v>
      </c>
      <c r="AJ24" s="13">
        <f>IF('Non-Est 2024 Base'!AJ24="","",('Non-Est 2024 Base'!AJ24+'Sheet1 '!$G31)*'Sheet1 '!$H31)</f>
        <v>0</v>
      </c>
      <c r="AK24" s="13">
        <f>IF('Non-Est 2024 Base'!AK24="","",('Non-Est 2024 Base'!AK24+'Sheet1 '!$G31)*'Sheet1 '!$H31)</f>
        <v>0</v>
      </c>
      <c r="AL24" s="13" t="str">
        <f>IF('Non-Est 2024 Base'!AL24="","",('Non-Est 2024 Base'!AL24+'Sheet1 '!$G31)*'Sheet1 '!$H31)</f>
        <v/>
      </c>
      <c r="AM24" s="13">
        <f>IF('Non-Est 2024 Base'!AM24="","",('Non-Est 2024 Base'!AM24+'Sheet1 '!$G31)*'Sheet1 '!$H31)</f>
        <v>0</v>
      </c>
      <c r="AN24" s="13">
        <f>IF('Non-Est 2024 Base'!AN24="","",('Non-Est 2024 Base'!AN24+'Sheet1 '!$G31)*'Sheet1 '!$H31)</f>
        <v>0</v>
      </c>
      <c r="AO24" s="13">
        <f>IF('Non-Est 2024 Base'!AO24="","",('Non-Est 2024 Base'!AO24+'Sheet1 '!$G31)*'Sheet1 '!$H31)</f>
        <v>0</v>
      </c>
      <c r="AP24" s="13">
        <f>IF('Non-Est 2024 Base'!AP24="","",('Non-Est 2024 Base'!AP24+'Sheet1 '!$G31)*'Sheet1 '!$H31)</f>
        <v>0</v>
      </c>
      <c r="AQ24" s="13">
        <f>IF('Non-Est 2024 Base'!AQ24="","",('Non-Est 2024 Base'!AQ24+'Sheet1 '!$G31)*'Sheet1 '!$H31)</f>
        <v>0</v>
      </c>
      <c r="AR24" s="13">
        <f>IF('Non-Est 2024 Base'!AR24="","",('Non-Est 2024 Base'!AR24+'Sheet1 '!$G31)*'Sheet1 '!$H31)</f>
        <v>0</v>
      </c>
      <c r="AS24" s="13">
        <f>IF('Non-Est 2024 Base'!AS24="","",('Non-Est 2024 Base'!AS24+'Sheet1 '!$G31)*'Sheet1 '!$H31)</f>
        <v>0</v>
      </c>
      <c r="AT24" s="13">
        <f>IF('Non-Est 2024 Base'!AT24="","",('Non-Est 2024 Base'!AT24+'Sheet1 '!$G31)*'Sheet1 '!$H31)</f>
        <v>0</v>
      </c>
      <c r="AU24" s="13">
        <f>IF('Non-Est 2024 Base'!AU24="","",('Non-Est 2024 Base'!AU24+'Sheet1 '!$G31)*'Sheet1 '!$H31)</f>
        <v>0</v>
      </c>
      <c r="AV24" s="13">
        <f>IF('Non-Est 2024 Base'!AV24="","",('Non-Est 2024 Base'!AV24+'Sheet1 '!$G31)*'Sheet1 '!$H31)</f>
        <v>0</v>
      </c>
    </row>
    <row r="25" spans="1:48" ht="14.25" x14ac:dyDescent="0.2">
      <c r="A25" s="3">
        <v>21</v>
      </c>
      <c r="B25" s="99" t="s">
        <v>10</v>
      </c>
      <c r="C25" s="100"/>
      <c r="D25" s="101"/>
      <c r="E25" s="5" t="s">
        <v>29</v>
      </c>
      <c r="F25" s="12" t="s">
        <v>28</v>
      </c>
      <c r="G25" s="13" t="str">
        <f>IF('Non-Est 2024 Base'!G25="","",('Non-Est 2024 Base'!G25+'Sheet1 '!$G32)*'Sheet1 '!$H32)</f>
        <v/>
      </c>
      <c r="H25" s="13">
        <f>IF('Non-Est 2024 Base'!H25="","",('Non-Est 2024 Base'!H25+'Sheet1 '!$G32)*'Sheet1 '!$H32)</f>
        <v>0</v>
      </c>
      <c r="I25" s="13">
        <f>IF('Non-Est 2024 Base'!I25="","",('Non-Est 2024 Base'!I25+'Sheet1 '!$G32)*'Sheet1 '!$H32)</f>
        <v>0</v>
      </c>
      <c r="J25" s="13">
        <f>IF('Non-Est 2024 Base'!J25="","",('Non-Est 2024 Base'!J25+'Sheet1 '!$G32)*'Sheet1 '!$H32)</f>
        <v>0</v>
      </c>
      <c r="K25" s="13">
        <f>IF('Non-Est 2024 Base'!K25="","",('Non-Est 2024 Base'!K25+'Sheet1 '!$G32)*'Sheet1 '!$H32)</f>
        <v>0</v>
      </c>
      <c r="L25" s="13">
        <f>IF('Non-Est 2024 Base'!L25="","",('Non-Est 2024 Base'!L25+'Sheet1 '!$G32)*'Sheet1 '!$H32)</f>
        <v>0</v>
      </c>
      <c r="M25" s="13" t="str">
        <f>IF('Non-Est 2024 Base'!M25="","",('Non-Est 2024 Base'!M25+'Sheet1 '!$G32)*'Sheet1 '!$H32)</f>
        <v/>
      </c>
      <c r="N25" s="13">
        <f>IF('Non-Est 2024 Base'!N25="","",('Non-Est 2024 Base'!N25+'Sheet1 '!$G32)*'Sheet1 '!$H32)</f>
        <v>0</v>
      </c>
      <c r="O25" s="13" t="str">
        <f>IF('Non-Est 2024 Base'!O25="","",('Non-Est 2024 Base'!O25+'Sheet1 '!$G32)*'Sheet1 '!$H32)</f>
        <v/>
      </c>
      <c r="P25" s="13" t="str">
        <f>IF('Non-Est 2024 Base'!P25="","",('Non-Est 2024 Base'!P25+'Sheet1 '!$G32)*'Sheet1 '!$H32)</f>
        <v/>
      </c>
      <c r="Q25" s="13">
        <f>IF('Non-Est 2024 Base'!Q25="","",('Non-Est 2024 Base'!Q25+'Sheet1 '!$G32)*'Sheet1 '!$H32)</f>
        <v>0</v>
      </c>
      <c r="R25" s="13" t="str">
        <f>IF('Non-Est 2024 Base'!R25="","",('Non-Est 2024 Base'!R25+'Sheet1 '!$G32)*'Sheet1 '!$H32)</f>
        <v/>
      </c>
      <c r="S25" s="13">
        <f>IF('Non-Est 2024 Base'!S25="","",('Non-Est 2024 Base'!S25+'Sheet1 '!$G32)*'Sheet1 '!$H32)</f>
        <v>0</v>
      </c>
      <c r="T25" s="13" t="str">
        <f>IF('Non-Est 2024 Base'!T25="","",('Non-Est 2024 Base'!T25+'Sheet1 '!$G32)*'Sheet1 '!$H32)</f>
        <v/>
      </c>
      <c r="U25" s="13">
        <f>IF('Non-Est 2024 Base'!U25="","",('Non-Est 2024 Base'!U25+'Sheet1 '!$G32)*'Sheet1 '!$H32)</f>
        <v>0</v>
      </c>
      <c r="V25" s="13">
        <f>IF('Non-Est 2024 Base'!V25="","",('Non-Est 2024 Base'!V25+'Sheet1 '!$G32)*'Sheet1 '!$H32)</f>
        <v>0</v>
      </c>
      <c r="W25" s="13">
        <f>IF('Non-Est 2024 Base'!W25="","",('Non-Est 2024 Base'!W25+'Sheet1 '!$G32)*'Sheet1 '!$H32)</f>
        <v>0</v>
      </c>
      <c r="X25" s="13" t="str">
        <f>IF('Non-Est 2024 Base'!X25="","",('Non-Est 2024 Base'!X25+'Sheet1 '!$G32)*'Sheet1 '!$H32)</f>
        <v/>
      </c>
      <c r="Y25" s="13" t="str">
        <f>IF('Non-Est 2024 Base'!Y25="","",('Non-Est 2024 Base'!Y25+'Sheet1 '!$G32)*'Sheet1 '!$H32)</f>
        <v/>
      </c>
      <c r="Z25" s="13" t="str">
        <f>IF('Non-Est 2024 Base'!Z25="","",('Non-Est 2024 Base'!Z25+'Sheet1 '!$G32)*'Sheet1 '!$H32)</f>
        <v/>
      </c>
      <c r="AA25" s="13">
        <f>IF('Non-Est 2024 Base'!AA25="","",('Non-Est 2024 Base'!AA25+'Sheet1 '!$G32)*'Sheet1 '!$H32)</f>
        <v>0</v>
      </c>
      <c r="AB25" s="13">
        <f>IF('Non-Est 2024 Base'!AB25="","",('Non-Est 2024 Base'!AB25+'Sheet1 '!$G32)*'Sheet1 '!$H32)</f>
        <v>0</v>
      </c>
      <c r="AC25" s="13">
        <f>IF('Non-Est 2024 Base'!AC25="","",('Non-Est 2024 Base'!AC25+'Sheet1 '!$G32)*'Sheet1 '!$H32)</f>
        <v>0</v>
      </c>
      <c r="AD25" s="13">
        <f>IF('Non-Est 2024 Base'!AD25="","",('Non-Est 2024 Base'!AD25+'Sheet1 '!$G32)*'Sheet1 '!$H32)</f>
        <v>0</v>
      </c>
      <c r="AE25" s="13" t="str">
        <f>IF('Non-Est 2024 Base'!AE25="","",('Non-Est 2024 Base'!AE25+'Sheet1 '!$G32)*'Sheet1 '!$H32)</f>
        <v/>
      </c>
      <c r="AF25" s="13" t="str">
        <f>IF('Non-Est 2024 Base'!AF25="","",('Non-Est 2024 Base'!AF25+'Sheet1 '!$G32)*'Sheet1 '!$H32)</f>
        <v/>
      </c>
      <c r="AG25" s="13">
        <f>IF('Non-Est 2024 Base'!AG25="","",('Non-Est 2024 Base'!AG25+'Sheet1 '!$G32)*'Sheet1 '!$H32)</f>
        <v>0</v>
      </c>
      <c r="AH25" s="13" t="str">
        <f>IF('Non-Est 2024 Base'!AH25="","",('Non-Est 2024 Base'!AH25+'Sheet1 '!$G32)*'Sheet1 '!$H32)</f>
        <v/>
      </c>
      <c r="AI25" s="13">
        <f>IF('Non-Est 2024 Base'!AI25="","",('Non-Est 2024 Base'!AI25+'Sheet1 '!$G32)*'Sheet1 '!$H32)</f>
        <v>0</v>
      </c>
      <c r="AJ25" s="13">
        <f>IF('Non-Est 2024 Base'!AJ25="","",('Non-Est 2024 Base'!AJ25+'Sheet1 '!$G32)*'Sheet1 '!$H32)</f>
        <v>0</v>
      </c>
      <c r="AK25" s="13" t="str">
        <f>IF('Non-Est 2024 Base'!AK25="","",('Non-Est 2024 Base'!AK25+'Sheet1 '!$G32)*'Sheet1 '!$H32)</f>
        <v/>
      </c>
      <c r="AL25" s="13" t="str">
        <f>IF('Non-Est 2024 Base'!AL25="","",('Non-Est 2024 Base'!AL25+'Sheet1 '!$G32)*'Sheet1 '!$H32)</f>
        <v/>
      </c>
      <c r="AM25" s="13" t="str">
        <f>IF('Non-Est 2024 Base'!AM25="","",('Non-Est 2024 Base'!AM25+'Sheet1 '!$G32)*'Sheet1 '!$H32)</f>
        <v/>
      </c>
      <c r="AN25" s="13" t="str">
        <f>IF('Non-Est 2024 Base'!AN25="","",('Non-Est 2024 Base'!AN25+'Sheet1 '!$G32)*'Sheet1 '!$H32)</f>
        <v/>
      </c>
      <c r="AO25" s="13" t="str">
        <f>IF('Non-Est 2024 Base'!AO25="","",('Non-Est 2024 Base'!AO25+'Sheet1 '!$G32)*'Sheet1 '!$H32)</f>
        <v/>
      </c>
      <c r="AP25" s="13">
        <f>IF('Non-Est 2024 Base'!AP25="","",('Non-Est 2024 Base'!AP25+'Sheet1 '!$G32)*'Sheet1 '!$H32)</f>
        <v>0</v>
      </c>
      <c r="AQ25" s="13">
        <f>IF('Non-Est 2024 Base'!AQ25="","",('Non-Est 2024 Base'!AQ25+'Sheet1 '!$G32)*'Sheet1 '!$H32)</f>
        <v>0</v>
      </c>
      <c r="AR25" s="13">
        <f>IF('Non-Est 2024 Base'!AR25="","",('Non-Est 2024 Base'!AR25+'Sheet1 '!$G32)*'Sheet1 '!$H32)</f>
        <v>0</v>
      </c>
      <c r="AS25" s="13">
        <f>IF('Non-Est 2024 Base'!AS25="","",('Non-Est 2024 Base'!AS25+'Sheet1 '!$G32)*'Sheet1 '!$H32)</f>
        <v>0</v>
      </c>
      <c r="AT25" s="13">
        <f>IF('Non-Est 2024 Base'!AT25="","",('Non-Est 2024 Base'!AT25+'Sheet1 '!$G32)*'Sheet1 '!$H32)</f>
        <v>0</v>
      </c>
      <c r="AU25" s="13">
        <f>IF('Non-Est 2024 Base'!AU25="","",('Non-Est 2024 Base'!AU25+'Sheet1 '!$G32)*'Sheet1 '!$H32)</f>
        <v>0</v>
      </c>
      <c r="AV25" s="13" t="str">
        <f>IF('Non-Est 2024 Base'!AV25="","",('Non-Est 2024 Base'!AV25+'Sheet1 '!$G32)*'Sheet1 '!$H32)</f>
        <v/>
      </c>
    </row>
    <row r="26" spans="1:48" ht="14.25" x14ac:dyDescent="0.2">
      <c r="A26" s="3">
        <v>22</v>
      </c>
      <c r="B26" s="99" t="s">
        <v>31</v>
      </c>
      <c r="C26" s="100"/>
      <c r="D26" s="101"/>
      <c r="E26" s="5" t="s">
        <v>27</v>
      </c>
      <c r="F26" s="12" t="s">
        <v>28</v>
      </c>
      <c r="G26" s="13">
        <f>IF('Non-Est 2024 Base'!G26="","",('Non-Est 2024 Base'!G26+'Sheet1 '!$G33)*'Sheet1 '!$H33)</f>
        <v>0</v>
      </c>
      <c r="H26" s="13">
        <f>IF('Non-Est 2024 Base'!H26="","",('Non-Est 2024 Base'!H26+'Sheet1 '!$G33)*'Sheet1 '!$H33)</f>
        <v>0</v>
      </c>
      <c r="I26" s="13">
        <f>IF('Non-Est 2024 Base'!I26="","",('Non-Est 2024 Base'!I26+'Sheet1 '!$G33)*'Sheet1 '!$H33)</f>
        <v>0</v>
      </c>
      <c r="J26" s="13" t="str">
        <f>IF('Non-Est 2024 Base'!J26="","",('Non-Est 2024 Base'!J26+'Sheet1 '!$G33)*'Sheet1 '!$H33)</f>
        <v/>
      </c>
      <c r="K26" s="13">
        <f>IF('Non-Est 2024 Base'!K26="","",('Non-Est 2024 Base'!K26+'Sheet1 '!$G33)*'Sheet1 '!$H33)</f>
        <v>0</v>
      </c>
      <c r="L26" s="13">
        <f>IF('Non-Est 2024 Base'!L26="","",('Non-Est 2024 Base'!L26+'Sheet1 '!$G33)*'Sheet1 '!$H33)</f>
        <v>0</v>
      </c>
      <c r="M26" s="13">
        <f>IF('Non-Est 2024 Base'!M26="","",('Non-Est 2024 Base'!M26+'Sheet1 '!$G33)*'Sheet1 '!$H33)</f>
        <v>0</v>
      </c>
      <c r="N26" s="13" t="str">
        <f>IF('Non-Est 2024 Base'!N26="","",('Non-Est 2024 Base'!N26+'Sheet1 '!$G33)*'Sheet1 '!$H33)</f>
        <v/>
      </c>
      <c r="O26" s="13">
        <f>IF('Non-Est 2024 Base'!O26="","",('Non-Est 2024 Base'!O26+'Sheet1 '!$G33)*'Sheet1 '!$H33)</f>
        <v>0</v>
      </c>
      <c r="P26" s="13" t="str">
        <f>IF('Non-Est 2024 Base'!P26="","",('Non-Est 2024 Base'!P26+'Sheet1 '!$G33)*'Sheet1 '!$H33)</f>
        <v/>
      </c>
      <c r="Q26" s="13">
        <f>IF('Non-Est 2024 Base'!Q26="","",('Non-Est 2024 Base'!Q26+'Sheet1 '!$G33)*'Sheet1 '!$H33)</f>
        <v>0</v>
      </c>
      <c r="R26" s="13" t="str">
        <f>IF('Non-Est 2024 Base'!R26="","",('Non-Est 2024 Base'!R26+'Sheet1 '!$G33)*'Sheet1 '!$H33)</f>
        <v/>
      </c>
      <c r="S26" s="13">
        <f>IF('Non-Est 2024 Base'!S26="","",('Non-Est 2024 Base'!S26+'Sheet1 '!$G33)*'Sheet1 '!$H33)</f>
        <v>0</v>
      </c>
      <c r="T26" s="13">
        <f>IF('Non-Est 2024 Base'!T26="","",('Non-Est 2024 Base'!T26+'Sheet1 '!$G33)*'Sheet1 '!$H33)</f>
        <v>0</v>
      </c>
      <c r="U26" s="13" t="str">
        <f>IF('Non-Est 2024 Base'!U26="","",('Non-Est 2024 Base'!U26+'Sheet1 '!$G33)*'Sheet1 '!$H33)</f>
        <v/>
      </c>
      <c r="V26" s="13">
        <f>IF('Non-Est 2024 Base'!V26="","",('Non-Est 2024 Base'!V26+'Sheet1 '!$G33)*'Sheet1 '!$H33)</f>
        <v>0</v>
      </c>
      <c r="W26" s="13" t="str">
        <f>IF('Non-Est 2024 Base'!W26="","",('Non-Est 2024 Base'!W26+'Sheet1 '!$G33)*'Sheet1 '!$H33)</f>
        <v/>
      </c>
      <c r="X26" s="13" t="str">
        <f>IF('Non-Est 2024 Base'!X26="","",('Non-Est 2024 Base'!X26+'Sheet1 '!$G33)*'Sheet1 '!$H33)</f>
        <v/>
      </c>
      <c r="Y26" s="13">
        <f>IF('Non-Est 2024 Base'!Y26="","",('Non-Est 2024 Base'!Y26+'Sheet1 '!$G33)*'Sheet1 '!$H33)</f>
        <v>0</v>
      </c>
      <c r="Z26" s="13" t="str">
        <f>IF('Non-Est 2024 Base'!Z26="","",('Non-Est 2024 Base'!Z26+'Sheet1 '!$G33)*'Sheet1 '!$H33)</f>
        <v/>
      </c>
      <c r="AA26" s="13" t="str">
        <f>IF('Non-Est 2024 Base'!AA26="","",('Non-Est 2024 Base'!AA26+'Sheet1 '!$G33)*'Sheet1 '!$H33)</f>
        <v/>
      </c>
      <c r="AB26" s="13">
        <f>IF('Non-Est 2024 Base'!AB26="","",('Non-Est 2024 Base'!AB26+'Sheet1 '!$G33)*'Sheet1 '!$H33)</f>
        <v>0</v>
      </c>
      <c r="AC26" s="13">
        <f>IF('Non-Est 2024 Base'!AC26="","",('Non-Est 2024 Base'!AC26+'Sheet1 '!$G33)*'Sheet1 '!$H33)</f>
        <v>0</v>
      </c>
      <c r="AD26" s="13">
        <f>IF('Non-Est 2024 Base'!AD26="","",('Non-Est 2024 Base'!AD26+'Sheet1 '!$G33)*'Sheet1 '!$H33)</f>
        <v>0</v>
      </c>
      <c r="AE26" s="13">
        <f>IF('Non-Est 2024 Base'!AE26="","",('Non-Est 2024 Base'!AE26+'Sheet1 '!$G33)*'Sheet1 '!$H33)</f>
        <v>0</v>
      </c>
      <c r="AF26" s="13">
        <f>IF('Non-Est 2024 Base'!AF26="","",('Non-Est 2024 Base'!AF26+'Sheet1 '!$G33)*'Sheet1 '!$H33)</f>
        <v>0</v>
      </c>
      <c r="AG26" s="13">
        <f>IF('Non-Est 2024 Base'!AG26="","",('Non-Est 2024 Base'!AG26+'Sheet1 '!$G33)*'Sheet1 '!$H33)</f>
        <v>0</v>
      </c>
      <c r="AH26" s="13" t="str">
        <f>IF('Non-Est 2024 Base'!AH26="","",('Non-Est 2024 Base'!AH26+'Sheet1 '!$G33)*'Sheet1 '!$H33)</f>
        <v/>
      </c>
      <c r="AI26" s="13" t="str">
        <f>IF('Non-Est 2024 Base'!AI26="","",('Non-Est 2024 Base'!AI26+'Sheet1 '!$G33)*'Sheet1 '!$H33)</f>
        <v/>
      </c>
      <c r="AJ26" s="13" t="str">
        <f>IF('Non-Est 2024 Base'!AJ26="","",('Non-Est 2024 Base'!AJ26+'Sheet1 '!$G33)*'Sheet1 '!$H33)</f>
        <v/>
      </c>
      <c r="AK26" s="13" t="str">
        <f>IF('Non-Est 2024 Base'!AK26="","",('Non-Est 2024 Base'!AK26+'Sheet1 '!$G33)*'Sheet1 '!$H33)</f>
        <v/>
      </c>
      <c r="AL26" s="13" t="str">
        <f>IF('Non-Est 2024 Base'!AL26="","",('Non-Est 2024 Base'!AL26+'Sheet1 '!$G33)*'Sheet1 '!$H33)</f>
        <v/>
      </c>
      <c r="AM26" s="13" t="str">
        <f>IF('Non-Est 2024 Base'!AM26="","",('Non-Est 2024 Base'!AM26+'Sheet1 '!$G33)*'Sheet1 '!$H33)</f>
        <v/>
      </c>
      <c r="AN26" s="13" t="str">
        <f>IF('Non-Est 2024 Base'!AN26="","",('Non-Est 2024 Base'!AN26+'Sheet1 '!$G33)*'Sheet1 '!$H33)</f>
        <v/>
      </c>
      <c r="AO26" s="13" t="str">
        <f>IF('Non-Est 2024 Base'!AO26="","",('Non-Est 2024 Base'!AO26+'Sheet1 '!$G33)*'Sheet1 '!$H33)</f>
        <v/>
      </c>
      <c r="AP26" s="13" t="str">
        <f>IF('Non-Est 2024 Base'!AP26="","",('Non-Est 2024 Base'!AP26+'Sheet1 '!$G33)*'Sheet1 '!$H33)</f>
        <v/>
      </c>
      <c r="AQ26" s="13" t="str">
        <f>IF('Non-Est 2024 Base'!AQ26="","",('Non-Est 2024 Base'!AQ26+'Sheet1 '!$G33)*'Sheet1 '!$H33)</f>
        <v/>
      </c>
      <c r="AR26" s="13" t="str">
        <f>IF('Non-Est 2024 Base'!AR26="","",('Non-Est 2024 Base'!AR26+'Sheet1 '!$G33)*'Sheet1 '!$H33)</f>
        <v/>
      </c>
      <c r="AS26" s="13" t="str">
        <f>IF('Non-Est 2024 Base'!AS26="","",('Non-Est 2024 Base'!AS26+'Sheet1 '!$G33)*'Sheet1 '!$H33)</f>
        <v/>
      </c>
      <c r="AT26" s="13" t="str">
        <f>IF('Non-Est 2024 Base'!AT26="","",('Non-Est 2024 Base'!AT26+'Sheet1 '!$G33)*'Sheet1 '!$H33)</f>
        <v/>
      </c>
      <c r="AU26" s="13" t="str">
        <f>IF('Non-Est 2024 Base'!AU26="","",('Non-Est 2024 Base'!AU26+'Sheet1 '!$G33)*'Sheet1 '!$H33)</f>
        <v/>
      </c>
      <c r="AV26" s="13" t="str">
        <f>IF('Non-Est 2024 Base'!AV26="","",('Non-Est 2024 Base'!AV26+'Sheet1 '!$G33)*'Sheet1 '!$H33)</f>
        <v/>
      </c>
    </row>
    <row r="27" spans="1:48" ht="14.25" x14ac:dyDescent="0.2">
      <c r="A27" s="3">
        <v>23</v>
      </c>
      <c r="B27" s="99" t="s">
        <v>31</v>
      </c>
      <c r="C27" s="100"/>
      <c r="D27" s="101"/>
      <c r="E27" s="5" t="s">
        <v>29</v>
      </c>
      <c r="F27" s="12" t="s">
        <v>28</v>
      </c>
      <c r="G27" s="13" t="str">
        <f>IF('Non-Est 2024 Base'!G27="","",('Non-Est 2024 Base'!G27+'Sheet1 '!$G34)*'Sheet1 '!$H34)</f>
        <v/>
      </c>
      <c r="H27" s="13">
        <f>IF('Non-Est 2024 Base'!H27="","",('Non-Est 2024 Base'!H27+'Sheet1 '!$G34)*'Sheet1 '!$H34)</f>
        <v>0</v>
      </c>
      <c r="I27" s="13">
        <f>IF('Non-Est 2024 Base'!I27="","",('Non-Est 2024 Base'!I27+'Sheet1 '!$G34)*'Sheet1 '!$H34)</f>
        <v>0</v>
      </c>
      <c r="J27" s="13">
        <f>IF('Non-Est 2024 Base'!J27="","",('Non-Est 2024 Base'!J27+'Sheet1 '!$G34)*'Sheet1 '!$H34)</f>
        <v>0</v>
      </c>
      <c r="K27" s="13">
        <f>IF('Non-Est 2024 Base'!K27="","",('Non-Est 2024 Base'!K27+'Sheet1 '!$G34)*'Sheet1 '!$H34)</f>
        <v>0</v>
      </c>
      <c r="L27" s="13">
        <f>IF('Non-Est 2024 Base'!L27="","",('Non-Est 2024 Base'!L27+'Sheet1 '!$G34)*'Sheet1 '!$H34)</f>
        <v>0</v>
      </c>
      <c r="M27" s="13" t="str">
        <f>IF('Non-Est 2024 Base'!M27="","",('Non-Est 2024 Base'!M27+'Sheet1 '!$G34)*'Sheet1 '!$H34)</f>
        <v/>
      </c>
      <c r="N27" s="13" t="str">
        <f>IF('Non-Est 2024 Base'!N27="","",('Non-Est 2024 Base'!N27+'Sheet1 '!$G34)*'Sheet1 '!$H34)</f>
        <v/>
      </c>
      <c r="O27" s="13" t="str">
        <f>IF('Non-Est 2024 Base'!O27="","",('Non-Est 2024 Base'!O27+'Sheet1 '!$G34)*'Sheet1 '!$H34)</f>
        <v/>
      </c>
      <c r="P27" s="13" t="str">
        <f>IF('Non-Est 2024 Base'!P27="","",('Non-Est 2024 Base'!P27+'Sheet1 '!$G34)*'Sheet1 '!$H34)</f>
        <v/>
      </c>
      <c r="Q27" s="13">
        <f>IF('Non-Est 2024 Base'!Q27="","",('Non-Est 2024 Base'!Q27+'Sheet1 '!$G34)*'Sheet1 '!$H34)</f>
        <v>0</v>
      </c>
      <c r="R27" s="13" t="str">
        <f>IF('Non-Est 2024 Base'!R27="","",('Non-Est 2024 Base'!R27+'Sheet1 '!$G34)*'Sheet1 '!$H34)</f>
        <v/>
      </c>
      <c r="S27" s="13">
        <f>IF('Non-Est 2024 Base'!S27="","",('Non-Est 2024 Base'!S27+'Sheet1 '!$G34)*'Sheet1 '!$H34)</f>
        <v>0</v>
      </c>
      <c r="T27" s="13" t="str">
        <f>IF('Non-Est 2024 Base'!T27="","",('Non-Est 2024 Base'!T27+'Sheet1 '!$G34)*'Sheet1 '!$H34)</f>
        <v/>
      </c>
      <c r="U27" s="13" t="str">
        <f>IF('Non-Est 2024 Base'!U27="","",('Non-Est 2024 Base'!U27+'Sheet1 '!$G34)*'Sheet1 '!$H34)</f>
        <v/>
      </c>
      <c r="V27" s="13">
        <f>IF('Non-Est 2024 Base'!V27="","",('Non-Est 2024 Base'!V27+'Sheet1 '!$G34)*'Sheet1 '!$H34)</f>
        <v>0</v>
      </c>
      <c r="W27" s="13" t="str">
        <f>IF('Non-Est 2024 Base'!W27="","",('Non-Est 2024 Base'!W27+'Sheet1 '!$G34)*'Sheet1 '!$H34)</f>
        <v/>
      </c>
      <c r="X27" s="13" t="str">
        <f>IF('Non-Est 2024 Base'!X27="","",('Non-Est 2024 Base'!X27+'Sheet1 '!$G34)*'Sheet1 '!$H34)</f>
        <v/>
      </c>
      <c r="Y27" s="13" t="str">
        <f>IF('Non-Est 2024 Base'!Y27="","",('Non-Est 2024 Base'!Y27+'Sheet1 '!$G34)*'Sheet1 '!$H34)</f>
        <v/>
      </c>
      <c r="Z27" s="13" t="str">
        <f>IF('Non-Est 2024 Base'!Z27="","",('Non-Est 2024 Base'!Z27+'Sheet1 '!$G34)*'Sheet1 '!$H34)</f>
        <v/>
      </c>
      <c r="AA27" s="13" t="str">
        <f>IF('Non-Est 2024 Base'!AA27="","",('Non-Est 2024 Base'!AA27+'Sheet1 '!$G34)*'Sheet1 '!$H34)</f>
        <v/>
      </c>
      <c r="AB27" s="13">
        <f>IF('Non-Est 2024 Base'!AB27="","",('Non-Est 2024 Base'!AB27+'Sheet1 '!$G34)*'Sheet1 '!$H34)</f>
        <v>0</v>
      </c>
      <c r="AC27" s="13">
        <f>IF('Non-Est 2024 Base'!AC27="","",('Non-Est 2024 Base'!AC27+'Sheet1 '!$G34)*'Sheet1 '!$H34)</f>
        <v>0</v>
      </c>
      <c r="AD27" s="13">
        <f>IF('Non-Est 2024 Base'!AD27="","",('Non-Est 2024 Base'!AD27+'Sheet1 '!$G34)*'Sheet1 '!$H34)</f>
        <v>0</v>
      </c>
      <c r="AE27" s="13" t="str">
        <f>IF('Non-Est 2024 Base'!AE27="","",('Non-Est 2024 Base'!AE27+'Sheet1 '!$G34)*'Sheet1 '!$H34)</f>
        <v/>
      </c>
      <c r="AF27" s="13" t="str">
        <f>IF('Non-Est 2024 Base'!AF27="","",('Non-Est 2024 Base'!AF27+'Sheet1 '!$G34)*'Sheet1 '!$H34)</f>
        <v/>
      </c>
      <c r="AG27" s="13">
        <f>IF('Non-Est 2024 Base'!AG27="","",('Non-Est 2024 Base'!AG27+'Sheet1 '!$G34)*'Sheet1 '!$H34)</f>
        <v>0</v>
      </c>
      <c r="AH27" s="13" t="str">
        <f>IF('Non-Est 2024 Base'!AH27="","",('Non-Est 2024 Base'!AH27+'Sheet1 '!$G34)*'Sheet1 '!$H34)</f>
        <v/>
      </c>
      <c r="AI27" s="13" t="str">
        <f>IF('Non-Est 2024 Base'!AI27="","",('Non-Est 2024 Base'!AI27+'Sheet1 '!$G34)*'Sheet1 '!$H34)</f>
        <v/>
      </c>
      <c r="AJ27" s="13" t="str">
        <f>IF('Non-Est 2024 Base'!AJ27="","",('Non-Est 2024 Base'!AJ27+'Sheet1 '!$G34)*'Sheet1 '!$H34)</f>
        <v/>
      </c>
      <c r="AK27" s="13" t="str">
        <f>IF('Non-Est 2024 Base'!AK27="","",('Non-Est 2024 Base'!AK27+'Sheet1 '!$G34)*'Sheet1 '!$H34)</f>
        <v/>
      </c>
      <c r="AL27" s="13" t="str">
        <f>IF('Non-Est 2024 Base'!AL27="","",('Non-Est 2024 Base'!AL27+'Sheet1 '!$G34)*'Sheet1 '!$H34)</f>
        <v/>
      </c>
      <c r="AM27" s="13" t="str">
        <f>IF('Non-Est 2024 Base'!AM27="","",('Non-Est 2024 Base'!AM27+'Sheet1 '!$G34)*'Sheet1 '!$H34)</f>
        <v/>
      </c>
      <c r="AN27" s="13" t="str">
        <f>IF('Non-Est 2024 Base'!AN27="","",('Non-Est 2024 Base'!AN27+'Sheet1 '!$G34)*'Sheet1 '!$H34)</f>
        <v/>
      </c>
      <c r="AO27" s="13" t="str">
        <f>IF('Non-Est 2024 Base'!AO27="","",('Non-Est 2024 Base'!AO27+'Sheet1 '!$G34)*'Sheet1 '!$H34)</f>
        <v/>
      </c>
      <c r="AP27" s="13" t="str">
        <f>IF('Non-Est 2024 Base'!AP27="","",('Non-Est 2024 Base'!AP27+'Sheet1 '!$G34)*'Sheet1 '!$H34)</f>
        <v/>
      </c>
      <c r="AQ27" s="13" t="str">
        <f>IF('Non-Est 2024 Base'!AQ27="","",('Non-Est 2024 Base'!AQ27+'Sheet1 '!$G34)*'Sheet1 '!$H34)</f>
        <v/>
      </c>
      <c r="AR27" s="13" t="str">
        <f>IF('Non-Est 2024 Base'!AR27="","",('Non-Est 2024 Base'!AR27+'Sheet1 '!$G34)*'Sheet1 '!$H34)</f>
        <v/>
      </c>
      <c r="AS27" s="13" t="str">
        <f>IF('Non-Est 2024 Base'!AS27="","",('Non-Est 2024 Base'!AS27+'Sheet1 '!$G34)*'Sheet1 '!$H34)</f>
        <v/>
      </c>
      <c r="AT27" s="13" t="str">
        <f>IF('Non-Est 2024 Base'!AT27="","",('Non-Est 2024 Base'!AT27+'Sheet1 '!$G34)*'Sheet1 '!$H34)</f>
        <v/>
      </c>
      <c r="AU27" s="13" t="str">
        <f>IF('Non-Est 2024 Base'!AU27="","",('Non-Est 2024 Base'!AU27+'Sheet1 '!$G34)*'Sheet1 '!$H34)</f>
        <v/>
      </c>
      <c r="AV27" s="13" t="str">
        <f>IF('Non-Est 2024 Base'!AV27="","",('Non-Est 2024 Base'!AV27+'Sheet1 '!$G34)*'Sheet1 '!$H34)</f>
        <v/>
      </c>
    </row>
    <row r="28" spans="1:48" ht="14.25" x14ac:dyDescent="0.2">
      <c r="A28" s="3">
        <v>24</v>
      </c>
      <c r="B28" s="99" t="s">
        <v>11</v>
      </c>
      <c r="C28" s="100"/>
      <c r="D28" s="101"/>
      <c r="E28" s="5" t="s">
        <v>27</v>
      </c>
      <c r="F28" s="12" t="s">
        <v>28</v>
      </c>
      <c r="G28" s="13" t="str">
        <f>IF('Non-Est 2024 Base'!G28="","",('Non-Est 2024 Base'!G28+'Sheet1 '!$G35)*'Sheet1 '!$H35)</f>
        <v/>
      </c>
      <c r="H28" s="13">
        <f>IF('Non-Est 2024 Base'!H28="","",('Non-Est 2024 Base'!H28+'Sheet1 '!$G35)*'Sheet1 '!$H35)</f>
        <v>0</v>
      </c>
      <c r="I28" s="13">
        <f>IF('Non-Est 2024 Base'!I28="","",('Non-Est 2024 Base'!I28+'Sheet1 '!$G35)*'Sheet1 '!$H35)</f>
        <v>0</v>
      </c>
      <c r="J28" s="13" t="str">
        <f>IF('Non-Est 2024 Base'!J28="","",('Non-Est 2024 Base'!J28+'Sheet1 '!$G35)*'Sheet1 '!$H35)</f>
        <v/>
      </c>
      <c r="K28" s="13">
        <f>IF('Non-Est 2024 Base'!K28="","",('Non-Est 2024 Base'!K28+'Sheet1 '!$G35)*'Sheet1 '!$H35)</f>
        <v>0</v>
      </c>
      <c r="L28" s="13">
        <f>IF('Non-Est 2024 Base'!L28="","",('Non-Est 2024 Base'!L28+'Sheet1 '!$G35)*'Sheet1 '!$H35)</f>
        <v>0</v>
      </c>
      <c r="M28" s="13" t="str">
        <f>IF('Non-Est 2024 Base'!M28="","",('Non-Est 2024 Base'!M28+'Sheet1 '!$G35)*'Sheet1 '!$H35)</f>
        <v/>
      </c>
      <c r="N28" s="13" t="str">
        <f>IF('Non-Est 2024 Base'!N28="","",('Non-Est 2024 Base'!N28+'Sheet1 '!$G35)*'Sheet1 '!$H35)</f>
        <v/>
      </c>
      <c r="O28" s="13" t="str">
        <f>IF('Non-Est 2024 Base'!O28="","",('Non-Est 2024 Base'!O28+'Sheet1 '!$G35)*'Sheet1 '!$H35)</f>
        <v/>
      </c>
      <c r="P28" s="13" t="str">
        <f>IF('Non-Est 2024 Base'!P28="","",('Non-Est 2024 Base'!P28+'Sheet1 '!$G35)*'Sheet1 '!$H35)</f>
        <v/>
      </c>
      <c r="Q28" s="13" t="str">
        <f>IF('Non-Est 2024 Base'!Q28="","",('Non-Est 2024 Base'!Q28+'Sheet1 '!$G35)*'Sheet1 '!$H35)</f>
        <v/>
      </c>
      <c r="R28" s="13" t="str">
        <f>IF('Non-Est 2024 Base'!R28="","",('Non-Est 2024 Base'!R28+'Sheet1 '!$G35)*'Sheet1 '!$H35)</f>
        <v/>
      </c>
      <c r="S28" s="13">
        <f>IF('Non-Est 2024 Base'!S28="","",('Non-Est 2024 Base'!S28+'Sheet1 '!$G35)*'Sheet1 '!$H35)</f>
        <v>0</v>
      </c>
      <c r="T28" s="13" t="str">
        <f>IF('Non-Est 2024 Base'!T28="","",('Non-Est 2024 Base'!T28+'Sheet1 '!$G35)*'Sheet1 '!$H35)</f>
        <v/>
      </c>
      <c r="U28" s="13" t="str">
        <f>IF('Non-Est 2024 Base'!U28="","",('Non-Est 2024 Base'!U28+'Sheet1 '!$G35)*'Sheet1 '!$H35)</f>
        <v/>
      </c>
      <c r="V28" s="13">
        <f>IF('Non-Est 2024 Base'!V28="","",('Non-Est 2024 Base'!V28+'Sheet1 '!$G35)*'Sheet1 '!$H35)</f>
        <v>0</v>
      </c>
      <c r="W28" s="13" t="str">
        <f>IF('Non-Est 2024 Base'!W28="","",('Non-Est 2024 Base'!W28+'Sheet1 '!$G35)*'Sheet1 '!$H35)</f>
        <v/>
      </c>
      <c r="X28" s="13" t="str">
        <f>IF('Non-Est 2024 Base'!X28="","",('Non-Est 2024 Base'!X28+'Sheet1 '!$G35)*'Sheet1 '!$H35)</f>
        <v/>
      </c>
      <c r="Y28" s="13" t="str">
        <f>IF('Non-Est 2024 Base'!Y28="","",('Non-Est 2024 Base'!Y28+'Sheet1 '!$G35)*'Sheet1 '!$H35)</f>
        <v/>
      </c>
      <c r="Z28" s="13" t="str">
        <f>IF('Non-Est 2024 Base'!Z28="","",('Non-Est 2024 Base'!Z28+'Sheet1 '!$G35)*'Sheet1 '!$H35)</f>
        <v/>
      </c>
      <c r="AA28" s="13" t="str">
        <f>IF('Non-Est 2024 Base'!AA28="","",('Non-Est 2024 Base'!AA28+'Sheet1 '!$G35)*'Sheet1 '!$H35)</f>
        <v/>
      </c>
      <c r="AB28" s="13" t="str">
        <f>IF('Non-Est 2024 Base'!AB28="","",('Non-Est 2024 Base'!AB28+'Sheet1 '!$G35)*'Sheet1 '!$H35)</f>
        <v/>
      </c>
      <c r="AC28" s="13" t="str">
        <f>IF('Non-Est 2024 Base'!AC28="","",('Non-Est 2024 Base'!AC28+'Sheet1 '!$G35)*'Sheet1 '!$H35)</f>
        <v/>
      </c>
      <c r="AD28" s="13" t="str">
        <f>IF('Non-Est 2024 Base'!AD28="","",('Non-Est 2024 Base'!AD28+'Sheet1 '!$G35)*'Sheet1 '!$H35)</f>
        <v/>
      </c>
      <c r="AE28" s="13" t="str">
        <f>IF('Non-Est 2024 Base'!AE28="","",('Non-Est 2024 Base'!AE28+'Sheet1 '!$G35)*'Sheet1 '!$H35)</f>
        <v/>
      </c>
      <c r="AF28" s="13" t="str">
        <f>IF('Non-Est 2024 Base'!AF28="","",('Non-Est 2024 Base'!AF28+'Sheet1 '!$G35)*'Sheet1 '!$H35)</f>
        <v/>
      </c>
      <c r="AG28" s="13">
        <f>IF('Non-Est 2024 Base'!AG28="","",('Non-Est 2024 Base'!AG28+'Sheet1 '!$G35)*'Sheet1 '!$H35)</f>
        <v>0</v>
      </c>
      <c r="AH28" s="13" t="str">
        <f>IF('Non-Est 2024 Base'!AH28="","",('Non-Est 2024 Base'!AH28+'Sheet1 '!$G35)*'Sheet1 '!$H35)</f>
        <v/>
      </c>
      <c r="AI28" s="13" t="str">
        <f>IF('Non-Est 2024 Base'!AI28="","",('Non-Est 2024 Base'!AI28+'Sheet1 '!$G35)*'Sheet1 '!$H35)</f>
        <v/>
      </c>
      <c r="AJ28" s="13" t="str">
        <f>IF('Non-Est 2024 Base'!AJ28="","",('Non-Est 2024 Base'!AJ28+'Sheet1 '!$G35)*'Sheet1 '!$H35)</f>
        <v/>
      </c>
      <c r="AK28" s="13" t="str">
        <f>IF('Non-Est 2024 Base'!AK28="","",('Non-Est 2024 Base'!AK28+'Sheet1 '!$G35)*'Sheet1 '!$H35)</f>
        <v/>
      </c>
      <c r="AL28" s="13" t="str">
        <f>IF('Non-Est 2024 Base'!AL28="","",('Non-Est 2024 Base'!AL28+'Sheet1 '!$G35)*'Sheet1 '!$H35)</f>
        <v/>
      </c>
      <c r="AM28" s="13" t="str">
        <f>IF('Non-Est 2024 Base'!AM28="","",('Non-Est 2024 Base'!AM28+'Sheet1 '!$G35)*'Sheet1 '!$H35)</f>
        <v/>
      </c>
      <c r="AN28" s="13" t="str">
        <f>IF('Non-Est 2024 Base'!AN28="","",('Non-Est 2024 Base'!AN28+'Sheet1 '!$G35)*'Sheet1 '!$H35)</f>
        <v/>
      </c>
      <c r="AO28" s="13" t="str">
        <f>IF('Non-Est 2024 Base'!AO28="","",('Non-Est 2024 Base'!AO28+'Sheet1 '!$G35)*'Sheet1 '!$H35)</f>
        <v/>
      </c>
      <c r="AP28" s="13" t="str">
        <f>IF('Non-Est 2024 Base'!AP28="","",('Non-Est 2024 Base'!AP28+'Sheet1 '!$G35)*'Sheet1 '!$H35)</f>
        <v/>
      </c>
      <c r="AQ28" s="13">
        <f>IF('Non-Est 2024 Base'!AQ28="","",('Non-Est 2024 Base'!AQ28+'Sheet1 '!$G35)*'Sheet1 '!$H35)</f>
        <v>0</v>
      </c>
      <c r="AR28" s="13" t="str">
        <f>IF('Non-Est 2024 Base'!AR28="","",('Non-Est 2024 Base'!AR28+'Sheet1 '!$G35)*'Sheet1 '!$H35)</f>
        <v/>
      </c>
      <c r="AS28" s="13" t="str">
        <f>IF('Non-Est 2024 Base'!AS28="","",('Non-Est 2024 Base'!AS28+'Sheet1 '!$G35)*'Sheet1 '!$H35)</f>
        <v/>
      </c>
      <c r="AT28" s="13">
        <f>IF('Non-Est 2024 Base'!AT28="","",('Non-Est 2024 Base'!AT28+'Sheet1 '!$G35)*'Sheet1 '!$H35)</f>
        <v>0</v>
      </c>
      <c r="AU28" s="13" t="str">
        <f>IF('Non-Est 2024 Base'!AU28="","",('Non-Est 2024 Base'!AU28+'Sheet1 '!$G35)*'Sheet1 '!$H35)</f>
        <v/>
      </c>
      <c r="AV28" s="13">
        <f>IF('Non-Est 2024 Base'!AV28="","",('Non-Est 2024 Base'!AV28+'Sheet1 '!$G35)*'Sheet1 '!$H35)</f>
        <v>0</v>
      </c>
    </row>
    <row r="29" spans="1:48" ht="14.25" x14ac:dyDescent="0.2">
      <c r="A29" s="3">
        <v>25</v>
      </c>
      <c r="B29" s="99" t="s">
        <v>11</v>
      </c>
      <c r="C29" s="100"/>
      <c r="D29" s="101"/>
      <c r="E29" s="5" t="s">
        <v>29</v>
      </c>
      <c r="F29" s="12" t="s">
        <v>28</v>
      </c>
      <c r="G29" s="13" t="str">
        <f>IF('Non-Est 2024 Base'!G29="","",('Non-Est 2024 Base'!G29+'Sheet1 '!$G36)*'Sheet1 '!$H36)</f>
        <v/>
      </c>
      <c r="H29" s="13">
        <f>IF('Non-Est 2024 Base'!H29="","",('Non-Est 2024 Base'!H29+'Sheet1 '!$G36)*'Sheet1 '!$H36)</f>
        <v>0</v>
      </c>
      <c r="I29" s="13">
        <f>IF('Non-Est 2024 Base'!I29="","",('Non-Est 2024 Base'!I29+'Sheet1 '!$G36)*'Sheet1 '!$H36)</f>
        <v>0</v>
      </c>
      <c r="J29" s="13" t="str">
        <f>IF('Non-Est 2024 Base'!J29="","",('Non-Est 2024 Base'!J29+'Sheet1 '!$G36)*'Sheet1 '!$H36)</f>
        <v/>
      </c>
      <c r="K29" s="13">
        <f>IF('Non-Est 2024 Base'!K29="","",('Non-Est 2024 Base'!K29+'Sheet1 '!$G36)*'Sheet1 '!$H36)</f>
        <v>0</v>
      </c>
      <c r="L29" s="13">
        <f>IF('Non-Est 2024 Base'!L29="","",('Non-Est 2024 Base'!L29+'Sheet1 '!$G36)*'Sheet1 '!$H36)</f>
        <v>0</v>
      </c>
      <c r="M29" s="13" t="str">
        <f>IF('Non-Est 2024 Base'!M29="","",('Non-Est 2024 Base'!M29+'Sheet1 '!$G36)*'Sheet1 '!$H36)</f>
        <v/>
      </c>
      <c r="N29" s="13" t="str">
        <f>IF('Non-Est 2024 Base'!N29="","",('Non-Est 2024 Base'!N29+'Sheet1 '!$G36)*'Sheet1 '!$H36)</f>
        <v/>
      </c>
      <c r="O29" s="13" t="str">
        <f>IF('Non-Est 2024 Base'!O29="","",('Non-Est 2024 Base'!O29+'Sheet1 '!$G36)*'Sheet1 '!$H36)</f>
        <v/>
      </c>
      <c r="P29" s="13" t="str">
        <f>IF('Non-Est 2024 Base'!P29="","",('Non-Est 2024 Base'!P29+'Sheet1 '!$G36)*'Sheet1 '!$H36)</f>
        <v/>
      </c>
      <c r="Q29" s="13" t="str">
        <f>IF('Non-Est 2024 Base'!Q29="","",('Non-Est 2024 Base'!Q29+'Sheet1 '!$G36)*'Sheet1 '!$H36)</f>
        <v/>
      </c>
      <c r="R29" s="13" t="str">
        <f>IF('Non-Est 2024 Base'!R29="","",('Non-Est 2024 Base'!R29+'Sheet1 '!$G36)*'Sheet1 '!$H36)</f>
        <v/>
      </c>
      <c r="S29" s="13">
        <f>IF('Non-Est 2024 Base'!S29="","",('Non-Est 2024 Base'!S29+'Sheet1 '!$G36)*'Sheet1 '!$H36)</f>
        <v>0</v>
      </c>
      <c r="T29" s="13" t="str">
        <f>IF('Non-Est 2024 Base'!T29="","",('Non-Est 2024 Base'!T29+'Sheet1 '!$G36)*'Sheet1 '!$H36)</f>
        <v/>
      </c>
      <c r="U29" s="13" t="str">
        <f>IF('Non-Est 2024 Base'!U29="","",('Non-Est 2024 Base'!U29+'Sheet1 '!$G36)*'Sheet1 '!$H36)</f>
        <v/>
      </c>
      <c r="V29" s="13">
        <f>IF('Non-Est 2024 Base'!V29="","",('Non-Est 2024 Base'!V29+'Sheet1 '!$G36)*'Sheet1 '!$H36)</f>
        <v>0</v>
      </c>
      <c r="W29" s="13" t="str">
        <f>IF('Non-Est 2024 Base'!W29="","",('Non-Est 2024 Base'!W29+'Sheet1 '!$G36)*'Sheet1 '!$H36)</f>
        <v/>
      </c>
      <c r="X29" s="13" t="str">
        <f>IF('Non-Est 2024 Base'!X29="","",('Non-Est 2024 Base'!X29+'Sheet1 '!$G36)*'Sheet1 '!$H36)</f>
        <v/>
      </c>
      <c r="Y29" s="13" t="str">
        <f>IF('Non-Est 2024 Base'!Y29="","",('Non-Est 2024 Base'!Y29+'Sheet1 '!$G36)*'Sheet1 '!$H36)</f>
        <v/>
      </c>
      <c r="Z29" s="13" t="str">
        <f>IF('Non-Est 2024 Base'!Z29="","",('Non-Est 2024 Base'!Z29+'Sheet1 '!$G36)*'Sheet1 '!$H36)</f>
        <v/>
      </c>
      <c r="AA29" s="13" t="str">
        <f>IF('Non-Est 2024 Base'!AA29="","",('Non-Est 2024 Base'!AA29+'Sheet1 '!$G36)*'Sheet1 '!$H36)</f>
        <v/>
      </c>
      <c r="AB29" s="13" t="str">
        <f>IF('Non-Est 2024 Base'!AB29="","",('Non-Est 2024 Base'!AB29+'Sheet1 '!$G36)*'Sheet1 '!$H36)</f>
        <v/>
      </c>
      <c r="AC29" s="13" t="str">
        <f>IF('Non-Est 2024 Base'!AC29="","",('Non-Est 2024 Base'!AC29+'Sheet1 '!$G36)*'Sheet1 '!$H36)</f>
        <v/>
      </c>
      <c r="AD29" s="13" t="str">
        <f>IF('Non-Est 2024 Base'!AD29="","",('Non-Est 2024 Base'!AD29+'Sheet1 '!$G36)*'Sheet1 '!$H36)</f>
        <v/>
      </c>
      <c r="AE29" s="13" t="str">
        <f>IF('Non-Est 2024 Base'!AE29="","",('Non-Est 2024 Base'!AE29+'Sheet1 '!$G36)*'Sheet1 '!$H36)</f>
        <v/>
      </c>
      <c r="AF29" s="13" t="str">
        <f>IF('Non-Est 2024 Base'!AF29="","",('Non-Est 2024 Base'!AF29+'Sheet1 '!$G36)*'Sheet1 '!$H36)</f>
        <v/>
      </c>
      <c r="AG29" s="13">
        <f>IF('Non-Est 2024 Base'!AG29="","",('Non-Est 2024 Base'!AG29+'Sheet1 '!$G36)*'Sheet1 '!$H36)</f>
        <v>0</v>
      </c>
      <c r="AH29" s="13" t="str">
        <f>IF('Non-Est 2024 Base'!AH29="","",('Non-Est 2024 Base'!AH29+'Sheet1 '!$G36)*'Sheet1 '!$H36)</f>
        <v/>
      </c>
      <c r="AI29" s="13" t="str">
        <f>IF('Non-Est 2024 Base'!AI29="","",('Non-Est 2024 Base'!AI29+'Sheet1 '!$G36)*'Sheet1 '!$H36)</f>
        <v/>
      </c>
      <c r="AJ29" s="13" t="str">
        <f>IF('Non-Est 2024 Base'!AJ29="","",('Non-Est 2024 Base'!AJ29+'Sheet1 '!$G36)*'Sheet1 '!$H36)</f>
        <v/>
      </c>
      <c r="AK29" s="13" t="str">
        <f>IF('Non-Est 2024 Base'!AK29="","",('Non-Est 2024 Base'!AK29+'Sheet1 '!$G36)*'Sheet1 '!$H36)</f>
        <v/>
      </c>
      <c r="AL29" s="13" t="str">
        <f>IF('Non-Est 2024 Base'!AL29="","",('Non-Est 2024 Base'!AL29+'Sheet1 '!$G36)*'Sheet1 '!$H36)</f>
        <v/>
      </c>
      <c r="AM29" s="13" t="str">
        <f>IF('Non-Est 2024 Base'!AM29="","",('Non-Est 2024 Base'!AM29+'Sheet1 '!$G36)*'Sheet1 '!$H36)</f>
        <v/>
      </c>
      <c r="AN29" s="13" t="str">
        <f>IF('Non-Est 2024 Base'!AN29="","",('Non-Est 2024 Base'!AN29+'Sheet1 '!$G36)*'Sheet1 '!$H36)</f>
        <v/>
      </c>
      <c r="AO29" s="13" t="str">
        <f>IF('Non-Est 2024 Base'!AO29="","",('Non-Est 2024 Base'!AO29+'Sheet1 '!$G36)*'Sheet1 '!$H36)</f>
        <v/>
      </c>
      <c r="AP29" s="13" t="str">
        <f>IF('Non-Est 2024 Base'!AP29="","",('Non-Est 2024 Base'!AP29+'Sheet1 '!$G36)*'Sheet1 '!$H36)</f>
        <v/>
      </c>
      <c r="AQ29" s="13">
        <f>IF('Non-Est 2024 Base'!AQ29="","",('Non-Est 2024 Base'!AQ29+'Sheet1 '!$G36)*'Sheet1 '!$H36)</f>
        <v>0</v>
      </c>
      <c r="AR29" s="13" t="str">
        <f>IF('Non-Est 2024 Base'!AR29="","",('Non-Est 2024 Base'!AR29+'Sheet1 '!$G36)*'Sheet1 '!$H36)</f>
        <v/>
      </c>
      <c r="AS29" s="13" t="str">
        <f>IF('Non-Est 2024 Base'!AS29="","",('Non-Est 2024 Base'!AS29+'Sheet1 '!$G36)*'Sheet1 '!$H36)</f>
        <v/>
      </c>
      <c r="AT29" s="13">
        <f>IF('Non-Est 2024 Base'!AT29="","",('Non-Est 2024 Base'!AT29+'Sheet1 '!$G36)*'Sheet1 '!$H36)</f>
        <v>0</v>
      </c>
      <c r="AU29" s="13" t="str">
        <f>IF('Non-Est 2024 Base'!AU29="","",('Non-Est 2024 Base'!AU29+'Sheet1 '!$G36)*'Sheet1 '!$H36)</f>
        <v/>
      </c>
      <c r="AV29" s="13" t="str">
        <f>IF('Non-Est 2024 Base'!AV29="","",('Non-Est 2024 Base'!AV29+'Sheet1 '!$G36)*'Sheet1 '!$H36)</f>
        <v/>
      </c>
    </row>
    <row r="30" spans="1:48" ht="14.25" x14ac:dyDescent="0.2">
      <c r="A30" s="3">
        <v>26</v>
      </c>
      <c r="B30" s="99" t="s">
        <v>32</v>
      </c>
      <c r="C30" s="100"/>
      <c r="D30" s="101"/>
      <c r="E30" s="5" t="s">
        <v>27</v>
      </c>
      <c r="F30" s="12" t="s">
        <v>28</v>
      </c>
      <c r="G30" s="13" t="str">
        <f>IF('Non-Est 2024 Base'!G30="","",('Non-Est 2024 Base'!G30+'Sheet1 '!$G37)*'Sheet1 '!$H37)</f>
        <v/>
      </c>
      <c r="H30" s="13">
        <f>IF('Non-Est 2024 Base'!H30="","",('Non-Est 2024 Base'!H30+'Sheet1 '!$G37)*'Sheet1 '!$H37)</f>
        <v>0</v>
      </c>
      <c r="I30" s="13">
        <f>IF('Non-Est 2024 Base'!I30="","",('Non-Est 2024 Base'!I30+'Sheet1 '!$G37)*'Sheet1 '!$H37)</f>
        <v>0</v>
      </c>
      <c r="J30" s="13" t="str">
        <f>IF('Non-Est 2024 Base'!J30="","",('Non-Est 2024 Base'!J30+'Sheet1 '!$G37)*'Sheet1 '!$H37)</f>
        <v/>
      </c>
      <c r="K30" s="13">
        <f>IF('Non-Est 2024 Base'!K30="","",('Non-Est 2024 Base'!K30+'Sheet1 '!$G37)*'Sheet1 '!$H37)</f>
        <v>0</v>
      </c>
      <c r="L30" s="13">
        <f>IF('Non-Est 2024 Base'!L30="","",('Non-Est 2024 Base'!L30+'Sheet1 '!$G37)*'Sheet1 '!$H37)</f>
        <v>0</v>
      </c>
      <c r="M30" s="13" t="str">
        <f>IF('Non-Est 2024 Base'!M30="","",('Non-Est 2024 Base'!M30+'Sheet1 '!$G37)*'Sheet1 '!$H37)</f>
        <v/>
      </c>
      <c r="N30" s="13" t="str">
        <f>IF('Non-Est 2024 Base'!N30="","",('Non-Est 2024 Base'!N30+'Sheet1 '!$G37)*'Sheet1 '!$H37)</f>
        <v/>
      </c>
      <c r="O30" s="13" t="str">
        <f>IF('Non-Est 2024 Base'!O30="","",('Non-Est 2024 Base'!O30+'Sheet1 '!$G37)*'Sheet1 '!$H37)</f>
        <v/>
      </c>
      <c r="P30" s="13" t="str">
        <f>IF('Non-Est 2024 Base'!P30="","",('Non-Est 2024 Base'!P30+'Sheet1 '!$G37)*'Sheet1 '!$H37)</f>
        <v/>
      </c>
      <c r="Q30" s="13" t="str">
        <f>IF('Non-Est 2024 Base'!Q30="","",('Non-Est 2024 Base'!Q30+'Sheet1 '!$G37)*'Sheet1 '!$H37)</f>
        <v/>
      </c>
      <c r="R30" s="13" t="str">
        <f>IF('Non-Est 2024 Base'!R30="","",('Non-Est 2024 Base'!R30+'Sheet1 '!$G37)*'Sheet1 '!$H37)</f>
        <v/>
      </c>
      <c r="S30" s="13">
        <f>IF('Non-Est 2024 Base'!S30="","",('Non-Est 2024 Base'!S30+'Sheet1 '!$G37)*'Sheet1 '!$H37)</f>
        <v>0</v>
      </c>
      <c r="T30" s="13" t="str">
        <f>IF('Non-Est 2024 Base'!T30="","",('Non-Est 2024 Base'!T30+'Sheet1 '!$G37)*'Sheet1 '!$H37)</f>
        <v/>
      </c>
      <c r="U30" s="13" t="str">
        <f>IF('Non-Est 2024 Base'!U30="","",('Non-Est 2024 Base'!U30+'Sheet1 '!$G37)*'Sheet1 '!$H37)</f>
        <v/>
      </c>
      <c r="V30" s="13">
        <f>IF('Non-Est 2024 Base'!V30="","",('Non-Est 2024 Base'!V30+'Sheet1 '!$G37)*'Sheet1 '!$H37)</f>
        <v>0</v>
      </c>
      <c r="W30" s="13" t="str">
        <f>IF('Non-Est 2024 Base'!W30="","",('Non-Est 2024 Base'!W30+'Sheet1 '!$G37)*'Sheet1 '!$H37)</f>
        <v/>
      </c>
      <c r="X30" s="13" t="str">
        <f>IF('Non-Est 2024 Base'!X30="","",('Non-Est 2024 Base'!X30+'Sheet1 '!$G37)*'Sheet1 '!$H37)</f>
        <v/>
      </c>
      <c r="Y30" s="13" t="str">
        <f>IF('Non-Est 2024 Base'!Y30="","",('Non-Est 2024 Base'!Y30+'Sheet1 '!$G37)*'Sheet1 '!$H37)</f>
        <v/>
      </c>
      <c r="Z30" s="13" t="str">
        <f>IF('Non-Est 2024 Base'!Z30="","",('Non-Est 2024 Base'!Z30+'Sheet1 '!$G37)*'Sheet1 '!$H37)</f>
        <v/>
      </c>
      <c r="AA30" s="13" t="str">
        <f>IF('Non-Est 2024 Base'!AA30="","",('Non-Est 2024 Base'!AA30+'Sheet1 '!$G37)*'Sheet1 '!$H37)</f>
        <v/>
      </c>
      <c r="AB30" s="13" t="str">
        <f>IF('Non-Est 2024 Base'!AB30="","",('Non-Est 2024 Base'!AB30+'Sheet1 '!$G37)*'Sheet1 '!$H37)</f>
        <v/>
      </c>
      <c r="AC30" s="13" t="str">
        <f>IF('Non-Est 2024 Base'!AC30="","",('Non-Est 2024 Base'!AC30+'Sheet1 '!$G37)*'Sheet1 '!$H37)</f>
        <v/>
      </c>
      <c r="AD30" s="13" t="str">
        <f>IF('Non-Est 2024 Base'!AD30="","",('Non-Est 2024 Base'!AD30+'Sheet1 '!$G37)*'Sheet1 '!$H37)</f>
        <v/>
      </c>
      <c r="AE30" s="13" t="str">
        <f>IF('Non-Est 2024 Base'!AE30="","",('Non-Est 2024 Base'!AE30+'Sheet1 '!$G37)*'Sheet1 '!$H37)</f>
        <v/>
      </c>
      <c r="AF30" s="13" t="str">
        <f>IF('Non-Est 2024 Base'!AF30="","",('Non-Est 2024 Base'!AF30+'Sheet1 '!$G37)*'Sheet1 '!$H37)</f>
        <v/>
      </c>
      <c r="AG30" s="13">
        <f>IF('Non-Est 2024 Base'!AG30="","",('Non-Est 2024 Base'!AG30+'Sheet1 '!$G37)*'Sheet1 '!$H37)</f>
        <v>0</v>
      </c>
      <c r="AH30" s="13" t="str">
        <f>IF('Non-Est 2024 Base'!AH30="","",('Non-Est 2024 Base'!AH30+'Sheet1 '!$G37)*'Sheet1 '!$H37)</f>
        <v/>
      </c>
      <c r="AI30" s="13" t="str">
        <f>IF('Non-Est 2024 Base'!AI30="","",('Non-Est 2024 Base'!AI30+'Sheet1 '!$G37)*'Sheet1 '!$H37)</f>
        <v/>
      </c>
      <c r="AJ30" s="13" t="str">
        <f>IF('Non-Est 2024 Base'!AJ30="","",('Non-Est 2024 Base'!AJ30+'Sheet1 '!$G37)*'Sheet1 '!$H37)</f>
        <v/>
      </c>
      <c r="AK30" s="13" t="str">
        <f>IF('Non-Est 2024 Base'!AK30="","",('Non-Est 2024 Base'!AK30+'Sheet1 '!$G37)*'Sheet1 '!$H37)</f>
        <v/>
      </c>
      <c r="AL30" s="13" t="str">
        <f>IF('Non-Est 2024 Base'!AL30="","",('Non-Est 2024 Base'!AL30+'Sheet1 '!$G37)*'Sheet1 '!$H37)</f>
        <v/>
      </c>
      <c r="AM30" s="13" t="str">
        <f>IF('Non-Est 2024 Base'!AM30="","",('Non-Est 2024 Base'!AM30+'Sheet1 '!$G37)*'Sheet1 '!$H37)</f>
        <v/>
      </c>
      <c r="AN30" s="13" t="str">
        <f>IF('Non-Est 2024 Base'!AN30="","",('Non-Est 2024 Base'!AN30+'Sheet1 '!$G37)*'Sheet1 '!$H37)</f>
        <v/>
      </c>
      <c r="AO30" s="13" t="str">
        <f>IF('Non-Est 2024 Base'!AO30="","",('Non-Est 2024 Base'!AO30+'Sheet1 '!$G37)*'Sheet1 '!$H37)</f>
        <v/>
      </c>
      <c r="AP30" s="13" t="str">
        <f>IF('Non-Est 2024 Base'!AP30="","",('Non-Est 2024 Base'!AP30+'Sheet1 '!$G37)*'Sheet1 '!$H37)</f>
        <v/>
      </c>
      <c r="AQ30" s="13" t="str">
        <f>IF('Non-Est 2024 Base'!AQ30="","",('Non-Est 2024 Base'!AQ30+'Sheet1 '!$G37)*'Sheet1 '!$H37)</f>
        <v/>
      </c>
      <c r="AR30" s="13" t="str">
        <f>IF('Non-Est 2024 Base'!AR30="","",('Non-Est 2024 Base'!AR30+'Sheet1 '!$G37)*'Sheet1 '!$H37)</f>
        <v/>
      </c>
      <c r="AS30" s="13" t="str">
        <f>IF('Non-Est 2024 Base'!AS30="","",('Non-Est 2024 Base'!AS30+'Sheet1 '!$G37)*'Sheet1 '!$H37)</f>
        <v/>
      </c>
      <c r="AT30" s="13" t="str">
        <f>IF('Non-Est 2024 Base'!AT30="","",('Non-Est 2024 Base'!AT30+'Sheet1 '!$G37)*'Sheet1 '!$H37)</f>
        <v/>
      </c>
      <c r="AU30" s="13" t="str">
        <f>IF('Non-Est 2024 Base'!AU30="","",('Non-Est 2024 Base'!AU30+'Sheet1 '!$G37)*'Sheet1 '!$H37)</f>
        <v/>
      </c>
      <c r="AV30" s="13" t="str">
        <f>IF('Non-Est 2024 Base'!AV30="","",('Non-Est 2024 Base'!AV30+'Sheet1 '!$G37)*'Sheet1 '!$H37)</f>
        <v/>
      </c>
    </row>
    <row r="31" spans="1:48" ht="12" customHeight="1" x14ac:dyDescent="0.2">
      <c r="A31" s="3">
        <v>27</v>
      </c>
      <c r="B31" s="99" t="s">
        <v>32</v>
      </c>
      <c r="C31" s="100"/>
      <c r="D31" s="101"/>
      <c r="E31" s="5" t="s">
        <v>29</v>
      </c>
      <c r="F31" s="12" t="s">
        <v>28</v>
      </c>
      <c r="G31" s="13" t="str">
        <f>IF('Non-Est 2024 Base'!G31="","",('Non-Est 2024 Base'!G31+'Sheet1 '!$G38)*'Sheet1 '!$H38)</f>
        <v/>
      </c>
      <c r="H31" s="13">
        <f>IF('Non-Est 2024 Base'!H31="","",('Non-Est 2024 Base'!H31+'Sheet1 '!$G38)*'Sheet1 '!$H38)</f>
        <v>0</v>
      </c>
      <c r="I31" s="13">
        <f>IF('Non-Est 2024 Base'!I31="","",('Non-Est 2024 Base'!I31+'Sheet1 '!$G38)*'Sheet1 '!$H38)</f>
        <v>0</v>
      </c>
      <c r="J31" s="13" t="str">
        <f>IF('Non-Est 2024 Base'!J31="","",('Non-Est 2024 Base'!J31+'Sheet1 '!$G38)*'Sheet1 '!$H38)</f>
        <v/>
      </c>
      <c r="K31" s="13">
        <f>IF('Non-Est 2024 Base'!K31="","",('Non-Est 2024 Base'!K31+'Sheet1 '!$G38)*'Sheet1 '!$H38)</f>
        <v>0</v>
      </c>
      <c r="L31" s="13">
        <f>IF('Non-Est 2024 Base'!L31="","",('Non-Est 2024 Base'!L31+'Sheet1 '!$G38)*'Sheet1 '!$H38)</f>
        <v>0</v>
      </c>
      <c r="M31" s="13" t="str">
        <f>IF('Non-Est 2024 Base'!M31="","",('Non-Est 2024 Base'!M31+'Sheet1 '!$G38)*'Sheet1 '!$H38)</f>
        <v/>
      </c>
      <c r="N31" s="13" t="str">
        <f>IF('Non-Est 2024 Base'!N31="","",('Non-Est 2024 Base'!N31+'Sheet1 '!$G38)*'Sheet1 '!$H38)</f>
        <v/>
      </c>
      <c r="O31" s="13" t="str">
        <f>IF('Non-Est 2024 Base'!O31="","",('Non-Est 2024 Base'!O31+'Sheet1 '!$G38)*'Sheet1 '!$H38)</f>
        <v/>
      </c>
      <c r="P31" s="13" t="str">
        <f>IF('Non-Est 2024 Base'!P31="","",('Non-Est 2024 Base'!P31+'Sheet1 '!$G38)*'Sheet1 '!$H38)</f>
        <v/>
      </c>
      <c r="Q31" s="13" t="str">
        <f>IF('Non-Est 2024 Base'!Q31="","",('Non-Est 2024 Base'!Q31+'Sheet1 '!$G38)*'Sheet1 '!$H38)</f>
        <v/>
      </c>
      <c r="R31" s="13" t="str">
        <f>IF('Non-Est 2024 Base'!R31="","",('Non-Est 2024 Base'!R31+'Sheet1 '!$G38)*'Sheet1 '!$H38)</f>
        <v/>
      </c>
      <c r="S31" s="13">
        <f>IF('Non-Est 2024 Base'!S31="","",('Non-Est 2024 Base'!S31+'Sheet1 '!$G38)*'Sheet1 '!$H38)</f>
        <v>0</v>
      </c>
      <c r="T31" s="13" t="str">
        <f>IF('Non-Est 2024 Base'!T31="","",('Non-Est 2024 Base'!T31+'Sheet1 '!$G38)*'Sheet1 '!$H38)</f>
        <v/>
      </c>
      <c r="U31" s="13" t="str">
        <f>IF('Non-Est 2024 Base'!U31="","",('Non-Est 2024 Base'!U31+'Sheet1 '!$G38)*'Sheet1 '!$H38)</f>
        <v/>
      </c>
      <c r="V31" s="13">
        <f>IF('Non-Est 2024 Base'!V31="","",('Non-Est 2024 Base'!V31+'Sheet1 '!$G38)*'Sheet1 '!$H38)</f>
        <v>0</v>
      </c>
      <c r="W31" s="13" t="str">
        <f>IF('Non-Est 2024 Base'!W31="","",('Non-Est 2024 Base'!W31+'Sheet1 '!$G38)*'Sheet1 '!$H38)</f>
        <v/>
      </c>
      <c r="X31" s="13" t="str">
        <f>IF('Non-Est 2024 Base'!X31="","",('Non-Est 2024 Base'!X31+'Sheet1 '!$G38)*'Sheet1 '!$H38)</f>
        <v/>
      </c>
      <c r="Y31" s="13" t="str">
        <f>IF('Non-Est 2024 Base'!Y31="","",('Non-Est 2024 Base'!Y31+'Sheet1 '!$G38)*'Sheet1 '!$H38)</f>
        <v/>
      </c>
      <c r="Z31" s="13" t="str">
        <f>IF('Non-Est 2024 Base'!Z31="","",('Non-Est 2024 Base'!Z31+'Sheet1 '!$G38)*'Sheet1 '!$H38)</f>
        <v/>
      </c>
      <c r="AA31" s="13" t="str">
        <f>IF('Non-Est 2024 Base'!AA31="","",('Non-Est 2024 Base'!AA31+'Sheet1 '!$G38)*'Sheet1 '!$H38)</f>
        <v/>
      </c>
      <c r="AB31" s="13" t="str">
        <f>IF('Non-Est 2024 Base'!AB31="","",('Non-Est 2024 Base'!AB31+'Sheet1 '!$G38)*'Sheet1 '!$H38)</f>
        <v/>
      </c>
      <c r="AC31" s="13" t="str">
        <f>IF('Non-Est 2024 Base'!AC31="","",('Non-Est 2024 Base'!AC31+'Sheet1 '!$G38)*'Sheet1 '!$H38)</f>
        <v/>
      </c>
      <c r="AD31" s="13" t="str">
        <f>IF('Non-Est 2024 Base'!AD31="","",('Non-Est 2024 Base'!AD31+'Sheet1 '!$G38)*'Sheet1 '!$H38)</f>
        <v/>
      </c>
      <c r="AE31" s="13" t="str">
        <f>IF('Non-Est 2024 Base'!AE31="","",('Non-Est 2024 Base'!AE31+'Sheet1 '!$G38)*'Sheet1 '!$H38)</f>
        <v/>
      </c>
      <c r="AF31" s="13" t="str">
        <f>IF('Non-Est 2024 Base'!AF31="","",('Non-Est 2024 Base'!AF31+'Sheet1 '!$G38)*'Sheet1 '!$H38)</f>
        <v/>
      </c>
      <c r="AG31" s="13">
        <f>IF('Non-Est 2024 Base'!AG31="","",('Non-Est 2024 Base'!AG31+'Sheet1 '!$G38)*'Sheet1 '!$H38)</f>
        <v>0</v>
      </c>
      <c r="AH31" s="13" t="str">
        <f>IF('Non-Est 2024 Base'!AH31="","",('Non-Est 2024 Base'!AH31+'Sheet1 '!$G38)*'Sheet1 '!$H38)</f>
        <v/>
      </c>
      <c r="AI31" s="13" t="str">
        <f>IF('Non-Est 2024 Base'!AI31="","",('Non-Est 2024 Base'!AI31+'Sheet1 '!$G38)*'Sheet1 '!$H38)</f>
        <v/>
      </c>
      <c r="AJ31" s="13" t="str">
        <f>IF('Non-Est 2024 Base'!AJ31="","",('Non-Est 2024 Base'!AJ31+'Sheet1 '!$G38)*'Sheet1 '!$H38)</f>
        <v/>
      </c>
      <c r="AK31" s="13" t="str">
        <f>IF('Non-Est 2024 Base'!AK31="","",('Non-Est 2024 Base'!AK31+'Sheet1 '!$G38)*'Sheet1 '!$H38)</f>
        <v/>
      </c>
      <c r="AL31" s="13" t="str">
        <f>IF('Non-Est 2024 Base'!AL31="","",('Non-Est 2024 Base'!AL31+'Sheet1 '!$G38)*'Sheet1 '!$H38)</f>
        <v/>
      </c>
      <c r="AM31" s="13" t="str">
        <f>IF('Non-Est 2024 Base'!AM31="","",('Non-Est 2024 Base'!AM31+'Sheet1 '!$G38)*'Sheet1 '!$H38)</f>
        <v/>
      </c>
      <c r="AN31" s="13" t="str">
        <f>IF('Non-Est 2024 Base'!AN31="","",('Non-Est 2024 Base'!AN31+'Sheet1 '!$G38)*'Sheet1 '!$H38)</f>
        <v/>
      </c>
      <c r="AO31" s="13" t="str">
        <f>IF('Non-Est 2024 Base'!AO31="","",('Non-Est 2024 Base'!AO31+'Sheet1 '!$G38)*'Sheet1 '!$H38)</f>
        <v/>
      </c>
      <c r="AP31" s="13" t="str">
        <f>IF('Non-Est 2024 Base'!AP31="","",('Non-Est 2024 Base'!AP31+'Sheet1 '!$G38)*'Sheet1 '!$H38)</f>
        <v/>
      </c>
      <c r="AQ31" s="13" t="str">
        <f>IF('Non-Est 2024 Base'!AQ31="","",('Non-Est 2024 Base'!AQ31+'Sheet1 '!$G38)*'Sheet1 '!$H38)</f>
        <v/>
      </c>
      <c r="AR31" s="13" t="str">
        <f>IF('Non-Est 2024 Base'!AR31="","",('Non-Est 2024 Base'!AR31+'Sheet1 '!$G38)*'Sheet1 '!$H38)</f>
        <v/>
      </c>
      <c r="AS31" s="13" t="str">
        <f>IF('Non-Est 2024 Base'!AS31="","",('Non-Est 2024 Base'!AS31+'Sheet1 '!$G38)*'Sheet1 '!$H38)</f>
        <v/>
      </c>
      <c r="AT31" s="13" t="str">
        <f>IF('Non-Est 2024 Base'!AT31="","",('Non-Est 2024 Base'!AT31+'Sheet1 '!$G38)*'Sheet1 '!$H38)</f>
        <v/>
      </c>
      <c r="AU31" s="13" t="str">
        <f>IF('Non-Est 2024 Base'!AU31="","",('Non-Est 2024 Base'!AU31+'Sheet1 '!$G38)*'Sheet1 '!$H38)</f>
        <v/>
      </c>
      <c r="AV31" s="13" t="str">
        <f>IF('Non-Est 2024 Base'!AV31="","",('Non-Est 2024 Base'!AV31+'Sheet1 '!$G38)*'Sheet1 '!$H38)</f>
        <v/>
      </c>
    </row>
    <row r="32" spans="1:48" ht="14.25" x14ac:dyDescent="0.2">
      <c r="A32" s="3">
        <v>28</v>
      </c>
      <c r="B32" s="99" t="s">
        <v>12</v>
      </c>
      <c r="C32" s="100"/>
      <c r="D32" s="101"/>
      <c r="E32" s="5" t="s">
        <v>27</v>
      </c>
      <c r="F32" s="12" t="s">
        <v>28</v>
      </c>
      <c r="G32" s="13">
        <f>IF('Non-Est 2024 Base'!G32="","",('Non-Est 2024 Base'!G32+'Sheet1 '!$G39)*'Sheet1 '!$H39)</f>
        <v>0</v>
      </c>
      <c r="H32" s="13">
        <f>IF('Non-Est 2024 Base'!H32="","",('Non-Est 2024 Base'!H32+'Sheet1 '!$G39)*'Sheet1 '!$H39)</f>
        <v>0</v>
      </c>
      <c r="I32" s="13">
        <f>IF('Non-Est 2024 Base'!I32="","",('Non-Est 2024 Base'!I32+'Sheet1 '!$G39)*'Sheet1 '!$H39)</f>
        <v>0</v>
      </c>
      <c r="J32" s="13" t="str">
        <f>IF('Non-Est 2024 Base'!J32="","",('Non-Est 2024 Base'!J32+'Sheet1 '!$G39)*'Sheet1 '!$H39)</f>
        <v/>
      </c>
      <c r="K32" s="13">
        <f>IF('Non-Est 2024 Base'!K32="","",('Non-Est 2024 Base'!K32+'Sheet1 '!$G39)*'Sheet1 '!$H39)</f>
        <v>0</v>
      </c>
      <c r="L32" s="13">
        <f>IF('Non-Est 2024 Base'!L32="","",('Non-Est 2024 Base'!L32+'Sheet1 '!$G39)*'Sheet1 '!$H39)</f>
        <v>0</v>
      </c>
      <c r="M32" s="13">
        <f>IF('Non-Est 2024 Base'!M32="","",('Non-Est 2024 Base'!M32+'Sheet1 '!$G39)*'Sheet1 '!$H39)</f>
        <v>0</v>
      </c>
      <c r="N32" s="13">
        <f>IF('Non-Est 2024 Base'!N32="","",('Non-Est 2024 Base'!N32+'Sheet1 '!$G39)*'Sheet1 '!$H39)</f>
        <v>0</v>
      </c>
      <c r="O32" s="13">
        <f>IF('Non-Est 2024 Base'!O32="","",('Non-Est 2024 Base'!O32+'Sheet1 '!$G39)*'Sheet1 '!$H39)</f>
        <v>0</v>
      </c>
      <c r="P32" s="13" t="str">
        <f>IF('Non-Est 2024 Base'!P32="","",('Non-Est 2024 Base'!P32+'Sheet1 '!$G39)*'Sheet1 '!$H39)</f>
        <v/>
      </c>
      <c r="Q32" s="13">
        <f>IF('Non-Est 2024 Base'!Q32="","",('Non-Est 2024 Base'!Q32+'Sheet1 '!$G39)*'Sheet1 '!$H39)</f>
        <v>0</v>
      </c>
      <c r="R32" s="13">
        <f>IF('Non-Est 2024 Base'!R32="","",('Non-Est 2024 Base'!R32+'Sheet1 '!$G39)*'Sheet1 '!$H39)</f>
        <v>0</v>
      </c>
      <c r="S32" s="13">
        <f>IF('Non-Est 2024 Base'!S32="","",('Non-Est 2024 Base'!S32+'Sheet1 '!$G39)*'Sheet1 '!$H39)</f>
        <v>0</v>
      </c>
      <c r="T32" s="13">
        <f>IF('Non-Est 2024 Base'!T32="","",('Non-Est 2024 Base'!T32+'Sheet1 '!$G39)*'Sheet1 '!$H39)</f>
        <v>0</v>
      </c>
      <c r="U32" s="13" t="str">
        <f>IF('Non-Est 2024 Base'!U32="","",('Non-Est 2024 Base'!U32+'Sheet1 '!$G39)*'Sheet1 '!$H39)</f>
        <v/>
      </c>
      <c r="V32" s="13">
        <f>IF('Non-Est 2024 Base'!V32="","",('Non-Est 2024 Base'!V32+'Sheet1 '!$G39)*'Sheet1 '!$H39)</f>
        <v>0</v>
      </c>
      <c r="W32" s="13">
        <f>IF('Non-Est 2024 Base'!W32="","",('Non-Est 2024 Base'!W32+'Sheet1 '!$G39)*'Sheet1 '!$H39)</f>
        <v>0</v>
      </c>
      <c r="X32" s="13">
        <f>IF('Non-Est 2024 Base'!X32="","",('Non-Est 2024 Base'!X32+'Sheet1 '!$G39)*'Sheet1 '!$H39)</f>
        <v>0</v>
      </c>
      <c r="Y32" s="13">
        <f>IF('Non-Est 2024 Base'!Y32="","",('Non-Est 2024 Base'!Y32+'Sheet1 '!$G39)*'Sheet1 '!$H39)</f>
        <v>0</v>
      </c>
      <c r="Z32" s="13">
        <f>IF('Non-Est 2024 Base'!Z32="","",('Non-Est 2024 Base'!Z32+'Sheet1 '!$G39)*'Sheet1 '!$H39)</f>
        <v>0</v>
      </c>
      <c r="AA32" s="13">
        <f>IF('Non-Est 2024 Base'!AA32="","",('Non-Est 2024 Base'!AA32+'Sheet1 '!$G39)*'Sheet1 '!$H39)</f>
        <v>0</v>
      </c>
      <c r="AB32" s="13">
        <f>IF('Non-Est 2024 Base'!AB32="","",('Non-Est 2024 Base'!AB32+'Sheet1 '!$G39)*'Sheet1 '!$H39)</f>
        <v>0</v>
      </c>
      <c r="AC32" s="13">
        <f>IF('Non-Est 2024 Base'!AC32="","",('Non-Est 2024 Base'!AC32+'Sheet1 '!$G39)*'Sheet1 '!$H39)</f>
        <v>0</v>
      </c>
      <c r="AD32" s="13">
        <f>IF('Non-Est 2024 Base'!AD32="","",('Non-Est 2024 Base'!AD32+'Sheet1 '!$G39)*'Sheet1 '!$H39)</f>
        <v>0</v>
      </c>
      <c r="AE32" s="13">
        <f>IF('Non-Est 2024 Base'!AE32="","",('Non-Est 2024 Base'!AE32+'Sheet1 '!$G39)*'Sheet1 '!$H39)</f>
        <v>0</v>
      </c>
      <c r="AF32" s="13">
        <f>IF('Non-Est 2024 Base'!AF32="","",('Non-Est 2024 Base'!AF32+'Sheet1 '!$G39)*'Sheet1 '!$H39)</f>
        <v>0</v>
      </c>
      <c r="AG32" s="13">
        <f>IF('Non-Est 2024 Base'!AG32="","",('Non-Est 2024 Base'!AG32+'Sheet1 '!$G39)*'Sheet1 '!$H39)</f>
        <v>0</v>
      </c>
      <c r="AH32" s="13">
        <f>IF('Non-Est 2024 Base'!AH32="","",('Non-Est 2024 Base'!AH32+'Sheet1 '!$G39)*'Sheet1 '!$H39)</f>
        <v>0</v>
      </c>
      <c r="AI32" s="13">
        <f>IF('Non-Est 2024 Base'!AI32="","",('Non-Est 2024 Base'!AI32+'Sheet1 '!$G39)*'Sheet1 '!$H39)</f>
        <v>0</v>
      </c>
      <c r="AJ32" s="13">
        <f>IF('Non-Est 2024 Base'!AJ32="","",('Non-Est 2024 Base'!AJ32+'Sheet1 '!$G39)*'Sheet1 '!$H39)</f>
        <v>0</v>
      </c>
      <c r="AK32" s="13">
        <f>IF('Non-Est 2024 Base'!AK32="","",('Non-Est 2024 Base'!AK32+'Sheet1 '!$G39)*'Sheet1 '!$H39)</f>
        <v>0</v>
      </c>
      <c r="AL32" s="13">
        <f>IF('Non-Est 2024 Base'!AL32="","",('Non-Est 2024 Base'!AL32+'Sheet1 '!$G39)*'Sheet1 '!$H39)</f>
        <v>0</v>
      </c>
      <c r="AM32" s="13">
        <f>IF('Non-Est 2024 Base'!AM32="","",('Non-Est 2024 Base'!AM32+'Sheet1 '!$G39)*'Sheet1 '!$H39)</f>
        <v>0</v>
      </c>
      <c r="AN32" s="13">
        <f>IF('Non-Est 2024 Base'!AN32="","",('Non-Est 2024 Base'!AN32+'Sheet1 '!$G39)*'Sheet1 '!$H39)</f>
        <v>0</v>
      </c>
      <c r="AO32" s="13">
        <f>IF('Non-Est 2024 Base'!AO32="","",('Non-Est 2024 Base'!AO32+'Sheet1 '!$G39)*'Sheet1 '!$H39)</f>
        <v>0</v>
      </c>
      <c r="AP32" s="13" t="str">
        <f>IF('Non-Est 2024 Base'!AP32="","",('Non-Est 2024 Base'!AP32+'Sheet1 '!$G39)*'Sheet1 '!$H39)</f>
        <v/>
      </c>
      <c r="AQ32" s="13">
        <f>IF('Non-Est 2024 Base'!AQ32="","",('Non-Est 2024 Base'!AQ32+'Sheet1 '!$G39)*'Sheet1 '!$H39)</f>
        <v>0</v>
      </c>
      <c r="AR32" s="13" t="str">
        <f>IF('Non-Est 2024 Base'!AR32="","",('Non-Est 2024 Base'!AR32+'Sheet1 '!$G39)*'Sheet1 '!$H39)</f>
        <v/>
      </c>
      <c r="AS32" s="13" t="str">
        <f>IF('Non-Est 2024 Base'!AS32="","",('Non-Est 2024 Base'!AS32+'Sheet1 '!$G39)*'Sheet1 '!$H39)</f>
        <v/>
      </c>
      <c r="AT32" s="13" t="str">
        <f>IF('Non-Est 2024 Base'!AT32="","",('Non-Est 2024 Base'!AT32+'Sheet1 '!$G39)*'Sheet1 '!$H39)</f>
        <v/>
      </c>
      <c r="AU32" s="13" t="str">
        <f>IF('Non-Est 2024 Base'!AU32="","",('Non-Est 2024 Base'!AU32+'Sheet1 '!$G39)*'Sheet1 '!$H39)</f>
        <v/>
      </c>
      <c r="AV32" s="13" t="str">
        <f>IF('Non-Est 2024 Base'!AV32="","",('Non-Est 2024 Base'!AV32+'Sheet1 '!$G39)*'Sheet1 '!$H39)</f>
        <v/>
      </c>
    </row>
    <row r="33" spans="1:48" ht="14.25" x14ac:dyDescent="0.2">
      <c r="A33" s="3">
        <v>29</v>
      </c>
      <c r="B33" s="99" t="s">
        <v>12</v>
      </c>
      <c r="C33" s="100"/>
      <c r="D33" s="101"/>
      <c r="E33" s="5" t="s">
        <v>29</v>
      </c>
      <c r="F33" s="12" t="s">
        <v>28</v>
      </c>
      <c r="G33" s="13" t="str">
        <f>IF('Non-Est 2024 Base'!G33="","",('Non-Est 2024 Base'!G33+'Sheet1 '!$G40)*'Sheet1 '!$H40)</f>
        <v/>
      </c>
      <c r="H33" s="13">
        <f>IF('Non-Est 2024 Base'!H33="","",('Non-Est 2024 Base'!H33+'Sheet1 '!$G40)*'Sheet1 '!$H40)</f>
        <v>0</v>
      </c>
      <c r="I33" s="13">
        <f>IF('Non-Est 2024 Base'!I33="","",('Non-Est 2024 Base'!I33+'Sheet1 '!$G40)*'Sheet1 '!$H40)</f>
        <v>0</v>
      </c>
      <c r="J33" s="13">
        <f>IF('Non-Est 2024 Base'!J33="","",('Non-Est 2024 Base'!J33+'Sheet1 '!$G40)*'Sheet1 '!$H40)</f>
        <v>0</v>
      </c>
      <c r="K33" s="13">
        <f>IF('Non-Est 2024 Base'!K33="","",('Non-Est 2024 Base'!K33+'Sheet1 '!$G40)*'Sheet1 '!$H40)</f>
        <v>0</v>
      </c>
      <c r="L33" s="13">
        <f>IF('Non-Est 2024 Base'!L33="","",('Non-Est 2024 Base'!L33+'Sheet1 '!$G40)*'Sheet1 '!$H40)</f>
        <v>0</v>
      </c>
      <c r="M33" s="13" t="str">
        <f>IF('Non-Est 2024 Base'!M33="","",('Non-Est 2024 Base'!M33+'Sheet1 '!$G40)*'Sheet1 '!$H40)</f>
        <v/>
      </c>
      <c r="N33" s="13">
        <f>IF('Non-Est 2024 Base'!N33="","",('Non-Est 2024 Base'!N33+'Sheet1 '!$G40)*'Sheet1 '!$H40)</f>
        <v>0</v>
      </c>
      <c r="O33" s="13" t="str">
        <f>IF('Non-Est 2024 Base'!O33="","",('Non-Est 2024 Base'!O33+'Sheet1 '!$G40)*'Sheet1 '!$H40)</f>
        <v/>
      </c>
      <c r="P33" s="13">
        <f>IF('Non-Est 2024 Base'!P33="","",('Non-Est 2024 Base'!P33+'Sheet1 '!$G40)*'Sheet1 '!$H40)</f>
        <v>0</v>
      </c>
      <c r="Q33" s="13">
        <f>IF('Non-Est 2024 Base'!Q33="","",('Non-Est 2024 Base'!Q33+'Sheet1 '!$G40)*'Sheet1 '!$H40)</f>
        <v>0</v>
      </c>
      <c r="R33" s="13" t="str">
        <f>IF('Non-Est 2024 Base'!R33="","",('Non-Est 2024 Base'!R33+'Sheet1 '!$G40)*'Sheet1 '!$H40)</f>
        <v/>
      </c>
      <c r="S33" s="13">
        <f>IF('Non-Est 2024 Base'!S33="","",('Non-Est 2024 Base'!S33+'Sheet1 '!$G40)*'Sheet1 '!$H40)</f>
        <v>0</v>
      </c>
      <c r="T33" s="13" t="str">
        <f>IF('Non-Est 2024 Base'!T33="","",('Non-Est 2024 Base'!T33+'Sheet1 '!$G40)*'Sheet1 '!$H40)</f>
        <v/>
      </c>
      <c r="U33" s="13" t="str">
        <f>IF('Non-Est 2024 Base'!U33="","",('Non-Est 2024 Base'!U33+'Sheet1 '!$G40)*'Sheet1 '!$H40)</f>
        <v/>
      </c>
      <c r="V33" s="13">
        <f>IF('Non-Est 2024 Base'!V33="","",('Non-Est 2024 Base'!V33+'Sheet1 '!$G40)*'Sheet1 '!$H40)</f>
        <v>0</v>
      </c>
      <c r="W33" s="13">
        <f>IF('Non-Est 2024 Base'!W33="","",('Non-Est 2024 Base'!W33+'Sheet1 '!$G40)*'Sheet1 '!$H40)</f>
        <v>0</v>
      </c>
      <c r="X33" s="13" t="str">
        <f>IF('Non-Est 2024 Base'!X33="","",('Non-Est 2024 Base'!X33+'Sheet1 '!$G40)*'Sheet1 '!$H40)</f>
        <v/>
      </c>
      <c r="Y33" s="13" t="str">
        <f>IF('Non-Est 2024 Base'!Y33="","",('Non-Est 2024 Base'!Y33+'Sheet1 '!$G40)*'Sheet1 '!$H40)</f>
        <v/>
      </c>
      <c r="Z33" s="13">
        <f>IF('Non-Est 2024 Base'!Z33="","",('Non-Est 2024 Base'!Z33+'Sheet1 '!$G40)*'Sheet1 '!$H40)</f>
        <v>0</v>
      </c>
      <c r="AA33" s="13">
        <f>IF('Non-Est 2024 Base'!AA33="","",('Non-Est 2024 Base'!AA33+'Sheet1 '!$G40)*'Sheet1 '!$H40)</f>
        <v>0</v>
      </c>
      <c r="AB33" s="13">
        <f>IF('Non-Est 2024 Base'!AB33="","",('Non-Est 2024 Base'!AB33+'Sheet1 '!$G40)*'Sheet1 '!$H40)</f>
        <v>0</v>
      </c>
      <c r="AC33" s="13">
        <f>IF('Non-Est 2024 Base'!AC33="","",('Non-Est 2024 Base'!AC33+'Sheet1 '!$G40)*'Sheet1 '!$H40)</f>
        <v>0</v>
      </c>
      <c r="AD33" s="13">
        <f>IF('Non-Est 2024 Base'!AD33="","",('Non-Est 2024 Base'!AD33+'Sheet1 '!$G40)*'Sheet1 '!$H40)</f>
        <v>0</v>
      </c>
      <c r="AE33" s="13" t="str">
        <f>IF('Non-Est 2024 Base'!AE33="","",('Non-Est 2024 Base'!AE33+'Sheet1 '!$G40)*'Sheet1 '!$H40)</f>
        <v/>
      </c>
      <c r="AF33" s="13" t="str">
        <f>IF('Non-Est 2024 Base'!AF33="","",('Non-Est 2024 Base'!AF33+'Sheet1 '!$G40)*'Sheet1 '!$H40)</f>
        <v/>
      </c>
      <c r="AG33" s="13">
        <f>IF('Non-Est 2024 Base'!AG33="","",('Non-Est 2024 Base'!AG33+'Sheet1 '!$G40)*'Sheet1 '!$H40)</f>
        <v>0</v>
      </c>
      <c r="AH33" s="13" t="str">
        <f>IF('Non-Est 2024 Base'!AH33="","",('Non-Est 2024 Base'!AH33+'Sheet1 '!$G40)*'Sheet1 '!$H40)</f>
        <v/>
      </c>
      <c r="AI33" s="13">
        <f>IF('Non-Est 2024 Base'!AI33="","",('Non-Est 2024 Base'!AI33+'Sheet1 '!$G40)*'Sheet1 '!$H40)</f>
        <v>0</v>
      </c>
      <c r="AJ33" s="13">
        <f>IF('Non-Est 2024 Base'!AJ33="","",('Non-Est 2024 Base'!AJ33+'Sheet1 '!$G40)*'Sheet1 '!$H40)</f>
        <v>0</v>
      </c>
      <c r="AK33" s="13" t="str">
        <f>IF('Non-Est 2024 Base'!AK33="","",('Non-Est 2024 Base'!AK33+'Sheet1 '!$G40)*'Sheet1 '!$H40)</f>
        <v/>
      </c>
      <c r="AL33" s="13" t="str">
        <f>IF('Non-Est 2024 Base'!AL33="","",('Non-Est 2024 Base'!AL33+'Sheet1 '!$G40)*'Sheet1 '!$H40)</f>
        <v/>
      </c>
      <c r="AM33" s="13" t="str">
        <f>IF('Non-Est 2024 Base'!AM33="","",('Non-Est 2024 Base'!AM33+'Sheet1 '!$G40)*'Sheet1 '!$H40)</f>
        <v/>
      </c>
      <c r="AN33" s="13" t="str">
        <f>IF('Non-Est 2024 Base'!AN33="","",('Non-Est 2024 Base'!AN33+'Sheet1 '!$G40)*'Sheet1 '!$H40)</f>
        <v/>
      </c>
      <c r="AO33" s="13" t="str">
        <f>IF('Non-Est 2024 Base'!AO33="","",('Non-Est 2024 Base'!AO33+'Sheet1 '!$G40)*'Sheet1 '!$H40)</f>
        <v/>
      </c>
      <c r="AP33" s="13" t="str">
        <f>IF('Non-Est 2024 Base'!AP33="","",('Non-Est 2024 Base'!AP33+'Sheet1 '!$G40)*'Sheet1 '!$H40)</f>
        <v/>
      </c>
      <c r="AQ33" s="13">
        <f>IF('Non-Est 2024 Base'!AQ33="","",('Non-Est 2024 Base'!AQ33+'Sheet1 '!$G40)*'Sheet1 '!$H40)</f>
        <v>0</v>
      </c>
      <c r="AR33" s="13" t="str">
        <f>IF('Non-Est 2024 Base'!AR33="","",('Non-Est 2024 Base'!AR33+'Sheet1 '!$G40)*'Sheet1 '!$H40)</f>
        <v/>
      </c>
      <c r="AS33" s="13" t="str">
        <f>IF('Non-Est 2024 Base'!AS33="","",('Non-Est 2024 Base'!AS33+'Sheet1 '!$G40)*'Sheet1 '!$H40)</f>
        <v/>
      </c>
      <c r="AT33" s="13" t="str">
        <f>IF('Non-Est 2024 Base'!AT33="","",('Non-Est 2024 Base'!AT33+'Sheet1 '!$G40)*'Sheet1 '!$H40)</f>
        <v/>
      </c>
      <c r="AU33" s="13" t="str">
        <f>IF('Non-Est 2024 Base'!AU33="","",('Non-Est 2024 Base'!AU33+'Sheet1 '!$G40)*'Sheet1 '!$H40)</f>
        <v/>
      </c>
      <c r="AV33" s="13" t="str">
        <f>IF('Non-Est 2024 Base'!AV33="","",('Non-Est 2024 Base'!AV33+'Sheet1 '!$G40)*'Sheet1 '!$H40)</f>
        <v/>
      </c>
    </row>
    <row r="34" spans="1:48" ht="14.25" x14ac:dyDescent="0.2">
      <c r="A34" s="3">
        <v>30</v>
      </c>
      <c r="B34" s="99" t="s">
        <v>13</v>
      </c>
      <c r="C34" s="100"/>
      <c r="D34" s="101"/>
      <c r="E34" s="5" t="s">
        <v>29</v>
      </c>
      <c r="F34" s="12" t="s">
        <v>28</v>
      </c>
      <c r="G34" s="13" t="str">
        <f>IF('Non-Est 2024 Base'!G34="","",('Non-Est 2024 Base'!G34+'Sheet1 '!$G41)*'Sheet1 '!$H41)</f>
        <v/>
      </c>
      <c r="H34" s="13">
        <f>IF('Non-Est 2024 Base'!H34="","",('Non-Est 2024 Base'!H34+'Sheet1 '!$G41)*'Sheet1 '!$H41)</f>
        <v>0</v>
      </c>
      <c r="I34" s="13">
        <f>IF('Non-Est 2024 Base'!I34="","",('Non-Est 2024 Base'!I34+'Sheet1 '!$G41)*'Sheet1 '!$H41)</f>
        <v>0</v>
      </c>
      <c r="J34" s="13" t="str">
        <f>IF('Non-Est 2024 Base'!J34="","",('Non-Est 2024 Base'!J34+'Sheet1 '!$G41)*'Sheet1 '!$H41)</f>
        <v/>
      </c>
      <c r="K34" s="13" t="str">
        <f>IF('Non-Est 2024 Base'!K34="","",('Non-Est 2024 Base'!K34+'Sheet1 '!$G41)*'Sheet1 '!$H41)</f>
        <v/>
      </c>
      <c r="L34" s="13" t="str">
        <f>IF('Non-Est 2024 Base'!L34="","",('Non-Est 2024 Base'!L34+'Sheet1 '!$G41)*'Sheet1 '!$H41)</f>
        <v/>
      </c>
      <c r="M34" s="13" t="str">
        <f>IF('Non-Est 2024 Base'!M34="","",('Non-Est 2024 Base'!M34+'Sheet1 '!$G41)*'Sheet1 '!$H41)</f>
        <v/>
      </c>
      <c r="N34" s="13" t="str">
        <f>IF('Non-Est 2024 Base'!N34="","",('Non-Est 2024 Base'!N34+'Sheet1 '!$G41)*'Sheet1 '!$H41)</f>
        <v/>
      </c>
      <c r="O34" s="13" t="str">
        <f>IF('Non-Est 2024 Base'!O34="","",('Non-Est 2024 Base'!O34+'Sheet1 '!$G41)*'Sheet1 '!$H41)</f>
        <v/>
      </c>
      <c r="P34" s="13" t="str">
        <f>IF('Non-Est 2024 Base'!P34="","",('Non-Est 2024 Base'!P34+'Sheet1 '!$G41)*'Sheet1 '!$H41)</f>
        <v/>
      </c>
      <c r="Q34" s="13">
        <f>IF('Non-Est 2024 Base'!Q34="","",('Non-Est 2024 Base'!Q34+'Sheet1 '!$G41)*'Sheet1 '!$H41)</f>
        <v>0</v>
      </c>
      <c r="R34" s="13" t="str">
        <f>IF('Non-Est 2024 Base'!R34="","",('Non-Est 2024 Base'!R34+'Sheet1 '!$G41)*'Sheet1 '!$H41)</f>
        <v/>
      </c>
      <c r="S34" s="13" t="str">
        <f>IF('Non-Est 2024 Base'!S34="","",('Non-Est 2024 Base'!S34+'Sheet1 '!$G41)*'Sheet1 '!$H41)</f>
        <v/>
      </c>
      <c r="T34" s="13">
        <f>IF('Non-Est 2024 Base'!T34="","",('Non-Est 2024 Base'!T34+'Sheet1 '!$G41)*'Sheet1 '!$H41)</f>
        <v>0</v>
      </c>
      <c r="U34" s="13" t="str">
        <f>IF('Non-Est 2024 Base'!U34="","",('Non-Est 2024 Base'!U34+'Sheet1 '!$G41)*'Sheet1 '!$H41)</f>
        <v/>
      </c>
      <c r="V34" s="13" t="str">
        <f>IF('Non-Est 2024 Base'!V34="","",('Non-Est 2024 Base'!V34+'Sheet1 '!$G41)*'Sheet1 '!$H41)</f>
        <v/>
      </c>
      <c r="W34" s="13">
        <f>IF('Non-Est 2024 Base'!W34="","",('Non-Est 2024 Base'!W34+'Sheet1 '!$G41)*'Sheet1 '!$H41)</f>
        <v>0</v>
      </c>
      <c r="X34" s="13">
        <f>IF('Non-Est 2024 Base'!X34="","",('Non-Est 2024 Base'!X34+'Sheet1 '!$G41)*'Sheet1 '!$H41)</f>
        <v>0</v>
      </c>
      <c r="Y34" s="13">
        <f>IF('Non-Est 2024 Base'!Y34="","",('Non-Est 2024 Base'!Y34+'Sheet1 '!$G41)*'Sheet1 '!$H41)</f>
        <v>0</v>
      </c>
      <c r="Z34" s="13" t="str">
        <f>IF('Non-Est 2024 Base'!Z34="","",('Non-Est 2024 Base'!Z34+'Sheet1 '!$G41)*'Sheet1 '!$H41)</f>
        <v/>
      </c>
      <c r="AA34" s="13">
        <f>IF('Non-Est 2024 Base'!AA34="","",('Non-Est 2024 Base'!AA34+'Sheet1 '!$G41)*'Sheet1 '!$H41)</f>
        <v>0</v>
      </c>
      <c r="AB34" s="13">
        <f>IF('Non-Est 2024 Base'!AB34="","",('Non-Est 2024 Base'!AB34+'Sheet1 '!$G41)*'Sheet1 '!$H41)</f>
        <v>0</v>
      </c>
      <c r="AC34" s="13">
        <f>IF('Non-Est 2024 Base'!AC34="","",('Non-Est 2024 Base'!AC34+'Sheet1 '!$G41)*'Sheet1 '!$H41)</f>
        <v>0</v>
      </c>
      <c r="AD34" s="13">
        <f>IF('Non-Est 2024 Base'!AD34="","",('Non-Est 2024 Base'!AD34+'Sheet1 '!$G41)*'Sheet1 '!$H41)</f>
        <v>0</v>
      </c>
      <c r="AE34" s="13" t="str">
        <f>IF('Non-Est 2024 Base'!AE34="","",('Non-Est 2024 Base'!AE34+'Sheet1 '!$G41)*'Sheet1 '!$H41)</f>
        <v/>
      </c>
      <c r="AF34" s="13" t="str">
        <f>IF('Non-Est 2024 Base'!AF34="","",('Non-Est 2024 Base'!AF34+'Sheet1 '!$G41)*'Sheet1 '!$H41)</f>
        <v/>
      </c>
      <c r="AG34" s="13">
        <f>IF('Non-Est 2024 Base'!AG34="","",('Non-Est 2024 Base'!AG34+'Sheet1 '!$G41)*'Sheet1 '!$H41)</f>
        <v>0</v>
      </c>
      <c r="AH34" s="13" t="str">
        <f>IF('Non-Est 2024 Base'!AH34="","",('Non-Est 2024 Base'!AH34+'Sheet1 '!$G41)*'Sheet1 '!$H41)</f>
        <v/>
      </c>
      <c r="AI34" s="13" t="str">
        <f>IF('Non-Est 2024 Base'!AI34="","",('Non-Est 2024 Base'!AI34+'Sheet1 '!$G41)*'Sheet1 '!$H41)</f>
        <v/>
      </c>
      <c r="AJ34" s="13" t="str">
        <f>IF('Non-Est 2024 Base'!AJ34="","",('Non-Est 2024 Base'!AJ34+'Sheet1 '!$G41)*'Sheet1 '!$H41)</f>
        <v/>
      </c>
      <c r="AK34" s="13" t="str">
        <f>IF('Non-Est 2024 Base'!AK34="","",('Non-Est 2024 Base'!AK34+'Sheet1 '!$G41)*'Sheet1 '!$H41)</f>
        <v/>
      </c>
      <c r="AL34" s="13">
        <f>IF('Non-Est 2024 Base'!AL34="","",('Non-Est 2024 Base'!AL34+'Sheet1 '!$G41)*'Sheet1 '!$H41)</f>
        <v>0</v>
      </c>
      <c r="AM34" s="13">
        <f>IF('Non-Est 2024 Base'!AM34="","",('Non-Est 2024 Base'!AM34+'Sheet1 '!$G41)*'Sheet1 '!$H41)</f>
        <v>0</v>
      </c>
      <c r="AN34" s="13">
        <f>IF('Non-Est 2024 Base'!AN34="","",('Non-Est 2024 Base'!AN34+'Sheet1 '!$G41)*'Sheet1 '!$H41)</f>
        <v>0</v>
      </c>
      <c r="AO34" s="13">
        <f>IF('Non-Est 2024 Base'!AO34="","",('Non-Est 2024 Base'!AO34+'Sheet1 '!$G41)*'Sheet1 '!$H41)</f>
        <v>0</v>
      </c>
      <c r="AP34" s="13" t="str">
        <f>IF('Non-Est 2024 Base'!AP34="","",('Non-Est 2024 Base'!AP34+'Sheet1 '!$G41)*'Sheet1 '!$H41)</f>
        <v/>
      </c>
      <c r="AQ34" s="13" t="str">
        <f>IF('Non-Est 2024 Base'!AQ34="","",('Non-Est 2024 Base'!AQ34+'Sheet1 '!$G41)*'Sheet1 '!$H41)</f>
        <v/>
      </c>
      <c r="AR34" s="13" t="str">
        <f>IF('Non-Est 2024 Base'!AR34="","",('Non-Est 2024 Base'!AR34+'Sheet1 '!$G41)*'Sheet1 '!$H41)</f>
        <v/>
      </c>
      <c r="AS34" s="13">
        <f>IF('Non-Est 2024 Base'!AS34="","",('Non-Est 2024 Base'!AS34+'Sheet1 '!$G41)*'Sheet1 '!$H41)</f>
        <v>0</v>
      </c>
      <c r="AT34" s="13">
        <f>IF('Non-Est 2024 Base'!AT34="","",('Non-Est 2024 Base'!AT34+'Sheet1 '!$G41)*'Sheet1 '!$H41)</f>
        <v>0</v>
      </c>
      <c r="AU34" s="13">
        <f>IF('Non-Est 2024 Base'!AU34="","",('Non-Est 2024 Base'!AU34+'Sheet1 '!$G41)*'Sheet1 '!$H41)</f>
        <v>0</v>
      </c>
      <c r="AV34" s="13" t="str">
        <f>IF('Non-Est 2024 Base'!AV34="","",('Non-Est 2024 Base'!AV34+'Sheet1 '!$G41)*'Sheet1 '!$H41)</f>
        <v/>
      </c>
    </row>
    <row r="35" spans="1:48" ht="14.25" x14ac:dyDescent="0.2">
      <c r="A35" s="3">
        <v>31</v>
      </c>
      <c r="B35" s="99" t="s">
        <v>14</v>
      </c>
      <c r="C35" s="100"/>
      <c r="D35" s="101"/>
      <c r="E35" s="5" t="s">
        <v>27</v>
      </c>
      <c r="F35" s="12" t="s">
        <v>28</v>
      </c>
      <c r="G35" s="13">
        <f>IF('Non-Est 2024 Base'!G35="","",('Non-Est 2024 Base'!G35+'Sheet1 '!$G42)*'Sheet1 '!$H42)</f>
        <v>0</v>
      </c>
      <c r="H35" s="13">
        <f>IF('Non-Est 2024 Base'!H35="","",('Non-Est 2024 Base'!H35+'Sheet1 '!$G42)*'Sheet1 '!$H42)</f>
        <v>0</v>
      </c>
      <c r="I35" s="13">
        <f>IF('Non-Est 2024 Base'!I35="","",('Non-Est 2024 Base'!I35+'Sheet1 '!$G42)*'Sheet1 '!$H42)</f>
        <v>0</v>
      </c>
      <c r="J35" s="13" t="str">
        <f>IF('Non-Est 2024 Base'!J35="","",('Non-Est 2024 Base'!J35+'Sheet1 '!$G42)*'Sheet1 '!$H42)</f>
        <v/>
      </c>
      <c r="K35" s="13">
        <f>IF('Non-Est 2024 Base'!K35="","",('Non-Est 2024 Base'!K35+'Sheet1 '!$G42)*'Sheet1 '!$H42)</f>
        <v>0</v>
      </c>
      <c r="L35" s="13">
        <f>IF('Non-Est 2024 Base'!L35="","",('Non-Est 2024 Base'!L35+'Sheet1 '!$G42)*'Sheet1 '!$H42)</f>
        <v>0</v>
      </c>
      <c r="M35" s="13" t="str">
        <f>IF('Non-Est 2024 Base'!M35="","",('Non-Est 2024 Base'!M35+'Sheet1 '!$G42)*'Sheet1 '!$H42)</f>
        <v/>
      </c>
      <c r="N35" s="13" t="str">
        <f>IF('Non-Est 2024 Base'!N35="","",('Non-Est 2024 Base'!N35+'Sheet1 '!$G42)*'Sheet1 '!$H42)</f>
        <v/>
      </c>
      <c r="O35" s="13">
        <f>IF('Non-Est 2024 Base'!O35="","",('Non-Est 2024 Base'!O35+'Sheet1 '!$G42)*'Sheet1 '!$H42)</f>
        <v>0</v>
      </c>
      <c r="P35" s="13" t="str">
        <f>IF('Non-Est 2024 Base'!P35="","",('Non-Est 2024 Base'!P35+'Sheet1 '!$G42)*'Sheet1 '!$H42)</f>
        <v/>
      </c>
      <c r="Q35" s="13">
        <f>IF('Non-Est 2024 Base'!Q35="","",('Non-Est 2024 Base'!Q35+'Sheet1 '!$G42)*'Sheet1 '!$H42)</f>
        <v>0</v>
      </c>
      <c r="R35" s="13" t="str">
        <f>IF('Non-Est 2024 Base'!R35="","",('Non-Est 2024 Base'!R35+'Sheet1 '!$G42)*'Sheet1 '!$H42)</f>
        <v/>
      </c>
      <c r="S35" s="13">
        <f>IF('Non-Est 2024 Base'!S35="","",('Non-Est 2024 Base'!S35+'Sheet1 '!$G42)*'Sheet1 '!$H42)</f>
        <v>0</v>
      </c>
      <c r="T35" s="13">
        <f>IF('Non-Est 2024 Base'!T35="","",('Non-Est 2024 Base'!T35+'Sheet1 '!$G42)*'Sheet1 '!$H42)</f>
        <v>0</v>
      </c>
      <c r="U35" s="13" t="str">
        <f>IF('Non-Est 2024 Base'!U35="","",('Non-Est 2024 Base'!U35+'Sheet1 '!$G42)*'Sheet1 '!$H42)</f>
        <v/>
      </c>
      <c r="V35" s="13">
        <f>IF('Non-Est 2024 Base'!V35="","",('Non-Est 2024 Base'!V35+'Sheet1 '!$G42)*'Sheet1 '!$H42)</f>
        <v>0</v>
      </c>
      <c r="W35" s="13" t="str">
        <f>IF('Non-Est 2024 Base'!W35="","",('Non-Est 2024 Base'!W35+'Sheet1 '!$G42)*'Sheet1 '!$H42)</f>
        <v/>
      </c>
      <c r="X35" s="13">
        <f>IF('Non-Est 2024 Base'!X35="","",('Non-Est 2024 Base'!X35+'Sheet1 '!$G42)*'Sheet1 '!$H42)</f>
        <v>0</v>
      </c>
      <c r="Y35" s="13" t="str">
        <f>IF('Non-Est 2024 Base'!Y35="","",('Non-Est 2024 Base'!Y35+'Sheet1 '!$G42)*'Sheet1 '!$H42)</f>
        <v/>
      </c>
      <c r="Z35" s="13" t="str">
        <f>IF('Non-Est 2024 Base'!Z35="","",('Non-Est 2024 Base'!Z35+'Sheet1 '!$G42)*'Sheet1 '!$H42)</f>
        <v/>
      </c>
      <c r="AA35" s="13">
        <f>IF('Non-Est 2024 Base'!AA35="","",('Non-Est 2024 Base'!AA35+'Sheet1 '!$G42)*'Sheet1 '!$H42)</f>
        <v>0</v>
      </c>
      <c r="AB35" s="13">
        <f>IF('Non-Est 2024 Base'!AB35="","",('Non-Est 2024 Base'!AB35+'Sheet1 '!$G42)*'Sheet1 '!$H42)</f>
        <v>0</v>
      </c>
      <c r="AC35" s="13" t="str">
        <f>IF('Non-Est 2024 Base'!AC35="","",('Non-Est 2024 Base'!AC35+'Sheet1 '!$G42)*'Sheet1 '!$H42)</f>
        <v/>
      </c>
      <c r="AD35" s="13" t="str">
        <f>IF('Non-Est 2024 Base'!AD35="","",('Non-Est 2024 Base'!AD35+'Sheet1 '!$G42)*'Sheet1 '!$H42)</f>
        <v/>
      </c>
      <c r="AE35" s="13">
        <f>IF('Non-Est 2024 Base'!AE35="","",('Non-Est 2024 Base'!AE35+'Sheet1 '!$G42)*'Sheet1 '!$H42)</f>
        <v>0</v>
      </c>
      <c r="AF35" s="13">
        <f>IF('Non-Est 2024 Base'!AF35="","",('Non-Est 2024 Base'!AF35+'Sheet1 '!$G42)*'Sheet1 '!$H42)</f>
        <v>0</v>
      </c>
      <c r="AG35" s="13">
        <f>IF('Non-Est 2024 Base'!AG35="","",('Non-Est 2024 Base'!AG35+'Sheet1 '!$G42)*'Sheet1 '!$H42)</f>
        <v>0</v>
      </c>
      <c r="AH35" s="13" t="str">
        <f>IF('Non-Est 2024 Base'!AH35="","",('Non-Est 2024 Base'!AH35+'Sheet1 '!$G42)*'Sheet1 '!$H42)</f>
        <v/>
      </c>
      <c r="AI35" s="13" t="str">
        <f>IF('Non-Est 2024 Base'!AI35="","",('Non-Est 2024 Base'!AI35+'Sheet1 '!$G42)*'Sheet1 '!$H42)</f>
        <v/>
      </c>
      <c r="AJ35" s="13" t="str">
        <f>IF('Non-Est 2024 Base'!AJ35="","",('Non-Est 2024 Base'!AJ35+'Sheet1 '!$G42)*'Sheet1 '!$H42)</f>
        <v/>
      </c>
      <c r="AK35" s="13" t="str">
        <f>IF('Non-Est 2024 Base'!AK35="","",('Non-Est 2024 Base'!AK35+'Sheet1 '!$G42)*'Sheet1 '!$H42)</f>
        <v/>
      </c>
      <c r="AL35" s="13" t="str">
        <f>IF('Non-Est 2024 Base'!AL35="","",('Non-Est 2024 Base'!AL35+'Sheet1 '!$G42)*'Sheet1 '!$H42)</f>
        <v/>
      </c>
      <c r="AM35" s="13" t="str">
        <f>IF('Non-Est 2024 Base'!AM35="","",('Non-Est 2024 Base'!AM35+'Sheet1 '!$G42)*'Sheet1 '!$H42)</f>
        <v/>
      </c>
      <c r="AN35" s="13" t="str">
        <f>IF('Non-Est 2024 Base'!AN35="","",('Non-Est 2024 Base'!AN35+'Sheet1 '!$G42)*'Sheet1 '!$H42)</f>
        <v/>
      </c>
      <c r="AO35" s="13" t="str">
        <f>IF('Non-Est 2024 Base'!AO35="","",('Non-Est 2024 Base'!AO35+'Sheet1 '!$G42)*'Sheet1 '!$H42)</f>
        <v/>
      </c>
      <c r="AP35" s="13" t="str">
        <f>IF('Non-Est 2024 Base'!AP35="","",('Non-Est 2024 Base'!AP35+'Sheet1 '!$G42)*'Sheet1 '!$H42)</f>
        <v/>
      </c>
      <c r="AQ35" s="13" t="str">
        <f>IF('Non-Est 2024 Base'!AQ35="","",('Non-Est 2024 Base'!AQ35+'Sheet1 '!$G42)*'Sheet1 '!$H42)</f>
        <v/>
      </c>
      <c r="AR35" s="13" t="str">
        <f>IF('Non-Est 2024 Base'!AR35="","",('Non-Est 2024 Base'!AR35+'Sheet1 '!$G42)*'Sheet1 '!$H42)</f>
        <v/>
      </c>
      <c r="AS35" s="13" t="str">
        <f>IF('Non-Est 2024 Base'!AS35="","",('Non-Est 2024 Base'!AS35+'Sheet1 '!$G42)*'Sheet1 '!$H42)</f>
        <v/>
      </c>
      <c r="AT35" s="13" t="str">
        <f>IF('Non-Est 2024 Base'!AT35="","",('Non-Est 2024 Base'!AT35+'Sheet1 '!$G42)*'Sheet1 '!$H42)</f>
        <v/>
      </c>
      <c r="AU35" s="13" t="str">
        <f>IF('Non-Est 2024 Base'!AU35="","",('Non-Est 2024 Base'!AU35+'Sheet1 '!$G42)*'Sheet1 '!$H42)</f>
        <v/>
      </c>
      <c r="AV35" s="13" t="str">
        <f>IF('Non-Est 2024 Base'!AV35="","",('Non-Est 2024 Base'!AV35+'Sheet1 '!$G42)*'Sheet1 '!$H42)</f>
        <v/>
      </c>
    </row>
    <row r="36" spans="1:48" ht="14.25" x14ac:dyDescent="0.2">
      <c r="A36" s="3">
        <v>32</v>
      </c>
      <c r="B36" s="99" t="s">
        <v>14</v>
      </c>
      <c r="C36" s="100"/>
      <c r="D36" s="101"/>
      <c r="E36" s="5" t="s">
        <v>29</v>
      </c>
      <c r="F36" s="12" t="s">
        <v>28</v>
      </c>
      <c r="G36" s="13" t="str">
        <f>IF('Non-Est 2024 Base'!G36="","",('Non-Est 2024 Base'!G36+'Sheet1 '!$G43)*'Sheet1 '!$H43)</f>
        <v/>
      </c>
      <c r="H36" s="13">
        <f>IF('Non-Est 2024 Base'!H36="","",('Non-Est 2024 Base'!H36+'Sheet1 '!$G43)*'Sheet1 '!$H43)</f>
        <v>0</v>
      </c>
      <c r="I36" s="13">
        <f>IF('Non-Est 2024 Base'!I36="","",('Non-Est 2024 Base'!I36+'Sheet1 '!$G43)*'Sheet1 '!$H43)</f>
        <v>0</v>
      </c>
      <c r="J36" s="13" t="str">
        <f>IF('Non-Est 2024 Base'!J36="","",('Non-Est 2024 Base'!J36+'Sheet1 '!$G43)*'Sheet1 '!$H43)</f>
        <v/>
      </c>
      <c r="K36" s="13">
        <f>IF('Non-Est 2024 Base'!K36="","",('Non-Est 2024 Base'!K36+'Sheet1 '!$G43)*'Sheet1 '!$H43)</f>
        <v>0</v>
      </c>
      <c r="L36" s="13">
        <f>IF('Non-Est 2024 Base'!L36="","",('Non-Est 2024 Base'!L36+'Sheet1 '!$G43)*'Sheet1 '!$H43)</f>
        <v>0</v>
      </c>
      <c r="M36" s="13" t="str">
        <f>IF('Non-Est 2024 Base'!M36="","",('Non-Est 2024 Base'!M36+'Sheet1 '!$G43)*'Sheet1 '!$H43)</f>
        <v/>
      </c>
      <c r="N36" s="13" t="str">
        <f>IF('Non-Est 2024 Base'!N36="","",('Non-Est 2024 Base'!N36+'Sheet1 '!$G43)*'Sheet1 '!$H43)</f>
        <v/>
      </c>
      <c r="O36" s="13" t="str">
        <f>IF('Non-Est 2024 Base'!O36="","",('Non-Est 2024 Base'!O36+'Sheet1 '!$G43)*'Sheet1 '!$H43)</f>
        <v/>
      </c>
      <c r="P36" s="13" t="str">
        <f>IF('Non-Est 2024 Base'!P36="","",('Non-Est 2024 Base'!P36+'Sheet1 '!$G43)*'Sheet1 '!$H43)</f>
        <v/>
      </c>
      <c r="Q36" s="13">
        <f>IF('Non-Est 2024 Base'!Q36="","",('Non-Est 2024 Base'!Q36+'Sheet1 '!$G43)*'Sheet1 '!$H43)</f>
        <v>0</v>
      </c>
      <c r="R36" s="13" t="str">
        <f>IF('Non-Est 2024 Base'!R36="","",('Non-Est 2024 Base'!R36+'Sheet1 '!$G43)*'Sheet1 '!$H43)</f>
        <v/>
      </c>
      <c r="S36" s="13">
        <f>IF('Non-Est 2024 Base'!S36="","",('Non-Est 2024 Base'!S36+'Sheet1 '!$G43)*'Sheet1 '!$H43)</f>
        <v>0</v>
      </c>
      <c r="T36" s="13" t="str">
        <f>IF('Non-Est 2024 Base'!T36="","",('Non-Est 2024 Base'!T36+'Sheet1 '!$G43)*'Sheet1 '!$H43)</f>
        <v/>
      </c>
      <c r="U36" s="13" t="str">
        <f>IF('Non-Est 2024 Base'!U36="","",('Non-Est 2024 Base'!U36+'Sheet1 '!$G43)*'Sheet1 '!$H43)</f>
        <v/>
      </c>
      <c r="V36" s="13">
        <f>IF('Non-Est 2024 Base'!V36="","",('Non-Est 2024 Base'!V36+'Sheet1 '!$G43)*'Sheet1 '!$H43)</f>
        <v>0</v>
      </c>
      <c r="W36" s="13" t="str">
        <f>IF('Non-Est 2024 Base'!W36="","",('Non-Est 2024 Base'!W36+'Sheet1 '!$G43)*'Sheet1 '!$H43)</f>
        <v/>
      </c>
      <c r="X36" s="13" t="str">
        <f>IF('Non-Est 2024 Base'!X36="","",('Non-Est 2024 Base'!X36+'Sheet1 '!$G43)*'Sheet1 '!$H43)</f>
        <v/>
      </c>
      <c r="Y36" s="13" t="str">
        <f>IF('Non-Est 2024 Base'!Y36="","",('Non-Est 2024 Base'!Y36+'Sheet1 '!$G43)*'Sheet1 '!$H43)</f>
        <v/>
      </c>
      <c r="Z36" s="13" t="str">
        <f>IF('Non-Est 2024 Base'!Z36="","",('Non-Est 2024 Base'!Z36+'Sheet1 '!$G43)*'Sheet1 '!$H43)</f>
        <v/>
      </c>
      <c r="AA36" s="13">
        <f>IF('Non-Est 2024 Base'!AA36="","",('Non-Est 2024 Base'!AA36+'Sheet1 '!$G43)*'Sheet1 '!$H43)</f>
        <v>0</v>
      </c>
      <c r="AB36" s="13">
        <f>IF('Non-Est 2024 Base'!AB36="","",('Non-Est 2024 Base'!AB36+'Sheet1 '!$G43)*'Sheet1 '!$H43)</f>
        <v>0</v>
      </c>
      <c r="AC36" s="13" t="str">
        <f>IF('Non-Est 2024 Base'!AC36="","",('Non-Est 2024 Base'!AC36+'Sheet1 '!$G43)*'Sheet1 '!$H43)</f>
        <v/>
      </c>
      <c r="AD36" s="13" t="str">
        <f>IF('Non-Est 2024 Base'!AD36="","",('Non-Est 2024 Base'!AD36+'Sheet1 '!$G43)*'Sheet1 '!$H43)</f>
        <v/>
      </c>
      <c r="AE36" s="13" t="str">
        <f>IF('Non-Est 2024 Base'!AE36="","",('Non-Est 2024 Base'!AE36+'Sheet1 '!$G43)*'Sheet1 '!$H43)</f>
        <v/>
      </c>
      <c r="AF36" s="13" t="str">
        <f>IF('Non-Est 2024 Base'!AF36="","",('Non-Est 2024 Base'!AF36+'Sheet1 '!$G43)*'Sheet1 '!$H43)</f>
        <v/>
      </c>
      <c r="AG36" s="13">
        <f>IF('Non-Est 2024 Base'!AG36="","",('Non-Est 2024 Base'!AG36+'Sheet1 '!$G43)*'Sheet1 '!$H43)</f>
        <v>0</v>
      </c>
      <c r="AH36" s="13" t="str">
        <f>IF('Non-Est 2024 Base'!AH36="","",('Non-Est 2024 Base'!AH36+'Sheet1 '!$G43)*'Sheet1 '!$H43)</f>
        <v/>
      </c>
      <c r="AI36" s="13" t="str">
        <f>IF('Non-Est 2024 Base'!AI36="","",('Non-Est 2024 Base'!AI36+'Sheet1 '!$G43)*'Sheet1 '!$H43)</f>
        <v/>
      </c>
      <c r="AJ36" s="13" t="str">
        <f>IF('Non-Est 2024 Base'!AJ36="","",('Non-Est 2024 Base'!AJ36+'Sheet1 '!$G43)*'Sheet1 '!$H43)</f>
        <v/>
      </c>
      <c r="AK36" s="13" t="str">
        <f>IF('Non-Est 2024 Base'!AK36="","",('Non-Est 2024 Base'!AK36+'Sheet1 '!$G43)*'Sheet1 '!$H43)</f>
        <v/>
      </c>
      <c r="AL36" s="13" t="str">
        <f>IF('Non-Est 2024 Base'!AL36="","",('Non-Est 2024 Base'!AL36+'Sheet1 '!$G43)*'Sheet1 '!$H43)</f>
        <v/>
      </c>
      <c r="AM36" s="13" t="str">
        <f>IF('Non-Est 2024 Base'!AM36="","",('Non-Est 2024 Base'!AM36+'Sheet1 '!$G43)*'Sheet1 '!$H43)</f>
        <v/>
      </c>
      <c r="AN36" s="13" t="str">
        <f>IF('Non-Est 2024 Base'!AN36="","",('Non-Est 2024 Base'!AN36+'Sheet1 '!$G43)*'Sheet1 '!$H43)</f>
        <v/>
      </c>
      <c r="AO36" s="13" t="str">
        <f>IF('Non-Est 2024 Base'!AO36="","",('Non-Est 2024 Base'!AO36+'Sheet1 '!$G43)*'Sheet1 '!$H43)</f>
        <v/>
      </c>
      <c r="AP36" s="13" t="str">
        <f>IF('Non-Est 2024 Base'!AP36="","",('Non-Est 2024 Base'!AP36+'Sheet1 '!$G43)*'Sheet1 '!$H43)</f>
        <v/>
      </c>
      <c r="AQ36" s="13" t="str">
        <f>IF('Non-Est 2024 Base'!AQ36="","",('Non-Est 2024 Base'!AQ36+'Sheet1 '!$G43)*'Sheet1 '!$H43)</f>
        <v/>
      </c>
      <c r="AR36" s="13" t="str">
        <f>IF('Non-Est 2024 Base'!AR36="","",('Non-Est 2024 Base'!AR36+'Sheet1 '!$G43)*'Sheet1 '!$H43)</f>
        <v/>
      </c>
      <c r="AS36" s="13" t="str">
        <f>IF('Non-Est 2024 Base'!AS36="","",('Non-Est 2024 Base'!AS36+'Sheet1 '!$G43)*'Sheet1 '!$H43)</f>
        <v/>
      </c>
      <c r="AT36" s="13" t="str">
        <f>IF('Non-Est 2024 Base'!AT36="","",('Non-Est 2024 Base'!AT36+'Sheet1 '!$G43)*'Sheet1 '!$H43)</f>
        <v/>
      </c>
      <c r="AU36" s="13" t="str">
        <f>IF('Non-Est 2024 Base'!AU36="","",('Non-Est 2024 Base'!AU36+'Sheet1 '!$G43)*'Sheet1 '!$H43)</f>
        <v/>
      </c>
      <c r="AV36" s="13" t="str">
        <f>IF('Non-Est 2024 Base'!AV36="","",('Non-Est 2024 Base'!AV36+'Sheet1 '!$G43)*'Sheet1 '!$H43)</f>
        <v/>
      </c>
    </row>
    <row r="37" spans="1:48" ht="14.25" x14ac:dyDescent="0.2">
      <c r="A37" s="3">
        <v>33</v>
      </c>
      <c r="B37" s="99" t="s">
        <v>15</v>
      </c>
      <c r="C37" s="100"/>
      <c r="D37" s="101"/>
      <c r="E37" s="5" t="s">
        <v>29</v>
      </c>
      <c r="F37" s="12" t="s">
        <v>28</v>
      </c>
      <c r="G37" s="13" t="str">
        <f>IF('Non-Est 2024 Base'!G37="","",('Non-Est 2024 Base'!G37+'Sheet1 '!$G44)*'Sheet1 '!$H44)</f>
        <v/>
      </c>
      <c r="H37" s="13" t="str">
        <f>IF('Non-Est 2024 Base'!H37="","",('Non-Est 2024 Base'!H37+'Sheet1 '!$G44)*'Sheet1 '!$H44)</f>
        <v/>
      </c>
      <c r="I37" s="13" t="str">
        <f>IF('Non-Est 2024 Base'!I37="","",('Non-Est 2024 Base'!I37+'Sheet1 '!$G44)*'Sheet1 '!$H44)</f>
        <v/>
      </c>
      <c r="J37" s="13">
        <f>IF('Non-Est 2024 Base'!J37="","",('Non-Est 2024 Base'!J37+'Sheet1 '!$G44)*'Sheet1 '!$H44)</f>
        <v>0</v>
      </c>
      <c r="K37" s="13" t="str">
        <f>IF('Non-Est 2024 Base'!K37="","",('Non-Est 2024 Base'!K37+'Sheet1 '!$G44)*'Sheet1 '!$H44)</f>
        <v/>
      </c>
      <c r="L37" s="13" t="str">
        <f>IF('Non-Est 2024 Base'!L37="","",('Non-Est 2024 Base'!L37+'Sheet1 '!$G44)*'Sheet1 '!$H44)</f>
        <v/>
      </c>
      <c r="M37" s="13" t="str">
        <f>IF('Non-Est 2024 Base'!M37="","",('Non-Est 2024 Base'!M37+'Sheet1 '!$G44)*'Sheet1 '!$H44)</f>
        <v/>
      </c>
      <c r="N37" s="13" t="str">
        <f>IF('Non-Est 2024 Base'!N37="","",('Non-Est 2024 Base'!N37+'Sheet1 '!$G44)*'Sheet1 '!$H44)</f>
        <v/>
      </c>
      <c r="O37" s="13" t="str">
        <f>IF('Non-Est 2024 Base'!O37="","",('Non-Est 2024 Base'!O37+'Sheet1 '!$G44)*'Sheet1 '!$H44)</f>
        <v/>
      </c>
      <c r="P37" s="13" t="str">
        <f>IF('Non-Est 2024 Base'!P37="","",('Non-Est 2024 Base'!P37+'Sheet1 '!$G44)*'Sheet1 '!$H44)</f>
        <v/>
      </c>
      <c r="Q37" s="13" t="str">
        <f>IF('Non-Est 2024 Base'!Q37="","",('Non-Est 2024 Base'!Q37+'Sheet1 '!$G44)*'Sheet1 '!$H44)</f>
        <v/>
      </c>
      <c r="R37" s="13" t="str">
        <f>IF('Non-Est 2024 Base'!R37="","",('Non-Est 2024 Base'!R37+'Sheet1 '!$G44)*'Sheet1 '!$H44)</f>
        <v/>
      </c>
      <c r="S37" s="13" t="str">
        <f>IF('Non-Est 2024 Base'!S37="","",('Non-Est 2024 Base'!S37+'Sheet1 '!$G44)*'Sheet1 '!$H44)</f>
        <v/>
      </c>
      <c r="T37" s="13" t="str">
        <f>IF('Non-Est 2024 Base'!T37="","",('Non-Est 2024 Base'!T37+'Sheet1 '!$G44)*'Sheet1 '!$H44)</f>
        <v/>
      </c>
      <c r="U37" s="13" t="str">
        <f>IF('Non-Est 2024 Base'!U37="","",('Non-Est 2024 Base'!U37+'Sheet1 '!$G44)*'Sheet1 '!$H44)</f>
        <v/>
      </c>
      <c r="V37" s="13" t="str">
        <f>IF('Non-Est 2024 Base'!V37="","",('Non-Est 2024 Base'!V37+'Sheet1 '!$G44)*'Sheet1 '!$H44)</f>
        <v/>
      </c>
      <c r="W37" s="13" t="str">
        <f>IF('Non-Est 2024 Base'!W37="","",('Non-Est 2024 Base'!W37+'Sheet1 '!$G44)*'Sheet1 '!$H44)</f>
        <v/>
      </c>
      <c r="X37" s="13" t="str">
        <f>IF('Non-Est 2024 Base'!X37="","",('Non-Est 2024 Base'!X37+'Sheet1 '!$G44)*'Sheet1 '!$H44)</f>
        <v/>
      </c>
      <c r="Y37" s="13" t="str">
        <f>IF('Non-Est 2024 Base'!Y37="","",('Non-Est 2024 Base'!Y37+'Sheet1 '!$G44)*'Sheet1 '!$H44)</f>
        <v/>
      </c>
      <c r="Z37" s="13" t="str">
        <f>IF('Non-Est 2024 Base'!Z37="","",('Non-Est 2024 Base'!Z37+'Sheet1 '!$G44)*'Sheet1 '!$H44)</f>
        <v/>
      </c>
      <c r="AA37" s="13">
        <f>IF('Non-Est 2024 Base'!AA37="","",('Non-Est 2024 Base'!AA37+'Sheet1 '!$G44)*'Sheet1 '!$H44)</f>
        <v>0</v>
      </c>
      <c r="AB37" s="13">
        <f>IF('Non-Est 2024 Base'!AB37="","",('Non-Est 2024 Base'!AB37+'Sheet1 '!$G44)*'Sheet1 '!$H44)</f>
        <v>0</v>
      </c>
      <c r="AC37" s="13">
        <f>IF('Non-Est 2024 Base'!AC37="","",('Non-Est 2024 Base'!AC37+'Sheet1 '!$G44)*'Sheet1 '!$H44)</f>
        <v>0</v>
      </c>
      <c r="AD37" s="13">
        <f>IF('Non-Est 2024 Base'!AD37="","",('Non-Est 2024 Base'!AD37+'Sheet1 '!$G44)*'Sheet1 '!$H44)</f>
        <v>0</v>
      </c>
      <c r="AE37" s="13" t="str">
        <f>IF('Non-Est 2024 Base'!AE37="","",('Non-Est 2024 Base'!AE37+'Sheet1 '!$G44)*'Sheet1 '!$H44)</f>
        <v/>
      </c>
      <c r="AF37" s="13" t="str">
        <f>IF('Non-Est 2024 Base'!AF37="","",('Non-Est 2024 Base'!AF37+'Sheet1 '!$G44)*'Sheet1 '!$H44)</f>
        <v/>
      </c>
      <c r="AG37" s="13" t="str">
        <f>IF('Non-Est 2024 Base'!AG37="","",('Non-Est 2024 Base'!AG37+'Sheet1 '!$G44)*'Sheet1 '!$H44)</f>
        <v/>
      </c>
      <c r="AH37" s="13" t="str">
        <f>IF('Non-Est 2024 Base'!AH37="","",('Non-Est 2024 Base'!AH37+'Sheet1 '!$G44)*'Sheet1 '!$H44)</f>
        <v/>
      </c>
      <c r="AI37" s="13" t="str">
        <f>IF('Non-Est 2024 Base'!AI37="","",('Non-Est 2024 Base'!AI37+'Sheet1 '!$G44)*'Sheet1 '!$H44)</f>
        <v/>
      </c>
      <c r="AJ37" s="13" t="str">
        <f>IF('Non-Est 2024 Base'!AJ37="","",('Non-Est 2024 Base'!AJ37+'Sheet1 '!$G44)*'Sheet1 '!$H44)</f>
        <v/>
      </c>
      <c r="AK37" s="13" t="str">
        <f>IF('Non-Est 2024 Base'!AK37="","",('Non-Est 2024 Base'!AK37+'Sheet1 '!$G44)*'Sheet1 '!$H44)</f>
        <v/>
      </c>
      <c r="AL37" s="13" t="str">
        <f>IF('Non-Est 2024 Base'!AL37="","",('Non-Est 2024 Base'!AL37+'Sheet1 '!$G44)*'Sheet1 '!$H44)</f>
        <v/>
      </c>
      <c r="AM37" s="13" t="str">
        <f>IF('Non-Est 2024 Base'!AM37="","",('Non-Est 2024 Base'!AM37+'Sheet1 '!$G44)*'Sheet1 '!$H44)</f>
        <v/>
      </c>
      <c r="AN37" s="13" t="str">
        <f>IF('Non-Est 2024 Base'!AN37="","",('Non-Est 2024 Base'!AN37+'Sheet1 '!$G44)*'Sheet1 '!$H44)</f>
        <v/>
      </c>
      <c r="AO37" s="13" t="str">
        <f>IF('Non-Est 2024 Base'!AO37="","",('Non-Est 2024 Base'!AO37+'Sheet1 '!$G44)*'Sheet1 '!$H44)</f>
        <v/>
      </c>
      <c r="AP37" s="13" t="str">
        <f>IF('Non-Est 2024 Base'!AP37="","",('Non-Est 2024 Base'!AP37+'Sheet1 '!$G44)*'Sheet1 '!$H44)</f>
        <v/>
      </c>
      <c r="AQ37" s="13" t="str">
        <f>IF('Non-Est 2024 Base'!AQ37="","",('Non-Est 2024 Base'!AQ37+'Sheet1 '!$G44)*'Sheet1 '!$H44)</f>
        <v/>
      </c>
      <c r="AR37" s="13" t="str">
        <f>IF('Non-Est 2024 Base'!AR37="","",('Non-Est 2024 Base'!AR37+'Sheet1 '!$G44)*'Sheet1 '!$H44)</f>
        <v/>
      </c>
      <c r="AS37" s="13" t="str">
        <f>IF('Non-Est 2024 Base'!AS37="","",('Non-Est 2024 Base'!AS37+'Sheet1 '!$G44)*'Sheet1 '!$H44)</f>
        <v/>
      </c>
      <c r="AT37" s="13" t="str">
        <f>IF('Non-Est 2024 Base'!AT37="","",('Non-Est 2024 Base'!AT37+'Sheet1 '!$G44)*'Sheet1 '!$H44)</f>
        <v/>
      </c>
      <c r="AU37" s="13" t="str">
        <f>IF('Non-Est 2024 Base'!AU37="","",('Non-Est 2024 Base'!AU37+'Sheet1 '!$G44)*'Sheet1 '!$H44)</f>
        <v/>
      </c>
      <c r="AV37" s="13" t="str">
        <f>IF('Non-Est 2024 Base'!AV37="","",('Non-Est 2024 Base'!AV37+'Sheet1 '!$G44)*'Sheet1 '!$H44)</f>
        <v/>
      </c>
    </row>
    <row r="38" spans="1:48" ht="14.25" x14ac:dyDescent="0.2">
      <c r="A38" s="3">
        <v>34</v>
      </c>
      <c r="B38" s="99" t="s">
        <v>33</v>
      </c>
      <c r="C38" s="100"/>
      <c r="D38" s="101"/>
      <c r="E38" s="5" t="s">
        <v>30</v>
      </c>
      <c r="F38" s="12" t="s">
        <v>28</v>
      </c>
      <c r="G38" s="13" t="str">
        <f>IF('Non-Est 2024 Base'!G38="","",('Non-Est 2024 Base'!G38+'Sheet1 '!$G45)*'Sheet1 '!$H45)</f>
        <v/>
      </c>
      <c r="H38" s="13" t="str">
        <f>IF('Non-Est 2024 Base'!H38="","",('Non-Est 2024 Base'!H38+'Sheet1 '!$G45)*'Sheet1 '!$H45)</f>
        <v/>
      </c>
      <c r="I38" s="13" t="str">
        <f>IF('Non-Est 2024 Base'!I38="","",('Non-Est 2024 Base'!I38+'Sheet1 '!$G45)*'Sheet1 '!$H45)</f>
        <v/>
      </c>
      <c r="J38" s="13" t="str">
        <f>IF('Non-Est 2024 Base'!J38="","",('Non-Est 2024 Base'!J38+'Sheet1 '!$G45)*'Sheet1 '!$H45)</f>
        <v/>
      </c>
      <c r="K38" s="13" t="str">
        <f>IF('Non-Est 2024 Base'!K38="","",('Non-Est 2024 Base'!K38+'Sheet1 '!$G45)*'Sheet1 '!$H45)</f>
        <v/>
      </c>
      <c r="L38" s="13" t="str">
        <f>IF('Non-Est 2024 Base'!L38="","",('Non-Est 2024 Base'!L38+'Sheet1 '!$G45)*'Sheet1 '!$H45)</f>
        <v/>
      </c>
      <c r="M38" s="13" t="str">
        <f>IF('Non-Est 2024 Base'!M38="","",('Non-Est 2024 Base'!M38+'Sheet1 '!$G45)*'Sheet1 '!$H45)</f>
        <v/>
      </c>
      <c r="N38" s="13" t="str">
        <f>IF('Non-Est 2024 Base'!N38="","",('Non-Est 2024 Base'!N38+'Sheet1 '!$G45)*'Sheet1 '!$H45)</f>
        <v/>
      </c>
      <c r="O38" s="13" t="str">
        <f>IF('Non-Est 2024 Base'!O38="","",('Non-Est 2024 Base'!O38+'Sheet1 '!$G45)*'Sheet1 '!$H45)</f>
        <v/>
      </c>
      <c r="P38" s="13" t="str">
        <f>IF('Non-Est 2024 Base'!P38="","",('Non-Est 2024 Base'!P38+'Sheet1 '!$G45)*'Sheet1 '!$H45)</f>
        <v/>
      </c>
      <c r="Q38" s="13" t="str">
        <f>IF('Non-Est 2024 Base'!Q38="","",('Non-Est 2024 Base'!Q38+'Sheet1 '!$G45)*'Sheet1 '!$H45)</f>
        <v/>
      </c>
      <c r="R38" s="13" t="str">
        <f>IF('Non-Est 2024 Base'!R38="","",('Non-Est 2024 Base'!R38+'Sheet1 '!$G45)*'Sheet1 '!$H45)</f>
        <v/>
      </c>
      <c r="S38" s="13" t="str">
        <f>IF('Non-Est 2024 Base'!S38="","",('Non-Est 2024 Base'!S38+'Sheet1 '!$G45)*'Sheet1 '!$H45)</f>
        <v/>
      </c>
      <c r="T38" s="13" t="str">
        <f>IF('Non-Est 2024 Base'!T38="","",('Non-Est 2024 Base'!T38+'Sheet1 '!$G45)*'Sheet1 '!$H45)</f>
        <v/>
      </c>
      <c r="U38" s="13" t="str">
        <f>IF('Non-Est 2024 Base'!U38="","",('Non-Est 2024 Base'!U38+'Sheet1 '!$G45)*'Sheet1 '!$H45)</f>
        <v/>
      </c>
      <c r="V38" s="13" t="str">
        <f>IF('Non-Est 2024 Base'!V38="","",('Non-Est 2024 Base'!V38+'Sheet1 '!$G45)*'Sheet1 '!$H45)</f>
        <v/>
      </c>
      <c r="W38" s="13" t="str">
        <f>IF('Non-Est 2024 Base'!W38="","",('Non-Est 2024 Base'!W38+'Sheet1 '!$G45)*'Sheet1 '!$H45)</f>
        <v/>
      </c>
      <c r="X38" s="13" t="str">
        <f>IF('Non-Est 2024 Base'!X38="","",('Non-Est 2024 Base'!X38+'Sheet1 '!$G45)*'Sheet1 '!$H45)</f>
        <v/>
      </c>
      <c r="Y38" s="13">
        <f>IF('Non-Est 2024 Base'!Y38="","",('Non-Est 2024 Base'!Y38+'Sheet1 '!$G45)*'Sheet1 '!$H45)</f>
        <v>0</v>
      </c>
      <c r="Z38" s="13" t="str">
        <f>IF('Non-Est 2024 Base'!Z38="","",('Non-Est 2024 Base'!Z38+'Sheet1 '!$G45)*'Sheet1 '!$H45)</f>
        <v/>
      </c>
      <c r="AA38" s="13" t="str">
        <f>IF('Non-Est 2024 Base'!AA38="","",('Non-Est 2024 Base'!AA38+'Sheet1 '!$G45)*'Sheet1 '!$H45)</f>
        <v/>
      </c>
      <c r="AB38" s="13" t="str">
        <f>IF('Non-Est 2024 Base'!AB38="","",('Non-Est 2024 Base'!AB38+'Sheet1 '!$G45)*'Sheet1 '!$H45)</f>
        <v/>
      </c>
      <c r="AC38" s="13" t="str">
        <f>IF('Non-Est 2024 Base'!AC38="","",('Non-Est 2024 Base'!AC38+'Sheet1 '!$G45)*'Sheet1 '!$H45)</f>
        <v/>
      </c>
      <c r="AD38" s="13" t="str">
        <f>IF('Non-Est 2024 Base'!AD38="","",('Non-Est 2024 Base'!AD38+'Sheet1 '!$G45)*'Sheet1 '!$H45)</f>
        <v/>
      </c>
      <c r="AE38" s="13" t="str">
        <f>IF('Non-Est 2024 Base'!AE38="","",('Non-Est 2024 Base'!AE38+'Sheet1 '!$G45)*'Sheet1 '!$H45)</f>
        <v/>
      </c>
      <c r="AF38" s="13" t="str">
        <f>IF('Non-Est 2024 Base'!AF38="","",('Non-Est 2024 Base'!AF38+'Sheet1 '!$G45)*'Sheet1 '!$H45)</f>
        <v/>
      </c>
      <c r="AG38" s="13" t="str">
        <f>IF('Non-Est 2024 Base'!AG38="","",('Non-Est 2024 Base'!AG38+'Sheet1 '!$G45)*'Sheet1 '!$H45)</f>
        <v/>
      </c>
      <c r="AH38" s="13" t="str">
        <f>IF('Non-Est 2024 Base'!AH38="","",('Non-Est 2024 Base'!AH38+'Sheet1 '!$G45)*'Sheet1 '!$H45)</f>
        <v/>
      </c>
      <c r="AI38" s="13" t="str">
        <f>IF('Non-Est 2024 Base'!AI38="","",('Non-Est 2024 Base'!AI38+'Sheet1 '!$G45)*'Sheet1 '!$H45)</f>
        <v/>
      </c>
      <c r="AJ38" s="13" t="str">
        <f>IF('Non-Est 2024 Base'!AJ38="","",('Non-Est 2024 Base'!AJ38+'Sheet1 '!$G45)*'Sheet1 '!$H45)</f>
        <v/>
      </c>
      <c r="AK38" s="13" t="str">
        <f>IF('Non-Est 2024 Base'!AK38="","",('Non-Est 2024 Base'!AK38+'Sheet1 '!$G45)*'Sheet1 '!$H45)</f>
        <v/>
      </c>
      <c r="AL38" s="13" t="str">
        <f>IF('Non-Est 2024 Base'!AL38="","",('Non-Est 2024 Base'!AL38+'Sheet1 '!$G45)*'Sheet1 '!$H45)</f>
        <v/>
      </c>
      <c r="AM38" s="13" t="str">
        <f>IF('Non-Est 2024 Base'!AM38="","",('Non-Est 2024 Base'!AM38+'Sheet1 '!$G45)*'Sheet1 '!$H45)</f>
        <v/>
      </c>
      <c r="AN38" s="13" t="str">
        <f>IF('Non-Est 2024 Base'!AN38="","",('Non-Est 2024 Base'!AN38+'Sheet1 '!$G45)*'Sheet1 '!$H45)</f>
        <v/>
      </c>
      <c r="AO38" s="13" t="str">
        <f>IF('Non-Est 2024 Base'!AO38="","",('Non-Est 2024 Base'!AO38+'Sheet1 '!$G45)*'Sheet1 '!$H45)</f>
        <v/>
      </c>
      <c r="AP38" s="13" t="str">
        <f>IF('Non-Est 2024 Base'!AP38="","",('Non-Est 2024 Base'!AP38+'Sheet1 '!$G45)*'Sheet1 '!$H45)</f>
        <v/>
      </c>
      <c r="AQ38" s="13" t="str">
        <f>IF('Non-Est 2024 Base'!AQ38="","",('Non-Est 2024 Base'!AQ38+'Sheet1 '!$G45)*'Sheet1 '!$H45)</f>
        <v/>
      </c>
      <c r="AR38" s="13" t="str">
        <f>IF('Non-Est 2024 Base'!AR38="","",('Non-Est 2024 Base'!AR38+'Sheet1 '!$G45)*'Sheet1 '!$H45)</f>
        <v/>
      </c>
      <c r="AS38" s="13" t="str">
        <f>IF('Non-Est 2024 Base'!AS38="","",('Non-Est 2024 Base'!AS38+'Sheet1 '!$G45)*'Sheet1 '!$H45)</f>
        <v/>
      </c>
      <c r="AT38" s="13" t="str">
        <f>IF('Non-Est 2024 Base'!AT38="","",('Non-Est 2024 Base'!AT38+'Sheet1 '!$G45)*'Sheet1 '!$H45)</f>
        <v/>
      </c>
      <c r="AU38" s="13" t="str">
        <f>IF('Non-Est 2024 Base'!AU38="","",('Non-Est 2024 Base'!AU38+'Sheet1 '!$G45)*'Sheet1 '!$H45)</f>
        <v/>
      </c>
      <c r="AV38" s="13" t="str">
        <f>IF('Non-Est 2024 Base'!AV38="","",('Non-Est 2024 Base'!AV38+'Sheet1 '!$G45)*'Sheet1 '!$H45)</f>
        <v/>
      </c>
    </row>
    <row r="39" spans="1:48" ht="14.25" x14ac:dyDescent="0.2">
      <c r="A39" s="3">
        <v>35</v>
      </c>
      <c r="B39" s="99" t="s">
        <v>34</v>
      </c>
      <c r="C39" s="100"/>
      <c r="D39" s="101"/>
      <c r="E39" s="5" t="s">
        <v>27</v>
      </c>
      <c r="F39" s="12" t="s">
        <v>28</v>
      </c>
      <c r="G39" s="13">
        <f>IF('Non-Est 2024 Base'!G39="","",('Non-Est 2024 Base'!G39+'Sheet1 '!$G46)*'Sheet1 '!$H46)</f>
        <v>0</v>
      </c>
      <c r="H39" s="13">
        <f>IF('Non-Est 2024 Base'!H39="","",('Non-Est 2024 Base'!H39+'Sheet1 '!$G46)*'Sheet1 '!$H46)</f>
        <v>0</v>
      </c>
      <c r="I39" s="13">
        <f>IF('Non-Est 2024 Base'!I39="","",('Non-Est 2024 Base'!I39+'Sheet1 '!$G46)*'Sheet1 '!$H46)</f>
        <v>0</v>
      </c>
      <c r="J39" s="13" t="str">
        <f>IF('Non-Est 2024 Base'!J39="","",('Non-Est 2024 Base'!J39+'Sheet1 '!$G46)*'Sheet1 '!$H46)</f>
        <v/>
      </c>
      <c r="K39" s="13" t="str">
        <f>IF('Non-Est 2024 Base'!K39="","",('Non-Est 2024 Base'!K39+'Sheet1 '!$G46)*'Sheet1 '!$H46)</f>
        <v/>
      </c>
      <c r="L39" s="13">
        <f>IF('Non-Est 2024 Base'!L39="","",('Non-Est 2024 Base'!L39+'Sheet1 '!$G46)*'Sheet1 '!$H46)</f>
        <v>0</v>
      </c>
      <c r="M39" s="13" t="str">
        <f>IF('Non-Est 2024 Base'!M39="","",('Non-Est 2024 Base'!M39+'Sheet1 '!$G46)*'Sheet1 '!$H46)</f>
        <v/>
      </c>
      <c r="N39" s="13" t="str">
        <f>IF('Non-Est 2024 Base'!N39="","",('Non-Est 2024 Base'!N39+'Sheet1 '!$G46)*'Sheet1 '!$H46)</f>
        <v/>
      </c>
      <c r="O39" s="13">
        <f>IF('Non-Est 2024 Base'!O39="","",('Non-Est 2024 Base'!O39+'Sheet1 '!$G46)*'Sheet1 '!$H46)</f>
        <v>0</v>
      </c>
      <c r="P39" s="13" t="str">
        <f>IF('Non-Est 2024 Base'!P39="","",('Non-Est 2024 Base'!P39+'Sheet1 '!$G46)*'Sheet1 '!$H46)</f>
        <v/>
      </c>
      <c r="Q39" s="13">
        <f>IF('Non-Est 2024 Base'!Q39="","",('Non-Est 2024 Base'!Q39+'Sheet1 '!$G46)*'Sheet1 '!$H46)</f>
        <v>0</v>
      </c>
      <c r="R39" s="13">
        <f>IF('Non-Est 2024 Base'!R39="","",('Non-Est 2024 Base'!R39+'Sheet1 '!$G46)*'Sheet1 '!$H46)</f>
        <v>0</v>
      </c>
      <c r="S39" s="13">
        <f>IF('Non-Est 2024 Base'!S39="","",('Non-Est 2024 Base'!S39+'Sheet1 '!$G46)*'Sheet1 '!$H46)</f>
        <v>0</v>
      </c>
      <c r="T39" s="13">
        <f>IF('Non-Est 2024 Base'!T39="","",('Non-Est 2024 Base'!T39+'Sheet1 '!$G46)*'Sheet1 '!$H46)</f>
        <v>0</v>
      </c>
      <c r="U39" s="13" t="str">
        <f>IF('Non-Est 2024 Base'!U39="","",('Non-Est 2024 Base'!U39+'Sheet1 '!$G46)*'Sheet1 '!$H46)</f>
        <v/>
      </c>
      <c r="V39" s="13">
        <f>IF('Non-Est 2024 Base'!V39="","",('Non-Est 2024 Base'!V39+'Sheet1 '!$G46)*'Sheet1 '!$H46)</f>
        <v>0</v>
      </c>
      <c r="W39" s="13" t="str">
        <f>IF('Non-Est 2024 Base'!W39="","",('Non-Est 2024 Base'!W39+'Sheet1 '!$G46)*'Sheet1 '!$H46)</f>
        <v/>
      </c>
      <c r="X39" s="13" t="str">
        <f>IF('Non-Est 2024 Base'!X39="","",('Non-Est 2024 Base'!X39+'Sheet1 '!$G46)*'Sheet1 '!$H46)</f>
        <v/>
      </c>
      <c r="Y39" s="13" t="str">
        <f>IF('Non-Est 2024 Base'!Y39="","",('Non-Est 2024 Base'!Y39+'Sheet1 '!$G46)*'Sheet1 '!$H46)</f>
        <v/>
      </c>
      <c r="Z39" s="13" t="str">
        <f>IF('Non-Est 2024 Base'!Z39="","",('Non-Est 2024 Base'!Z39+'Sheet1 '!$G46)*'Sheet1 '!$H46)</f>
        <v/>
      </c>
      <c r="AA39" s="13">
        <f>IF('Non-Est 2024 Base'!AA39="","",('Non-Est 2024 Base'!AA39+'Sheet1 '!$G46)*'Sheet1 '!$H46)</f>
        <v>0</v>
      </c>
      <c r="AB39" s="13">
        <f>IF('Non-Est 2024 Base'!AB39="","",('Non-Est 2024 Base'!AB39+'Sheet1 '!$G46)*'Sheet1 '!$H46)</f>
        <v>0</v>
      </c>
      <c r="AC39" s="13" t="str">
        <f>IF('Non-Est 2024 Base'!AC39="","",('Non-Est 2024 Base'!AC39+'Sheet1 '!$G46)*'Sheet1 '!$H46)</f>
        <v/>
      </c>
      <c r="AD39" s="13" t="str">
        <f>IF('Non-Est 2024 Base'!AD39="","",('Non-Est 2024 Base'!AD39+'Sheet1 '!$G46)*'Sheet1 '!$H46)</f>
        <v/>
      </c>
      <c r="AE39" s="13">
        <f>IF('Non-Est 2024 Base'!AE39="","",('Non-Est 2024 Base'!AE39+'Sheet1 '!$G46)*'Sheet1 '!$H46)</f>
        <v>0</v>
      </c>
      <c r="AF39" s="13">
        <f>IF('Non-Est 2024 Base'!AF39="","",('Non-Est 2024 Base'!AF39+'Sheet1 '!$G46)*'Sheet1 '!$H46)</f>
        <v>0</v>
      </c>
      <c r="AG39" s="13">
        <f>IF('Non-Est 2024 Base'!AG39="","",('Non-Est 2024 Base'!AG39+'Sheet1 '!$G46)*'Sheet1 '!$H46)</f>
        <v>0</v>
      </c>
      <c r="AH39" s="13" t="str">
        <f>IF('Non-Est 2024 Base'!AH39="","",('Non-Est 2024 Base'!AH39+'Sheet1 '!$G46)*'Sheet1 '!$H46)</f>
        <v/>
      </c>
      <c r="AI39" s="13" t="str">
        <f>IF('Non-Est 2024 Base'!AI39="","",('Non-Est 2024 Base'!AI39+'Sheet1 '!$G46)*'Sheet1 '!$H46)</f>
        <v/>
      </c>
      <c r="AJ39" s="13" t="str">
        <f>IF('Non-Est 2024 Base'!AJ39="","",('Non-Est 2024 Base'!AJ39+'Sheet1 '!$G46)*'Sheet1 '!$H46)</f>
        <v/>
      </c>
      <c r="AK39" s="13" t="str">
        <f>IF('Non-Est 2024 Base'!AK39="","",('Non-Est 2024 Base'!AK39+'Sheet1 '!$G46)*'Sheet1 '!$H46)</f>
        <v/>
      </c>
      <c r="AL39" s="13" t="str">
        <f>IF('Non-Est 2024 Base'!AL39="","",('Non-Est 2024 Base'!AL39+'Sheet1 '!$G46)*'Sheet1 '!$H46)</f>
        <v/>
      </c>
      <c r="AM39" s="13" t="str">
        <f>IF('Non-Est 2024 Base'!AM39="","",('Non-Est 2024 Base'!AM39+'Sheet1 '!$G46)*'Sheet1 '!$H46)</f>
        <v/>
      </c>
      <c r="AN39" s="13" t="str">
        <f>IF('Non-Est 2024 Base'!AN39="","",('Non-Est 2024 Base'!AN39+'Sheet1 '!$G46)*'Sheet1 '!$H46)</f>
        <v/>
      </c>
      <c r="AO39" s="13" t="str">
        <f>IF('Non-Est 2024 Base'!AO39="","",('Non-Est 2024 Base'!AO39+'Sheet1 '!$G46)*'Sheet1 '!$H46)</f>
        <v/>
      </c>
      <c r="AP39" s="13" t="str">
        <f>IF('Non-Est 2024 Base'!AP39="","",('Non-Est 2024 Base'!AP39+'Sheet1 '!$G46)*'Sheet1 '!$H46)</f>
        <v/>
      </c>
      <c r="AQ39" s="13" t="str">
        <f>IF('Non-Est 2024 Base'!AQ39="","",('Non-Est 2024 Base'!AQ39+'Sheet1 '!$G46)*'Sheet1 '!$H46)</f>
        <v/>
      </c>
      <c r="AR39" s="13" t="str">
        <f>IF('Non-Est 2024 Base'!AR39="","",('Non-Est 2024 Base'!AR39+'Sheet1 '!$G46)*'Sheet1 '!$H46)</f>
        <v/>
      </c>
      <c r="AS39" s="13" t="str">
        <f>IF('Non-Est 2024 Base'!AS39="","",('Non-Est 2024 Base'!AS39+'Sheet1 '!$G46)*'Sheet1 '!$H46)</f>
        <v/>
      </c>
      <c r="AT39" s="13" t="str">
        <f>IF('Non-Est 2024 Base'!AT39="","",('Non-Est 2024 Base'!AT39+'Sheet1 '!$G46)*'Sheet1 '!$H46)</f>
        <v/>
      </c>
      <c r="AU39" s="13" t="str">
        <f>IF('Non-Est 2024 Base'!AU39="","",('Non-Est 2024 Base'!AU39+'Sheet1 '!$G46)*'Sheet1 '!$H46)</f>
        <v/>
      </c>
      <c r="AV39" s="13" t="str">
        <f>IF('Non-Est 2024 Base'!AV39="","",('Non-Est 2024 Base'!AV39+'Sheet1 '!$G46)*'Sheet1 '!$H46)</f>
        <v/>
      </c>
    </row>
    <row r="40" spans="1:48" ht="14.25" x14ac:dyDescent="0.2">
      <c r="A40" s="3">
        <v>36</v>
      </c>
      <c r="B40" s="99" t="s">
        <v>34</v>
      </c>
      <c r="C40" s="100"/>
      <c r="D40" s="101"/>
      <c r="E40" s="5" t="s">
        <v>29</v>
      </c>
      <c r="F40" s="12" t="s">
        <v>28</v>
      </c>
      <c r="G40" s="13" t="str">
        <f>IF('Non-Est 2024 Base'!G40="","",('Non-Est 2024 Base'!G40+'Sheet1 '!$G47)*'Sheet1 '!$H47)</f>
        <v/>
      </c>
      <c r="H40" s="13">
        <f>IF('Non-Est 2024 Base'!H40="","",('Non-Est 2024 Base'!H40+'Sheet1 '!$G47)*'Sheet1 '!$H47)</f>
        <v>0</v>
      </c>
      <c r="I40" s="13">
        <f>IF('Non-Est 2024 Base'!I40="","",('Non-Est 2024 Base'!I40+'Sheet1 '!$G47)*'Sheet1 '!$H47)</f>
        <v>0</v>
      </c>
      <c r="J40" s="13" t="str">
        <f>IF('Non-Est 2024 Base'!J40="","",('Non-Est 2024 Base'!J40+'Sheet1 '!$G47)*'Sheet1 '!$H47)</f>
        <v/>
      </c>
      <c r="K40" s="13" t="str">
        <f>IF('Non-Est 2024 Base'!K40="","",('Non-Est 2024 Base'!K40+'Sheet1 '!$G47)*'Sheet1 '!$H47)</f>
        <v/>
      </c>
      <c r="L40" s="13">
        <f>IF('Non-Est 2024 Base'!L40="","",('Non-Est 2024 Base'!L40+'Sheet1 '!$G47)*'Sheet1 '!$H47)</f>
        <v>0</v>
      </c>
      <c r="M40" s="13" t="str">
        <f>IF('Non-Est 2024 Base'!M40="","",('Non-Est 2024 Base'!M40+'Sheet1 '!$G47)*'Sheet1 '!$H47)</f>
        <v/>
      </c>
      <c r="N40" s="13" t="str">
        <f>IF('Non-Est 2024 Base'!N40="","",('Non-Est 2024 Base'!N40+'Sheet1 '!$G47)*'Sheet1 '!$H47)</f>
        <v/>
      </c>
      <c r="O40" s="13" t="str">
        <f>IF('Non-Est 2024 Base'!O40="","",('Non-Est 2024 Base'!O40+'Sheet1 '!$G47)*'Sheet1 '!$H47)</f>
        <v/>
      </c>
      <c r="P40" s="13" t="str">
        <f>IF('Non-Est 2024 Base'!P40="","",('Non-Est 2024 Base'!P40+'Sheet1 '!$G47)*'Sheet1 '!$H47)</f>
        <v/>
      </c>
      <c r="Q40" s="13">
        <f>IF('Non-Est 2024 Base'!Q40="","",('Non-Est 2024 Base'!Q40+'Sheet1 '!$G47)*'Sheet1 '!$H47)</f>
        <v>0</v>
      </c>
      <c r="R40" s="13" t="str">
        <f>IF('Non-Est 2024 Base'!R40="","",('Non-Est 2024 Base'!R40+'Sheet1 '!$G47)*'Sheet1 '!$H47)</f>
        <v/>
      </c>
      <c r="S40" s="13">
        <f>IF('Non-Est 2024 Base'!S40="","",('Non-Est 2024 Base'!S40+'Sheet1 '!$G47)*'Sheet1 '!$H47)</f>
        <v>0</v>
      </c>
      <c r="T40" s="13" t="str">
        <f>IF('Non-Est 2024 Base'!T40="","",('Non-Est 2024 Base'!T40+'Sheet1 '!$G47)*'Sheet1 '!$H47)</f>
        <v/>
      </c>
      <c r="U40" s="13" t="str">
        <f>IF('Non-Est 2024 Base'!U40="","",('Non-Est 2024 Base'!U40+'Sheet1 '!$G47)*'Sheet1 '!$H47)</f>
        <v/>
      </c>
      <c r="V40" s="13">
        <f>IF('Non-Est 2024 Base'!V40="","",('Non-Est 2024 Base'!V40+'Sheet1 '!$G47)*'Sheet1 '!$H47)</f>
        <v>0</v>
      </c>
      <c r="W40" s="13" t="str">
        <f>IF('Non-Est 2024 Base'!W40="","",('Non-Est 2024 Base'!W40+'Sheet1 '!$G47)*'Sheet1 '!$H47)</f>
        <v/>
      </c>
      <c r="X40" s="13" t="str">
        <f>IF('Non-Est 2024 Base'!X40="","",('Non-Est 2024 Base'!X40+'Sheet1 '!$G47)*'Sheet1 '!$H47)</f>
        <v/>
      </c>
      <c r="Y40" s="13" t="str">
        <f>IF('Non-Est 2024 Base'!Y40="","",('Non-Est 2024 Base'!Y40+'Sheet1 '!$G47)*'Sheet1 '!$H47)</f>
        <v/>
      </c>
      <c r="Z40" s="13" t="str">
        <f>IF('Non-Est 2024 Base'!Z40="","",('Non-Est 2024 Base'!Z40+'Sheet1 '!$G47)*'Sheet1 '!$H47)</f>
        <v/>
      </c>
      <c r="AA40" s="13">
        <f>IF('Non-Est 2024 Base'!AA40="","",('Non-Est 2024 Base'!AA40+'Sheet1 '!$G47)*'Sheet1 '!$H47)</f>
        <v>0</v>
      </c>
      <c r="AB40" s="13">
        <f>IF('Non-Est 2024 Base'!AB40="","",('Non-Est 2024 Base'!AB40+'Sheet1 '!$G47)*'Sheet1 '!$H47)</f>
        <v>0</v>
      </c>
      <c r="AC40" s="13" t="str">
        <f>IF('Non-Est 2024 Base'!AC40="","",('Non-Est 2024 Base'!AC40+'Sheet1 '!$G47)*'Sheet1 '!$H47)</f>
        <v/>
      </c>
      <c r="AD40" s="13" t="str">
        <f>IF('Non-Est 2024 Base'!AD40="","",('Non-Est 2024 Base'!AD40+'Sheet1 '!$G47)*'Sheet1 '!$H47)</f>
        <v/>
      </c>
      <c r="AE40" s="13" t="str">
        <f>IF('Non-Est 2024 Base'!AE40="","",('Non-Est 2024 Base'!AE40+'Sheet1 '!$G47)*'Sheet1 '!$H47)</f>
        <v/>
      </c>
      <c r="AF40" s="13" t="str">
        <f>IF('Non-Est 2024 Base'!AF40="","",('Non-Est 2024 Base'!AF40+'Sheet1 '!$G47)*'Sheet1 '!$H47)</f>
        <v/>
      </c>
      <c r="AG40" s="13">
        <f>IF('Non-Est 2024 Base'!AG40="","",('Non-Est 2024 Base'!AG40+'Sheet1 '!$G47)*'Sheet1 '!$H47)</f>
        <v>0</v>
      </c>
      <c r="AH40" s="13" t="str">
        <f>IF('Non-Est 2024 Base'!AH40="","",('Non-Est 2024 Base'!AH40+'Sheet1 '!$G47)*'Sheet1 '!$H47)</f>
        <v/>
      </c>
      <c r="AI40" s="13" t="str">
        <f>IF('Non-Est 2024 Base'!AI40="","",('Non-Est 2024 Base'!AI40+'Sheet1 '!$G47)*'Sheet1 '!$H47)</f>
        <v/>
      </c>
      <c r="AJ40" s="13" t="str">
        <f>IF('Non-Est 2024 Base'!AJ40="","",('Non-Est 2024 Base'!AJ40+'Sheet1 '!$G47)*'Sheet1 '!$H47)</f>
        <v/>
      </c>
      <c r="AK40" s="13" t="str">
        <f>IF('Non-Est 2024 Base'!AK40="","",('Non-Est 2024 Base'!AK40+'Sheet1 '!$G47)*'Sheet1 '!$H47)</f>
        <v/>
      </c>
      <c r="AL40" s="13" t="str">
        <f>IF('Non-Est 2024 Base'!AL40="","",('Non-Est 2024 Base'!AL40+'Sheet1 '!$G47)*'Sheet1 '!$H47)</f>
        <v/>
      </c>
      <c r="AM40" s="13" t="str">
        <f>IF('Non-Est 2024 Base'!AM40="","",('Non-Est 2024 Base'!AM40+'Sheet1 '!$G47)*'Sheet1 '!$H47)</f>
        <v/>
      </c>
      <c r="AN40" s="13" t="str">
        <f>IF('Non-Est 2024 Base'!AN40="","",('Non-Est 2024 Base'!AN40+'Sheet1 '!$G47)*'Sheet1 '!$H47)</f>
        <v/>
      </c>
      <c r="AO40" s="13" t="str">
        <f>IF('Non-Est 2024 Base'!AO40="","",('Non-Est 2024 Base'!AO40+'Sheet1 '!$G47)*'Sheet1 '!$H47)</f>
        <v/>
      </c>
      <c r="AP40" s="13" t="str">
        <f>IF('Non-Est 2024 Base'!AP40="","",('Non-Est 2024 Base'!AP40+'Sheet1 '!$G47)*'Sheet1 '!$H47)</f>
        <v/>
      </c>
      <c r="AQ40" s="13" t="str">
        <f>IF('Non-Est 2024 Base'!AQ40="","",('Non-Est 2024 Base'!AQ40+'Sheet1 '!$G47)*'Sheet1 '!$H47)</f>
        <v/>
      </c>
      <c r="AR40" s="13" t="str">
        <f>IF('Non-Est 2024 Base'!AR40="","",('Non-Est 2024 Base'!AR40+'Sheet1 '!$G47)*'Sheet1 '!$H47)</f>
        <v/>
      </c>
      <c r="AS40" s="13" t="str">
        <f>IF('Non-Est 2024 Base'!AS40="","",('Non-Est 2024 Base'!AS40+'Sheet1 '!$G47)*'Sheet1 '!$H47)</f>
        <v/>
      </c>
      <c r="AT40" s="13" t="str">
        <f>IF('Non-Est 2024 Base'!AT40="","",('Non-Est 2024 Base'!AT40+'Sheet1 '!$G47)*'Sheet1 '!$H47)</f>
        <v/>
      </c>
      <c r="AU40" s="13" t="str">
        <f>IF('Non-Est 2024 Base'!AU40="","",('Non-Est 2024 Base'!AU40+'Sheet1 '!$G47)*'Sheet1 '!$H47)</f>
        <v/>
      </c>
      <c r="AV40" s="13" t="str">
        <f>IF('Non-Est 2024 Base'!AV40="","",('Non-Est 2024 Base'!AV40+'Sheet1 '!$G47)*'Sheet1 '!$H47)</f>
        <v/>
      </c>
    </row>
    <row r="41" spans="1:48" ht="14.25" x14ac:dyDescent="0.2">
      <c r="A41" s="3">
        <v>37</v>
      </c>
      <c r="B41" s="99" t="s">
        <v>35</v>
      </c>
      <c r="C41" s="100"/>
      <c r="D41" s="101"/>
      <c r="E41" s="7" t="s">
        <v>29</v>
      </c>
      <c r="F41" s="12" t="s">
        <v>28</v>
      </c>
      <c r="G41" s="13" t="str">
        <f>IF('Non-Est 2024 Base'!G41="","",('Non-Est 2024 Base'!G41+'Sheet1 '!$G48)*'Sheet1 '!$H48)</f>
        <v/>
      </c>
      <c r="H41" s="13" t="str">
        <f>IF('Non-Est 2024 Base'!H41="","",('Non-Est 2024 Base'!H41+'Sheet1 '!$G48)*'Sheet1 '!$H48)</f>
        <v/>
      </c>
      <c r="I41" s="13" t="str">
        <f>IF('Non-Est 2024 Base'!I41="","",('Non-Est 2024 Base'!I41+'Sheet1 '!$G48)*'Sheet1 '!$H48)</f>
        <v/>
      </c>
      <c r="J41" s="13" t="str">
        <f>IF('Non-Est 2024 Base'!J41="","",('Non-Est 2024 Base'!J41+'Sheet1 '!$G48)*'Sheet1 '!$H48)</f>
        <v/>
      </c>
      <c r="K41" s="13" t="str">
        <f>IF('Non-Est 2024 Base'!K41="","",('Non-Est 2024 Base'!K41+'Sheet1 '!$G48)*'Sheet1 '!$H48)</f>
        <v/>
      </c>
      <c r="L41" s="13" t="str">
        <f>IF('Non-Est 2024 Base'!L41="","",('Non-Est 2024 Base'!L41+'Sheet1 '!$G48)*'Sheet1 '!$H48)</f>
        <v/>
      </c>
      <c r="M41" s="13" t="str">
        <f>IF('Non-Est 2024 Base'!M41="","",('Non-Est 2024 Base'!M41+'Sheet1 '!$G48)*'Sheet1 '!$H48)</f>
        <v/>
      </c>
      <c r="N41" s="13" t="str">
        <f>IF('Non-Est 2024 Base'!N41="","",('Non-Est 2024 Base'!N41+'Sheet1 '!$G48)*'Sheet1 '!$H48)</f>
        <v/>
      </c>
      <c r="O41" s="13" t="str">
        <f>IF('Non-Est 2024 Base'!O41="","",('Non-Est 2024 Base'!O41+'Sheet1 '!$G48)*'Sheet1 '!$H48)</f>
        <v/>
      </c>
      <c r="P41" s="13" t="str">
        <f>IF('Non-Est 2024 Base'!P41="","",('Non-Est 2024 Base'!P41+'Sheet1 '!$G48)*'Sheet1 '!$H48)</f>
        <v/>
      </c>
      <c r="Q41" s="13" t="str">
        <f>IF('Non-Est 2024 Base'!Q41="","",('Non-Est 2024 Base'!Q41+'Sheet1 '!$G48)*'Sheet1 '!$H48)</f>
        <v/>
      </c>
      <c r="R41" s="13" t="str">
        <f>IF('Non-Est 2024 Base'!R41="","",('Non-Est 2024 Base'!R41+'Sheet1 '!$G48)*'Sheet1 '!$H48)</f>
        <v/>
      </c>
      <c r="S41" s="13" t="str">
        <f>IF('Non-Est 2024 Base'!S41="","",('Non-Est 2024 Base'!S41+'Sheet1 '!$G48)*'Sheet1 '!$H48)</f>
        <v/>
      </c>
      <c r="T41" s="13" t="str">
        <f>IF('Non-Est 2024 Base'!T41="","",('Non-Est 2024 Base'!T41+'Sheet1 '!$G48)*'Sheet1 '!$H48)</f>
        <v/>
      </c>
      <c r="U41" s="13" t="str">
        <f>IF('Non-Est 2024 Base'!U41="","",('Non-Est 2024 Base'!U41+'Sheet1 '!$G48)*'Sheet1 '!$H48)</f>
        <v/>
      </c>
      <c r="V41" s="13">
        <f>IF('Non-Est 2024 Base'!V41="","",('Non-Est 2024 Base'!V41+'Sheet1 '!$G48)*'Sheet1 '!$H48)</f>
        <v>0</v>
      </c>
      <c r="W41" s="13" t="str">
        <f>IF('Non-Est 2024 Base'!W41="","",('Non-Est 2024 Base'!W41+'Sheet1 '!$G48)*'Sheet1 '!$H48)</f>
        <v/>
      </c>
      <c r="X41" s="13" t="str">
        <f>IF('Non-Est 2024 Base'!X41="","",('Non-Est 2024 Base'!X41+'Sheet1 '!$G48)*'Sheet1 '!$H48)</f>
        <v/>
      </c>
      <c r="Y41" s="13" t="str">
        <f>IF('Non-Est 2024 Base'!Y41="","",('Non-Est 2024 Base'!Y41+'Sheet1 '!$G48)*'Sheet1 '!$H48)</f>
        <v/>
      </c>
      <c r="Z41" s="13" t="str">
        <f>IF('Non-Est 2024 Base'!Z41="","",('Non-Est 2024 Base'!Z41+'Sheet1 '!$G48)*'Sheet1 '!$H48)</f>
        <v/>
      </c>
      <c r="AA41" s="13" t="str">
        <f>IF('Non-Est 2024 Base'!AA41="","",('Non-Est 2024 Base'!AA41+'Sheet1 '!$G48)*'Sheet1 '!$H48)</f>
        <v/>
      </c>
      <c r="AB41" s="13" t="str">
        <f>IF('Non-Est 2024 Base'!AB41="","",('Non-Est 2024 Base'!AB41+'Sheet1 '!$G48)*'Sheet1 '!$H48)</f>
        <v/>
      </c>
      <c r="AC41" s="13" t="str">
        <f>IF('Non-Est 2024 Base'!AC41="","",('Non-Est 2024 Base'!AC41+'Sheet1 '!$G48)*'Sheet1 '!$H48)</f>
        <v/>
      </c>
      <c r="AD41" s="13" t="str">
        <f>IF('Non-Est 2024 Base'!AD41="","",('Non-Est 2024 Base'!AD41+'Sheet1 '!$G48)*'Sheet1 '!$H48)</f>
        <v/>
      </c>
      <c r="AE41" s="13" t="str">
        <f>IF('Non-Est 2024 Base'!AE41="","",('Non-Est 2024 Base'!AE41+'Sheet1 '!$G48)*'Sheet1 '!$H48)</f>
        <v/>
      </c>
      <c r="AF41" s="13" t="str">
        <f>IF('Non-Est 2024 Base'!AF41="","",('Non-Est 2024 Base'!AF41+'Sheet1 '!$G48)*'Sheet1 '!$H48)</f>
        <v/>
      </c>
      <c r="AG41" s="13" t="str">
        <f>IF('Non-Est 2024 Base'!AG41="","",('Non-Est 2024 Base'!AG41+'Sheet1 '!$G48)*'Sheet1 '!$H48)</f>
        <v/>
      </c>
      <c r="AH41" s="13" t="str">
        <f>IF('Non-Est 2024 Base'!AH41="","",('Non-Est 2024 Base'!AH41+'Sheet1 '!$G48)*'Sheet1 '!$H48)</f>
        <v/>
      </c>
      <c r="AI41" s="13" t="str">
        <f>IF('Non-Est 2024 Base'!AI41="","",('Non-Est 2024 Base'!AI41+'Sheet1 '!$G48)*'Sheet1 '!$H48)</f>
        <v/>
      </c>
      <c r="AJ41" s="13" t="str">
        <f>IF('Non-Est 2024 Base'!AJ41="","",('Non-Est 2024 Base'!AJ41+'Sheet1 '!$G48)*'Sheet1 '!$H48)</f>
        <v/>
      </c>
      <c r="AK41" s="13" t="str">
        <f>IF('Non-Est 2024 Base'!AK41="","",('Non-Est 2024 Base'!AK41+'Sheet1 '!$G48)*'Sheet1 '!$H48)</f>
        <v/>
      </c>
      <c r="AL41" s="13" t="str">
        <f>IF('Non-Est 2024 Base'!AL41="","",('Non-Est 2024 Base'!AL41+'Sheet1 '!$G48)*'Sheet1 '!$H48)</f>
        <v/>
      </c>
      <c r="AM41" s="13" t="str">
        <f>IF('Non-Est 2024 Base'!AM41="","",('Non-Est 2024 Base'!AM41+'Sheet1 '!$G48)*'Sheet1 '!$H48)</f>
        <v/>
      </c>
      <c r="AN41" s="13" t="str">
        <f>IF('Non-Est 2024 Base'!AN41="","",('Non-Est 2024 Base'!AN41+'Sheet1 '!$G48)*'Sheet1 '!$H48)</f>
        <v/>
      </c>
      <c r="AO41" s="13" t="str">
        <f>IF('Non-Est 2024 Base'!AO41="","",('Non-Est 2024 Base'!AO41+'Sheet1 '!$G48)*'Sheet1 '!$H48)</f>
        <v/>
      </c>
      <c r="AP41" s="13" t="str">
        <f>IF('Non-Est 2024 Base'!AP41="","",('Non-Est 2024 Base'!AP41+'Sheet1 '!$G48)*'Sheet1 '!$H48)</f>
        <v/>
      </c>
      <c r="AQ41" s="13" t="str">
        <f>IF('Non-Est 2024 Base'!AQ41="","",('Non-Est 2024 Base'!AQ41+'Sheet1 '!$G48)*'Sheet1 '!$H48)</f>
        <v/>
      </c>
      <c r="AR41" s="13" t="str">
        <f>IF('Non-Est 2024 Base'!AR41="","",('Non-Est 2024 Base'!AR41+'Sheet1 '!$G48)*'Sheet1 '!$H48)</f>
        <v/>
      </c>
      <c r="AS41" s="13" t="str">
        <f>IF('Non-Est 2024 Base'!AS41="","",('Non-Est 2024 Base'!AS41+'Sheet1 '!$G48)*'Sheet1 '!$H48)</f>
        <v/>
      </c>
      <c r="AT41" s="13" t="str">
        <f>IF('Non-Est 2024 Base'!AT41="","",('Non-Est 2024 Base'!AT41+'Sheet1 '!$G48)*'Sheet1 '!$H48)</f>
        <v/>
      </c>
      <c r="AU41" s="13" t="str">
        <f>IF('Non-Est 2024 Base'!AU41="","",('Non-Est 2024 Base'!AU41+'Sheet1 '!$G48)*'Sheet1 '!$H48)</f>
        <v/>
      </c>
      <c r="AV41" s="13" t="str">
        <f>IF('Non-Est 2024 Base'!AV41="","",('Non-Est 2024 Base'!AV41+'Sheet1 '!$G48)*'Sheet1 '!$H48)</f>
        <v/>
      </c>
    </row>
    <row r="42" spans="1:48" ht="14.25" x14ac:dyDescent="0.2">
      <c r="A42" s="3">
        <v>38</v>
      </c>
      <c r="B42" s="99" t="s">
        <v>22</v>
      </c>
      <c r="C42" s="100"/>
      <c r="D42" s="101"/>
      <c r="E42" s="5" t="s">
        <v>36</v>
      </c>
      <c r="F42" s="12" t="s">
        <v>28</v>
      </c>
      <c r="G42" s="13" t="str">
        <f>IF('Non-Est 2024 Base'!G42="","",('Non-Est 2024 Base'!G42+'Sheet1 '!$G49)*'Sheet1 '!$H49)</f>
        <v/>
      </c>
      <c r="H42" s="13" t="str">
        <f>IF('Non-Est 2024 Base'!H42="","",('Non-Est 2024 Base'!H42+'Sheet1 '!$G49)*'Sheet1 '!$H49)</f>
        <v/>
      </c>
      <c r="I42" s="13" t="str">
        <f>IF('Non-Est 2024 Base'!I42="","",('Non-Est 2024 Base'!I42+'Sheet1 '!$G49)*'Sheet1 '!$H49)</f>
        <v/>
      </c>
      <c r="J42" s="13" t="str">
        <f>IF('Non-Est 2024 Base'!J42="","",('Non-Est 2024 Base'!J42+'Sheet1 '!$G49)*'Sheet1 '!$H49)</f>
        <v/>
      </c>
      <c r="K42" s="13" t="str">
        <f>IF('Non-Est 2024 Base'!K42="","",('Non-Est 2024 Base'!K42+'Sheet1 '!$G49)*'Sheet1 '!$H49)</f>
        <v/>
      </c>
      <c r="L42" s="13" t="str">
        <f>IF('Non-Est 2024 Base'!L42="","",('Non-Est 2024 Base'!L42+'Sheet1 '!$G49)*'Sheet1 '!$H49)</f>
        <v/>
      </c>
      <c r="M42" s="13" t="str">
        <f>IF('Non-Est 2024 Base'!M42="","",('Non-Est 2024 Base'!M42+'Sheet1 '!$G49)*'Sheet1 '!$H49)</f>
        <v/>
      </c>
      <c r="N42" s="13" t="str">
        <f>IF('Non-Est 2024 Base'!N42="","",('Non-Est 2024 Base'!N42+'Sheet1 '!$G49)*'Sheet1 '!$H49)</f>
        <v/>
      </c>
      <c r="O42" s="13" t="str">
        <f>IF('Non-Est 2024 Base'!O42="","",('Non-Est 2024 Base'!O42+'Sheet1 '!$G49)*'Sheet1 '!$H49)</f>
        <v/>
      </c>
      <c r="P42" s="13" t="str">
        <f>IF('Non-Est 2024 Base'!P42="","",('Non-Est 2024 Base'!P42+'Sheet1 '!$G49)*'Sheet1 '!$H49)</f>
        <v/>
      </c>
      <c r="Q42" s="13" t="str">
        <f>IF('Non-Est 2024 Base'!Q42="","",('Non-Est 2024 Base'!Q42+'Sheet1 '!$G49)*'Sheet1 '!$H49)</f>
        <v/>
      </c>
      <c r="R42" s="13" t="str">
        <f>IF('Non-Est 2024 Base'!R42="","",('Non-Est 2024 Base'!R42+'Sheet1 '!$G49)*'Sheet1 '!$H49)</f>
        <v/>
      </c>
      <c r="S42" s="13" t="str">
        <f>IF('Non-Est 2024 Base'!S42="","",('Non-Est 2024 Base'!S42+'Sheet1 '!$G49)*'Sheet1 '!$H49)</f>
        <v/>
      </c>
      <c r="T42" s="13" t="str">
        <f>IF('Non-Est 2024 Base'!T42="","",('Non-Est 2024 Base'!T42+'Sheet1 '!$G49)*'Sheet1 '!$H49)</f>
        <v/>
      </c>
      <c r="U42" s="13" t="str">
        <f>IF('Non-Est 2024 Base'!U42="","",('Non-Est 2024 Base'!U42+'Sheet1 '!$G49)*'Sheet1 '!$H49)</f>
        <v/>
      </c>
      <c r="V42" s="13" t="str">
        <f>IF('Non-Est 2024 Base'!V42="","",('Non-Est 2024 Base'!V42+'Sheet1 '!$G49)*'Sheet1 '!$H49)</f>
        <v/>
      </c>
      <c r="W42" s="13" t="str">
        <f>IF('Non-Est 2024 Base'!W42="","",('Non-Est 2024 Base'!W42+'Sheet1 '!$G49)*'Sheet1 '!$H49)</f>
        <v/>
      </c>
      <c r="X42" s="13">
        <f>IF('Non-Est 2024 Base'!X42="","",('Non-Est 2024 Base'!X42+'Sheet1 '!$G49)*'Sheet1 '!$H49)</f>
        <v>0</v>
      </c>
      <c r="Y42" s="13" t="str">
        <f>IF('Non-Est 2024 Base'!Y42="","",('Non-Est 2024 Base'!Y42+'Sheet1 '!$G49)*'Sheet1 '!$H49)</f>
        <v/>
      </c>
      <c r="Z42" s="13" t="str">
        <f>IF('Non-Est 2024 Base'!Z42="","",('Non-Est 2024 Base'!Z42+'Sheet1 '!$G49)*'Sheet1 '!$H49)</f>
        <v/>
      </c>
      <c r="AA42" s="13" t="str">
        <f>IF('Non-Est 2024 Base'!AA42="","",('Non-Est 2024 Base'!AA42+'Sheet1 '!$G49)*'Sheet1 '!$H49)</f>
        <v/>
      </c>
      <c r="AB42" s="13" t="str">
        <f>IF('Non-Est 2024 Base'!AB42="","",('Non-Est 2024 Base'!AB42+'Sheet1 '!$G49)*'Sheet1 '!$H49)</f>
        <v/>
      </c>
      <c r="AC42" s="13" t="str">
        <f>IF('Non-Est 2024 Base'!AC42="","",('Non-Est 2024 Base'!AC42+'Sheet1 '!$G49)*'Sheet1 '!$H49)</f>
        <v/>
      </c>
      <c r="AD42" s="13" t="str">
        <f>IF('Non-Est 2024 Base'!AD42="","",('Non-Est 2024 Base'!AD42+'Sheet1 '!$G49)*'Sheet1 '!$H49)</f>
        <v/>
      </c>
      <c r="AE42" s="13" t="str">
        <f>IF('Non-Est 2024 Base'!AE42="","",('Non-Est 2024 Base'!AE42+'Sheet1 '!$G49)*'Sheet1 '!$H49)</f>
        <v/>
      </c>
      <c r="AF42" s="13" t="str">
        <f>IF('Non-Est 2024 Base'!AF42="","",('Non-Est 2024 Base'!AF42+'Sheet1 '!$G49)*'Sheet1 '!$H49)</f>
        <v/>
      </c>
      <c r="AG42" s="13" t="str">
        <f>IF('Non-Est 2024 Base'!AG42="","",('Non-Est 2024 Base'!AG42+'Sheet1 '!$G49)*'Sheet1 '!$H49)</f>
        <v/>
      </c>
      <c r="AH42" s="13" t="str">
        <f>IF('Non-Est 2024 Base'!AH42="","",('Non-Est 2024 Base'!AH42+'Sheet1 '!$G49)*'Sheet1 '!$H49)</f>
        <v/>
      </c>
      <c r="AI42" s="13" t="str">
        <f>IF('Non-Est 2024 Base'!AI42="","",('Non-Est 2024 Base'!AI42+'Sheet1 '!$G49)*'Sheet1 '!$H49)</f>
        <v/>
      </c>
      <c r="AJ42" s="13" t="str">
        <f>IF('Non-Est 2024 Base'!AJ42="","",('Non-Est 2024 Base'!AJ42+'Sheet1 '!$G49)*'Sheet1 '!$H49)</f>
        <v/>
      </c>
      <c r="AK42" s="13" t="str">
        <f>IF('Non-Est 2024 Base'!AK42="","",('Non-Est 2024 Base'!AK42+'Sheet1 '!$G49)*'Sheet1 '!$H49)</f>
        <v/>
      </c>
      <c r="AL42" s="13" t="str">
        <f>IF('Non-Est 2024 Base'!AL42="","",('Non-Est 2024 Base'!AL42+'Sheet1 '!$G49)*'Sheet1 '!$H49)</f>
        <v/>
      </c>
      <c r="AM42" s="13" t="str">
        <f>IF('Non-Est 2024 Base'!AM42="","",('Non-Est 2024 Base'!AM42+'Sheet1 '!$G49)*'Sheet1 '!$H49)</f>
        <v/>
      </c>
      <c r="AN42" s="13" t="str">
        <f>IF('Non-Est 2024 Base'!AN42="","",('Non-Est 2024 Base'!AN42+'Sheet1 '!$G49)*'Sheet1 '!$H49)</f>
        <v/>
      </c>
      <c r="AO42" s="13" t="str">
        <f>IF('Non-Est 2024 Base'!AO42="","",('Non-Est 2024 Base'!AO42+'Sheet1 '!$G49)*'Sheet1 '!$H49)</f>
        <v/>
      </c>
      <c r="AP42" s="13" t="str">
        <f>IF('Non-Est 2024 Base'!AP42="","",('Non-Est 2024 Base'!AP42+'Sheet1 '!$G49)*'Sheet1 '!$H49)</f>
        <v/>
      </c>
      <c r="AQ42" s="13" t="str">
        <f>IF('Non-Est 2024 Base'!AQ42="","",('Non-Est 2024 Base'!AQ42+'Sheet1 '!$G49)*'Sheet1 '!$H49)</f>
        <v/>
      </c>
      <c r="AR42" s="13" t="str">
        <f>IF('Non-Est 2024 Base'!AR42="","",('Non-Est 2024 Base'!AR42+'Sheet1 '!$G49)*'Sheet1 '!$H49)</f>
        <v/>
      </c>
      <c r="AS42" s="13" t="str">
        <f>IF('Non-Est 2024 Base'!AS42="","",('Non-Est 2024 Base'!AS42+'Sheet1 '!$G49)*'Sheet1 '!$H49)</f>
        <v/>
      </c>
      <c r="AT42" s="13" t="str">
        <f>IF('Non-Est 2024 Base'!AT42="","",('Non-Est 2024 Base'!AT42+'Sheet1 '!$G49)*'Sheet1 '!$H49)</f>
        <v/>
      </c>
      <c r="AU42" s="13" t="str">
        <f>IF('Non-Est 2024 Base'!AU42="","",('Non-Est 2024 Base'!AU42+'Sheet1 '!$G49)*'Sheet1 '!$H49)</f>
        <v/>
      </c>
      <c r="AV42" s="13" t="str">
        <f>IF('Non-Est 2024 Base'!AV42="","",('Non-Est 2024 Base'!AV42+'Sheet1 '!$G49)*'Sheet1 '!$H49)</f>
        <v/>
      </c>
    </row>
    <row r="43" spans="1:48" ht="14.25" x14ac:dyDescent="0.2">
      <c r="A43" s="3">
        <v>39</v>
      </c>
      <c r="B43" s="99" t="s">
        <v>18</v>
      </c>
      <c r="C43" s="100"/>
      <c r="D43" s="101"/>
      <c r="E43" s="5" t="s">
        <v>29</v>
      </c>
      <c r="F43" s="12" t="s">
        <v>28</v>
      </c>
      <c r="G43" s="13" t="str">
        <f>IF('Non-Est 2024 Base'!G43="","",('Non-Est 2024 Base'!G43+'Sheet1 '!$G50)*'Sheet1 '!$H50)</f>
        <v/>
      </c>
      <c r="H43" s="13" t="str">
        <f>IF('Non-Est 2024 Base'!H43="","",('Non-Est 2024 Base'!H43+'Sheet1 '!$G50)*'Sheet1 '!$H50)</f>
        <v/>
      </c>
      <c r="I43" s="13" t="str">
        <f>IF('Non-Est 2024 Base'!I43="","",('Non-Est 2024 Base'!I43+'Sheet1 '!$G50)*'Sheet1 '!$H50)</f>
        <v/>
      </c>
      <c r="J43" s="13" t="str">
        <f>IF('Non-Est 2024 Base'!J43="","",('Non-Est 2024 Base'!J43+'Sheet1 '!$G50)*'Sheet1 '!$H50)</f>
        <v/>
      </c>
      <c r="K43" s="13" t="str">
        <f>IF('Non-Est 2024 Base'!K43="","",('Non-Est 2024 Base'!K43+'Sheet1 '!$G50)*'Sheet1 '!$H50)</f>
        <v/>
      </c>
      <c r="L43" s="13" t="str">
        <f>IF('Non-Est 2024 Base'!L43="","",('Non-Est 2024 Base'!L43+'Sheet1 '!$G50)*'Sheet1 '!$H50)</f>
        <v/>
      </c>
      <c r="M43" s="13" t="str">
        <f>IF('Non-Est 2024 Base'!M43="","",('Non-Est 2024 Base'!M43+'Sheet1 '!$G50)*'Sheet1 '!$H50)</f>
        <v/>
      </c>
      <c r="N43" s="13" t="str">
        <f>IF('Non-Est 2024 Base'!N43="","",('Non-Est 2024 Base'!N43+'Sheet1 '!$G50)*'Sheet1 '!$H50)</f>
        <v/>
      </c>
      <c r="O43" s="13" t="str">
        <f>IF('Non-Est 2024 Base'!O43="","",('Non-Est 2024 Base'!O43+'Sheet1 '!$G50)*'Sheet1 '!$H50)</f>
        <v/>
      </c>
      <c r="P43" s="13" t="str">
        <f>IF('Non-Est 2024 Base'!P43="","",('Non-Est 2024 Base'!P43+'Sheet1 '!$G50)*'Sheet1 '!$H50)</f>
        <v/>
      </c>
      <c r="Q43" s="13" t="str">
        <f>IF('Non-Est 2024 Base'!Q43="","",('Non-Est 2024 Base'!Q43+'Sheet1 '!$G50)*'Sheet1 '!$H50)</f>
        <v/>
      </c>
      <c r="R43" s="13" t="str">
        <f>IF('Non-Est 2024 Base'!R43="","",('Non-Est 2024 Base'!R43+'Sheet1 '!$G50)*'Sheet1 '!$H50)</f>
        <v/>
      </c>
      <c r="S43" s="13" t="str">
        <f>IF('Non-Est 2024 Base'!S43="","",('Non-Est 2024 Base'!S43+'Sheet1 '!$G50)*'Sheet1 '!$H50)</f>
        <v/>
      </c>
      <c r="T43" s="13" t="str">
        <f>IF('Non-Est 2024 Base'!T43="","",('Non-Est 2024 Base'!T43+'Sheet1 '!$G50)*'Sheet1 '!$H50)</f>
        <v/>
      </c>
      <c r="U43" s="13" t="str">
        <f>IF('Non-Est 2024 Base'!U43="","",('Non-Est 2024 Base'!U43+'Sheet1 '!$G50)*'Sheet1 '!$H50)</f>
        <v/>
      </c>
      <c r="V43" s="13" t="str">
        <f>IF('Non-Est 2024 Base'!V43="","",('Non-Est 2024 Base'!V43+'Sheet1 '!$G50)*'Sheet1 '!$H50)</f>
        <v/>
      </c>
      <c r="W43" s="13">
        <f>IF('Non-Est 2024 Base'!W43="","",('Non-Est 2024 Base'!W43+'Sheet1 '!$G50)*'Sheet1 '!$H50)</f>
        <v>0</v>
      </c>
      <c r="X43" s="13" t="str">
        <f>IF('Non-Est 2024 Base'!X43="","",('Non-Est 2024 Base'!X43+'Sheet1 '!$G50)*'Sheet1 '!$H50)</f>
        <v/>
      </c>
      <c r="Y43" s="13" t="str">
        <f>IF('Non-Est 2024 Base'!Y43="","",('Non-Est 2024 Base'!Y43+'Sheet1 '!$G50)*'Sheet1 '!$H50)</f>
        <v/>
      </c>
      <c r="Z43" s="13" t="str">
        <f>IF('Non-Est 2024 Base'!Z43="","",('Non-Est 2024 Base'!Z43+'Sheet1 '!$G50)*'Sheet1 '!$H50)</f>
        <v/>
      </c>
      <c r="AA43" s="13">
        <f>IF('Non-Est 2024 Base'!AA43="","",('Non-Est 2024 Base'!AA43+'Sheet1 '!$G50)*'Sheet1 '!$H50)</f>
        <v>0</v>
      </c>
      <c r="AB43" s="13">
        <f>IF('Non-Est 2024 Base'!AB43="","",('Non-Est 2024 Base'!AB43+'Sheet1 '!$G50)*'Sheet1 '!$H50)</f>
        <v>0</v>
      </c>
      <c r="AC43" s="13" t="str">
        <f>IF('Non-Est 2024 Base'!AC43="","",('Non-Est 2024 Base'!AC43+'Sheet1 '!$G50)*'Sheet1 '!$H50)</f>
        <v/>
      </c>
      <c r="AD43" s="13" t="str">
        <f>IF('Non-Est 2024 Base'!AD43="","",('Non-Est 2024 Base'!AD43+'Sheet1 '!$G50)*'Sheet1 '!$H50)</f>
        <v/>
      </c>
      <c r="AE43" s="13" t="str">
        <f>IF('Non-Est 2024 Base'!AE43="","",('Non-Est 2024 Base'!AE43+'Sheet1 '!$G50)*'Sheet1 '!$H50)</f>
        <v/>
      </c>
      <c r="AF43" s="13" t="str">
        <f>IF('Non-Est 2024 Base'!AF43="","",('Non-Est 2024 Base'!AF43+'Sheet1 '!$G50)*'Sheet1 '!$H50)</f>
        <v/>
      </c>
      <c r="AG43" s="13" t="str">
        <f>IF('Non-Est 2024 Base'!AG43="","",('Non-Est 2024 Base'!AG43+'Sheet1 '!$G50)*'Sheet1 '!$H50)</f>
        <v/>
      </c>
      <c r="AH43" s="13" t="str">
        <f>IF('Non-Est 2024 Base'!AH43="","",('Non-Est 2024 Base'!AH43+'Sheet1 '!$G50)*'Sheet1 '!$H50)</f>
        <v/>
      </c>
      <c r="AI43" s="13" t="str">
        <f>IF('Non-Est 2024 Base'!AI43="","",('Non-Est 2024 Base'!AI43+'Sheet1 '!$G50)*'Sheet1 '!$H50)</f>
        <v/>
      </c>
      <c r="AJ43" s="13" t="str">
        <f>IF('Non-Est 2024 Base'!AJ43="","",('Non-Est 2024 Base'!AJ43+'Sheet1 '!$G50)*'Sheet1 '!$H50)</f>
        <v/>
      </c>
      <c r="AK43" s="13" t="str">
        <f>IF('Non-Est 2024 Base'!AK43="","",('Non-Est 2024 Base'!AK43+'Sheet1 '!$G50)*'Sheet1 '!$H50)</f>
        <v/>
      </c>
      <c r="AL43" s="13">
        <f>IF('Non-Est 2024 Base'!AL43="","",('Non-Est 2024 Base'!AL43+'Sheet1 '!$G50)*'Sheet1 '!$H50)</f>
        <v>0</v>
      </c>
      <c r="AM43" s="13">
        <f>IF('Non-Est 2024 Base'!AM43="","",('Non-Est 2024 Base'!AM43+'Sheet1 '!$G50)*'Sheet1 '!$H50)</f>
        <v>0</v>
      </c>
      <c r="AN43" s="13" t="str">
        <f>IF('Non-Est 2024 Base'!AN43="","",('Non-Est 2024 Base'!AN43+'Sheet1 '!$G50)*'Sheet1 '!$H50)</f>
        <v/>
      </c>
      <c r="AO43" s="13">
        <f>IF('Non-Est 2024 Base'!AO43="","",('Non-Est 2024 Base'!AO43+'Sheet1 '!$G50)*'Sheet1 '!$H50)</f>
        <v>0</v>
      </c>
      <c r="AP43" s="13" t="str">
        <f>IF('Non-Est 2024 Base'!AP43="","",('Non-Est 2024 Base'!AP43+'Sheet1 '!$G50)*'Sheet1 '!$H50)</f>
        <v/>
      </c>
      <c r="AQ43" s="13" t="str">
        <f>IF('Non-Est 2024 Base'!AQ43="","",('Non-Est 2024 Base'!AQ43+'Sheet1 '!$G50)*'Sheet1 '!$H50)</f>
        <v/>
      </c>
      <c r="AR43" s="13" t="str">
        <f>IF('Non-Est 2024 Base'!AR43="","",('Non-Est 2024 Base'!AR43+'Sheet1 '!$G50)*'Sheet1 '!$H50)</f>
        <v/>
      </c>
      <c r="AS43" s="13" t="str">
        <f>IF('Non-Est 2024 Base'!AS43="","",('Non-Est 2024 Base'!AS43+'Sheet1 '!$G50)*'Sheet1 '!$H50)</f>
        <v/>
      </c>
      <c r="AT43" s="13" t="str">
        <f>IF('Non-Est 2024 Base'!AT43="","",('Non-Est 2024 Base'!AT43+'Sheet1 '!$G50)*'Sheet1 '!$H50)</f>
        <v/>
      </c>
      <c r="AU43" s="13" t="str">
        <f>IF('Non-Est 2024 Base'!AU43="","",('Non-Est 2024 Base'!AU43+'Sheet1 '!$G50)*'Sheet1 '!$H50)</f>
        <v/>
      </c>
      <c r="AV43" s="13" t="str">
        <f>IF('Non-Est 2024 Base'!AV43="","",('Non-Est 2024 Base'!AV43+'Sheet1 '!$G50)*'Sheet1 '!$H50)</f>
        <v/>
      </c>
    </row>
    <row r="44" spans="1:48" ht="14.25" x14ac:dyDescent="0.2">
      <c r="A44" s="3">
        <v>40</v>
      </c>
      <c r="B44" s="112" t="s">
        <v>19</v>
      </c>
      <c r="C44" s="113"/>
      <c r="D44" s="114"/>
      <c r="E44" s="5" t="s">
        <v>29</v>
      </c>
      <c r="F44" s="12" t="s">
        <v>28</v>
      </c>
      <c r="G44" s="13" t="str">
        <f>IF('Non-Est 2024 Base'!G44="","",('Non-Est 2024 Base'!G44+'Sheet1 '!$G51)*'Sheet1 '!$H51)</f>
        <v/>
      </c>
      <c r="H44" s="13" t="str">
        <f>IF('Non-Est 2024 Base'!H44="","",('Non-Est 2024 Base'!H44+'Sheet1 '!$G51)*'Sheet1 '!$H51)</f>
        <v/>
      </c>
      <c r="I44" s="13">
        <f>IF('Non-Est 2024 Base'!I44="","",('Non-Est 2024 Base'!I44+'Sheet1 '!$G51)*'Sheet1 '!$H51)</f>
        <v>0</v>
      </c>
      <c r="J44" s="13" t="str">
        <f>IF('Non-Est 2024 Base'!J44="","",('Non-Est 2024 Base'!J44+'Sheet1 '!$G51)*'Sheet1 '!$H51)</f>
        <v/>
      </c>
      <c r="K44" s="13" t="str">
        <f>IF('Non-Est 2024 Base'!K44="","",('Non-Est 2024 Base'!K44+'Sheet1 '!$G51)*'Sheet1 '!$H51)</f>
        <v/>
      </c>
      <c r="L44" s="13" t="str">
        <f>IF('Non-Est 2024 Base'!L44="","",('Non-Est 2024 Base'!L44+'Sheet1 '!$G51)*'Sheet1 '!$H51)</f>
        <v/>
      </c>
      <c r="M44" s="13" t="str">
        <f>IF('Non-Est 2024 Base'!M44="","",('Non-Est 2024 Base'!M44+'Sheet1 '!$G51)*'Sheet1 '!$H51)</f>
        <v/>
      </c>
      <c r="N44" s="13" t="str">
        <f>IF('Non-Est 2024 Base'!N44="","",('Non-Est 2024 Base'!N44+'Sheet1 '!$G51)*'Sheet1 '!$H51)</f>
        <v/>
      </c>
      <c r="O44" s="13" t="str">
        <f>IF('Non-Est 2024 Base'!O44="","",('Non-Est 2024 Base'!O44+'Sheet1 '!$G51)*'Sheet1 '!$H51)</f>
        <v/>
      </c>
      <c r="P44" s="13" t="str">
        <f>IF('Non-Est 2024 Base'!P44="","",('Non-Est 2024 Base'!P44+'Sheet1 '!$G51)*'Sheet1 '!$H51)</f>
        <v/>
      </c>
      <c r="Q44" s="13" t="str">
        <f>IF('Non-Est 2024 Base'!Q44="","",('Non-Est 2024 Base'!Q44+'Sheet1 '!$G51)*'Sheet1 '!$H51)</f>
        <v/>
      </c>
      <c r="R44" s="13" t="str">
        <f>IF('Non-Est 2024 Base'!R44="","",('Non-Est 2024 Base'!R44+'Sheet1 '!$G51)*'Sheet1 '!$H51)</f>
        <v/>
      </c>
      <c r="S44" s="13" t="str">
        <f>IF('Non-Est 2024 Base'!S44="","",('Non-Est 2024 Base'!S44+'Sheet1 '!$G51)*'Sheet1 '!$H51)</f>
        <v/>
      </c>
      <c r="T44" s="13" t="str">
        <f>IF('Non-Est 2024 Base'!T44="","",('Non-Est 2024 Base'!T44+'Sheet1 '!$G51)*'Sheet1 '!$H51)</f>
        <v/>
      </c>
      <c r="U44" s="13" t="str">
        <f>IF('Non-Est 2024 Base'!U44="","",('Non-Est 2024 Base'!U44+'Sheet1 '!$G51)*'Sheet1 '!$H51)</f>
        <v/>
      </c>
      <c r="V44" s="13">
        <f>IF('Non-Est 2024 Base'!V44="","",('Non-Est 2024 Base'!V44+'Sheet1 '!$G51)*'Sheet1 '!$H51)</f>
        <v>0</v>
      </c>
      <c r="W44" s="13" t="str">
        <f>IF('Non-Est 2024 Base'!W44="","",('Non-Est 2024 Base'!W44+'Sheet1 '!$G51)*'Sheet1 '!$H51)</f>
        <v/>
      </c>
      <c r="X44" s="13" t="str">
        <f>IF('Non-Est 2024 Base'!X44="","",('Non-Est 2024 Base'!X44+'Sheet1 '!$G51)*'Sheet1 '!$H51)</f>
        <v/>
      </c>
      <c r="Y44" s="13">
        <f>IF('Non-Est 2024 Base'!Y44="","",('Non-Est 2024 Base'!Y44+'Sheet1 '!$G51)*'Sheet1 '!$H51)</f>
        <v>0</v>
      </c>
      <c r="Z44" s="13" t="str">
        <f>IF('Non-Est 2024 Base'!Z44="","",('Non-Est 2024 Base'!Z44+'Sheet1 '!$G51)*'Sheet1 '!$H51)</f>
        <v/>
      </c>
      <c r="AA44" s="13" t="str">
        <f>IF('Non-Est 2024 Base'!AA44="","",('Non-Est 2024 Base'!AA44+'Sheet1 '!$G51)*'Sheet1 '!$H51)</f>
        <v/>
      </c>
      <c r="AB44" s="13" t="str">
        <f>IF('Non-Est 2024 Base'!AB44="","",('Non-Est 2024 Base'!AB44+'Sheet1 '!$G51)*'Sheet1 '!$H51)</f>
        <v/>
      </c>
      <c r="AC44" s="13" t="str">
        <f>IF('Non-Est 2024 Base'!AC44="","",('Non-Est 2024 Base'!AC44+'Sheet1 '!$G51)*'Sheet1 '!$H51)</f>
        <v/>
      </c>
      <c r="AD44" s="13" t="str">
        <f>IF('Non-Est 2024 Base'!AD44="","",('Non-Est 2024 Base'!AD44+'Sheet1 '!$G51)*'Sheet1 '!$H51)</f>
        <v/>
      </c>
      <c r="AE44" s="13" t="str">
        <f>IF('Non-Est 2024 Base'!AE44="","",('Non-Est 2024 Base'!AE44+'Sheet1 '!$G51)*'Sheet1 '!$H51)</f>
        <v/>
      </c>
      <c r="AF44" s="13" t="str">
        <f>IF('Non-Est 2024 Base'!AF44="","",('Non-Est 2024 Base'!AF44+'Sheet1 '!$G51)*'Sheet1 '!$H51)</f>
        <v/>
      </c>
      <c r="AG44" s="13">
        <f>IF('Non-Est 2024 Base'!AG44="","",('Non-Est 2024 Base'!AG44+'Sheet1 '!$G51)*'Sheet1 '!$H51)</f>
        <v>0</v>
      </c>
      <c r="AH44" s="13" t="str">
        <f>IF('Non-Est 2024 Base'!AH44="","",('Non-Est 2024 Base'!AH44+'Sheet1 '!$G51)*'Sheet1 '!$H51)</f>
        <v/>
      </c>
      <c r="AI44" s="13" t="str">
        <f>IF('Non-Est 2024 Base'!AI44="","",('Non-Est 2024 Base'!AI44+'Sheet1 '!$G51)*'Sheet1 '!$H51)</f>
        <v/>
      </c>
      <c r="AJ44" s="13" t="str">
        <f>IF('Non-Est 2024 Base'!AJ44="","",('Non-Est 2024 Base'!AJ44+'Sheet1 '!$G51)*'Sheet1 '!$H51)</f>
        <v/>
      </c>
      <c r="AK44" s="13" t="str">
        <f>IF('Non-Est 2024 Base'!AK44="","",('Non-Est 2024 Base'!AK44+'Sheet1 '!$G51)*'Sheet1 '!$H51)</f>
        <v/>
      </c>
      <c r="AL44" s="13" t="str">
        <f>IF('Non-Est 2024 Base'!AL44="","",('Non-Est 2024 Base'!AL44+'Sheet1 '!$G51)*'Sheet1 '!$H51)</f>
        <v/>
      </c>
      <c r="AM44" s="13" t="str">
        <f>IF('Non-Est 2024 Base'!AM44="","",('Non-Est 2024 Base'!AM44+'Sheet1 '!$G51)*'Sheet1 '!$H51)</f>
        <v/>
      </c>
      <c r="AN44" s="13" t="str">
        <f>IF('Non-Est 2024 Base'!AN44="","",('Non-Est 2024 Base'!AN44+'Sheet1 '!$G51)*'Sheet1 '!$H51)</f>
        <v/>
      </c>
      <c r="AO44" s="13" t="str">
        <f>IF('Non-Est 2024 Base'!AO44="","",('Non-Est 2024 Base'!AO44+'Sheet1 '!$G51)*'Sheet1 '!$H51)</f>
        <v/>
      </c>
      <c r="AP44" s="13" t="str">
        <f>IF('Non-Est 2024 Base'!AP44="","",('Non-Est 2024 Base'!AP44+'Sheet1 '!$G51)*'Sheet1 '!$H51)</f>
        <v/>
      </c>
      <c r="AQ44" s="13" t="str">
        <f>IF('Non-Est 2024 Base'!AQ44="","",('Non-Est 2024 Base'!AQ44+'Sheet1 '!$G51)*'Sheet1 '!$H51)</f>
        <v/>
      </c>
      <c r="AR44" s="13" t="str">
        <f>IF('Non-Est 2024 Base'!AR44="","",('Non-Est 2024 Base'!AR44+'Sheet1 '!$G51)*'Sheet1 '!$H51)</f>
        <v/>
      </c>
      <c r="AS44" s="13" t="str">
        <f>IF('Non-Est 2024 Base'!AS44="","",('Non-Est 2024 Base'!AS44+'Sheet1 '!$G51)*'Sheet1 '!$H51)</f>
        <v/>
      </c>
      <c r="AT44" s="13" t="str">
        <f>IF('Non-Est 2024 Base'!AT44="","",('Non-Est 2024 Base'!AT44+'Sheet1 '!$G51)*'Sheet1 '!$H51)</f>
        <v/>
      </c>
      <c r="AU44" s="13" t="str">
        <f>IF('Non-Est 2024 Base'!AU44="","",('Non-Est 2024 Base'!AU44+'Sheet1 '!$G51)*'Sheet1 '!$H51)</f>
        <v/>
      </c>
      <c r="AV44" s="13" t="str">
        <f>IF('Non-Est 2024 Base'!AV44="","",('Non-Est 2024 Base'!AV44+'Sheet1 '!$G51)*'Sheet1 '!$H51)</f>
        <v/>
      </c>
    </row>
    <row r="45" spans="1:48" ht="14.25" x14ac:dyDescent="0.2">
      <c r="A45" s="3">
        <v>41</v>
      </c>
      <c r="B45" s="99" t="s">
        <v>20</v>
      </c>
      <c r="C45" s="100"/>
      <c r="D45" s="101"/>
      <c r="E45" s="5" t="s">
        <v>29</v>
      </c>
      <c r="F45" s="12" t="s">
        <v>28</v>
      </c>
      <c r="G45" s="13">
        <f>IF('Non-Est 2024 Base'!G45="","",('Non-Est 2024 Base'!G45+'Sheet1 '!$G52)*'Sheet1 '!$H52)</f>
        <v>0</v>
      </c>
      <c r="H45" s="13">
        <f>IF('Non-Est 2024 Base'!H45="","",('Non-Est 2024 Base'!H45+'Sheet1 '!$G52)*'Sheet1 '!$H52)</f>
        <v>0</v>
      </c>
      <c r="I45" s="13">
        <f>IF('Non-Est 2024 Base'!I45="","",('Non-Est 2024 Base'!I45+'Sheet1 '!$G52)*'Sheet1 '!$H52)</f>
        <v>0</v>
      </c>
      <c r="J45" s="13">
        <f>IF('Non-Est 2024 Base'!J45="","",('Non-Est 2024 Base'!J45+'Sheet1 '!$G52)*'Sheet1 '!$H52)</f>
        <v>0</v>
      </c>
      <c r="K45" s="13">
        <f>IF('Non-Est 2024 Base'!K45="","",('Non-Est 2024 Base'!K45+'Sheet1 '!$G52)*'Sheet1 '!$H52)</f>
        <v>0</v>
      </c>
      <c r="L45" s="13">
        <f>IF('Non-Est 2024 Base'!L45="","",('Non-Est 2024 Base'!L45+'Sheet1 '!$G52)*'Sheet1 '!$H52)</f>
        <v>0</v>
      </c>
      <c r="M45" s="13" t="str">
        <f>IF('Non-Est 2024 Base'!M45="","",('Non-Est 2024 Base'!M45+'Sheet1 '!$G52)*'Sheet1 '!$H52)</f>
        <v/>
      </c>
      <c r="N45" s="13">
        <f>IF('Non-Est 2024 Base'!N45="","",('Non-Est 2024 Base'!N45+'Sheet1 '!$G52)*'Sheet1 '!$H52)</f>
        <v>0</v>
      </c>
      <c r="O45" s="13">
        <f>IF('Non-Est 2024 Base'!O45="","",('Non-Est 2024 Base'!O45+'Sheet1 '!$G52)*'Sheet1 '!$H52)</f>
        <v>0</v>
      </c>
      <c r="P45" s="13" t="str">
        <f>IF('Non-Est 2024 Base'!P45="","",('Non-Est 2024 Base'!P45+'Sheet1 '!$G52)*'Sheet1 '!$H52)</f>
        <v/>
      </c>
      <c r="Q45" s="13" t="str">
        <f>IF('Non-Est 2024 Base'!Q45="","",('Non-Est 2024 Base'!Q45+'Sheet1 '!$G52)*'Sheet1 '!$H52)</f>
        <v/>
      </c>
      <c r="R45" s="13">
        <f>IF('Non-Est 2024 Base'!R45="","",('Non-Est 2024 Base'!R45+'Sheet1 '!$G52)*'Sheet1 '!$H52)</f>
        <v>0</v>
      </c>
      <c r="S45" s="13" t="str">
        <f>IF('Non-Est 2024 Base'!S45="","",('Non-Est 2024 Base'!S45+'Sheet1 '!$G52)*'Sheet1 '!$H52)</f>
        <v/>
      </c>
      <c r="T45" s="13">
        <f>IF('Non-Est 2024 Base'!T45="","",('Non-Est 2024 Base'!T45+'Sheet1 '!$G52)*'Sheet1 '!$H52)</f>
        <v>0</v>
      </c>
      <c r="U45" s="13">
        <f>IF('Non-Est 2024 Base'!U45="","",('Non-Est 2024 Base'!U45+'Sheet1 '!$G52)*'Sheet1 '!$H52)</f>
        <v>0</v>
      </c>
      <c r="V45" s="13">
        <f>IF('Non-Est 2024 Base'!V45="","",('Non-Est 2024 Base'!V45+'Sheet1 '!$G52)*'Sheet1 '!$H52)</f>
        <v>0</v>
      </c>
      <c r="W45" s="13">
        <f>IF('Non-Est 2024 Base'!W45="","",('Non-Est 2024 Base'!W45+'Sheet1 '!$G52)*'Sheet1 '!$H52)</f>
        <v>0</v>
      </c>
      <c r="X45" s="13" t="str">
        <f>IF('Non-Est 2024 Base'!X45="","",('Non-Est 2024 Base'!X45+'Sheet1 '!$G52)*'Sheet1 '!$H52)</f>
        <v/>
      </c>
      <c r="Y45" s="13">
        <f>IF('Non-Est 2024 Base'!Y45="","",('Non-Est 2024 Base'!Y45+'Sheet1 '!$G52)*'Sheet1 '!$H52)</f>
        <v>0</v>
      </c>
      <c r="Z45" s="13">
        <f>IF('Non-Est 2024 Base'!Z45="","",('Non-Est 2024 Base'!Z45+'Sheet1 '!$G52)*'Sheet1 '!$H52)</f>
        <v>0</v>
      </c>
      <c r="AA45" s="13">
        <f>IF('Non-Est 2024 Base'!AA45="","",('Non-Est 2024 Base'!AA45+'Sheet1 '!$G52)*'Sheet1 '!$H52)</f>
        <v>0</v>
      </c>
      <c r="AB45" s="13">
        <f>IF('Non-Est 2024 Base'!AB45="","",('Non-Est 2024 Base'!AB45+'Sheet1 '!$G52)*'Sheet1 '!$H52)</f>
        <v>0</v>
      </c>
      <c r="AC45" s="13">
        <f>IF('Non-Est 2024 Base'!AC45="","",('Non-Est 2024 Base'!AC45+'Sheet1 '!$G52)*'Sheet1 '!$H52)</f>
        <v>0</v>
      </c>
      <c r="AD45" s="13">
        <f>IF('Non-Est 2024 Base'!AD45="","",('Non-Est 2024 Base'!AD45+'Sheet1 '!$G52)*'Sheet1 '!$H52)</f>
        <v>0</v>
      </c>
      <c r="AE45" s="13">
        <f>IF('Non-Est 2024 Base'!AE45="","",('Non-Est 2024 Base'!AE45+'Sheet1 '!$G52)*'Sheet1 '!$H52)</f>
        <v>0</v>
      </c>
      <c r="AF45" s="13">
        <f>IF('Non-Est 2024 Base'!AF45="","",('Non-Est 2024 Base'!AF45+'Sheet1 '!$G52)*'Sheet1 '!$H52)</f>
        <v>0</v>
      </c>
      <c r="AG45" s="13">
        <f>IF('Non-Est 2024 Base'!AG45="","",('Non-Est 2024 Base'!AG45+'Sheet1 '!$G52)*'Sheet1 '!$H52)</f>
        <v>0</v>
      </c>
      <c r="AH45" s="13">
        <f>IF('Non-Est 2024 Base'!AH45="","",('Non-Est 2024 Base'!AH45+'Sheet1 '!$G52)*'Sheet1 '!$H52)</f>
        <v>0</v>
      </c>
      <c r="AI45" s="13" t="str">
        <f>IF('Non-Est 2024 Base'!AI45="","",('Non-Est 2024 Base'!AI45+'Sheet1 '!$G52)*'Sheet1 '!$H52)</f>
        <v/>
      </c>
      <c r="AJ45" s="13">
        <f>IF('Non-Est 2024 Base'!AJ45="","",('Non-Est 2024 Base'!AJ45+'Sheet1 '!$G52)*'Sheet1 '!$H52)</f>
        <v>0</v>
      </c>
      <c r="AK45" s="13">
        <f>IF('Non-Est 2024 Base'!AK45="","",('Non-Est 2024 Base'!AK45+'Sheet1 '!$G52)*'Sheet1 '!$H52)</f>
        <v>0</v>
      </c>
      <c r="AL45" s="13">
        <f>IF('Non-Est 2024 Base'!AL45="","",('Non-Est 2024 Base'!AL45+'Sheet1 '!$G52)*'Sheet1 '!$H52)</f>
        <v>0</v>
      </c>
      <c r="AM45" s="13">
        <f>IF('Non-Est 2024 Base'!AM45="","",('Non-Est 2024 Base'!AM45+'Sheet1 '!$G52)*'Sheet1 '!$H52)</f>
        <v>0</v>
      </c>
      <c r="AN45" s="13">
        <f>IF('Non-Est 2024 Base'!AN45="","",('Non-Est 2024 Base'!AN45+'Sheet1 '!$G52)*'Sheet1 '!$H52)</f>
        <v>0</v>
      </c>
      <c r="AO45" s="13">
        <f>IF('Non-Est 2024 Base'!AO45="","",('Non-Est 2024 Base'!AO45+'Sheet1 '!$G52)*'Sheet1 '!$H52)</f>
        <v>0</v>
      </c>
      <c r="AP45" s="13" t="str">
        <f>IF('Non-Est 2024 Base'!AP45="","",('Non-Est 2024 Base'!AP45+'Sheet1 '!$G52)*'Sheet1 '!$H52)</f>
        <v/>
      </c>
      <c r="AQ45" s="13" t="str">
        <f>IF('Non-Est 2024 Base'!AQ45="","",('Non-Est 2024 Base'!AQ45+'Sheet1 '!$G52)*'Sheet1 '!$H52)</f>
        <v/>
      </c>
      <c r="AR45" s="13" t="str">
        <f>IF('Non-Est 2024 Base'!AR45="","",('Non-Est 2024 Base'!AR45+'Sheet1 '!$G52)*'Sheet1 '!$H52)</f>
        <v/>
      </c>
      <c r="AS45" s="13" t="str">
        <f>IF('Non-Est 2024 Base'!AS45="","",('Non-Est 2024 Base'!AS45+'Sheet1 '!$G52)*'Sheet1 '!$H52)</f>
        <v/>
      </c>
      <c r="AT45" s="13" t="str">
        <f>IF('Non-Est 2024 Base'!AT45="","",('Non-Est 2024 Base'!AT45+'Sheet1 '!$G52)*'Sheet1 '!$H52)</f>
        <v/>
      </c>
      <c r="AU45" s="13" t="str">
        <f>IF('Non-Est 2024 Base'!AU45="","",('Non-Est 2024 Base'!AU45+'Sheet1 '!$G52)*'Sheet1 '!$H52)</f>
        <v/>
      </c>
      <c r="AV45" s="13" t="str">
        <f>IF('Non-Est 2024 Base'!AV45="","",('Non-Est 2024 Base'!AV45+'Sheet1 '!$G52)*'Sheet1 '!$H52)</f>
        <v/>
      </c>
    </row>
    <row r="46" spans="1:48" ht="14.25" x14ac:dyDescent="0.2">
      <c r="A46" s="3">
        <v>42</v>
      </c>
      <c r="B46" s="99" t="s">
        <v>16</v>
      </c>
      <c r="C46" s="100"/>
      <c r="D46" s="101"/>
      <c r="E46" s="5" t="s">
        <v>29</v>
      </c>
      <c r="F46" s="12" t="s">
        <v>28</v>
      </c>
      <c r="G46" s="13">
        <f>IF('Non-Est 2024 Base'!G46="","",('Non-Est 2024 Base'!G46+'Sheet1 '!$G53)*'Sheet1 '!$H53)</f>
        <v>0</v>
      </c>
      <c r="H46" s="13">
        <f>IF('Non-Est 2024 Base'!H46="","",('Non-Est 2024 Base'!H46+'Sheet1 '!$G53)*'Sheet1 '!$H53)</f>
        <v>0</v>
      </c>
      <c r="I46" s="13">
        <f>IF('Non-Est 2024 Base'!I46="","",('Non-Est 2024 Base'!I46+'Sheet1 '!$G53)*'Sheet1 '!$H53)</f>
        <v>0</v>
      </c>
      <c r="J46" s="13">
        <f>IF('Non-Est 2024 Base'!J46="","",('Non-Est 2024 Base'!J46+'Sheet1 '!$G53)*'Sheet1 '!$H53)</f>
        <v>0</v>
      </c>
      <c r="K46" s="13">
        <f>IF('Non-Est 2024 Base'!K46="","",('Non-Est 2024 Base'!K46+'Sheet1 '!$G53)*'Sheet1 '!$H53)</f>
        <v>0</v>
      </c>
      <c r="L46" s="13">
        <f>IF('Non-Est 2024 Base'!L46="","",('Non-Est 2024 Base'!L46+'Sheet1 '!$G53)*'Sheet1 '!$H53)</f>
        <v>0</v>
      </c>
      <c r="M46" s="13" t="str">
        <f>IF('Non-Est 2024 Base'!M46="","",('Non-Est 2024 Base'!M46+'Sheet1 '!$G53)*'Sheet1 '!$H53)</f>
        <v/>
      </c>
      <c r="N46" s="13">
        <f>IF('Non-Est 2024 Base'!N46="","",('Non-Est 2024 Base'!N46+'Sheet1 '!$G53)*'Sheet1 '!$H53)</f>
        <v>0</v>
      </c>
      <c r="O46" s="13">
        <f>IF('Non-Est 2024 Base'!O46="","",('Non-Est 2024 Base'!O46+'Sheet1 '!$G53)*'Sheet1 '!$H53)</f>
        <v>0</v>
      </c>
      <c r="P46" s="13">
        <f>IF('Non-Est 2024 Base'!P46="","",('Non-Est 2024 Base'!P46+'Sheet1 '!$G53)*'Sheet1 '!$H53)</f>
        <v>0</v>
      </c>
      <c r="Q46" s="13">
        <f>IF('Non-Est 2024 Base'!Q46="","",('Non-Est 2024 Base'!Q46+'Sheet1 '!$G53)*'Sheet1 '!$H53)</f>
        <v>0</v>
      </c>
      <c r="R46" s="13">
        <f>IF('Non-Est 2024 Base'!R46="","",('Non-Est 2024 Base'!R46+'Sheet1 '!$G53)*'Sheet1 '!$H53)</f>
        <v>0</v>
      </c>
      <c r="S46" s="13">
        <f>IF('Non-Est 2024 Base'!S46="","",('Non-Est 2024 Base'!S46+'Sheet1 '!$G53)*'Sheet1 '!$H53)</f>
        <v>0</v>
      </c>
      <c r="T46" s="13">
        <f>IF('Non-Est 2024 Base'!T46="","",('Non-Est 2024 Base'!T46+'Sheet1 '!$G53)*'Sheet1 '!$H53)</f>
        <v>0</v>
      </c>
      <c r="U46" s="13">
        <f>IF('Non-Est 2024 Base'!U46="","",('Non-Est 2024 Base'!U46+'Sheet1 '!$G53)*'Sheet1 '!$H53)</f>
        <v>0</v>
      </c>
      <c r="V46" s="13">
        <f>IF('Non-Est 2024 Base'!V46="","",('Non-Est 2024 Base'!V46+'Sheet1 '!$G53)*'Sheet1 '!$H53)</f>
        <v>0</v>
      </c>
      <c r="W46" s="13">
        <f>IF('Non-Est 2024 Base'!W46="","",('Non-Est 2024 Base'!W46+'Sheet1 '!$G53)*'Sheet1 '!$H53)</f>
        <v>0</v>
      </c>
      <c r="X46" s="13">
        <f>IF('Non-Est 2024 Base'!X46="","",('Non-Est 2024 Base'!X46+'Sheet1 '!$G53)*'Sheet1 '!$H53)</f>
        <v>0</v>
      </c>
      <c r="Y46" s="13">
        <f>IF('Non-Est 2024 Base'!Y46="","",('Non-Est 2024 Base'!Y46+'Sheet1 '!$G53)*'Sheet1 '!$H53)</f>
        <v>0</v>
      </c>
      <c r="Z46" s="13">
        <f>IF('Non-Est 2024 Base'!Z46="","",('Non-Est 2024 Base'!Z46+'Sheet1 '!$G53)*'Sheet1 '!$H53)</f>
        <v>0</v>
      </c>
      <c r="AA46" s="13">
        <f>IF('Non-Est 2024 Base'!AA46="","",('Non-Est 2024 Base'!AA46+'Sheet1 '!$G53)*'Sheet1 '!$H53)</f>
        <v>0</v>
      </c>
      <c r="AB46" s="13">
        <f>IF('Non-Est 2024 Base'!AB46="","",('Non-Est 2024 Base'!AB46+'Sheet1 '!$G53)*'Sheet1 '!$H53)</f>
        <v>0</v>
      </c>
      <c r="AC46" s="13">
        <f>IF('Non-Est 2024 Base'!AC46="","",('Non-Est 2024 Base'!AC46+'Sheet1 '!$G53)*'Sheet1 '!$H53)</f>
        <v>0</v>
      </c>
      <c r="AD46" s="13">
        <f>IF('Non-Est 2024 Base'!AD46="","",('Non-Est 2024 Base'!AD46+'Sheet1 '!$G53)*'Sheet1 '!$H53)</f>
        <v>0</v>
      </c>
      <c r="AE46" s="13">
        <f>IF('Non-Est 2024 Base'!AE46="","",('Non-Est 2024 Base'!AE46+'Sheet1 '!$G53)*'Sheet1 '!$H53)</f>
        <v>0</v>
      </c>
      <c r="AF46" s="13">
        <f>IF('Non-Est 2024 Base'!AF46="","",('Non-Est 2024 Base'!AF46+'Sheet1 '!$G53)*'Sheet1 '!$H53)</f>
        <v>0</v>
      </c>
      <c r="AG46" s="13">
        <f>IF('Non-Est 2024 Base'!AG46="","",('Non-Est 2024 Base'!AG46+'Sheet1 '!$G53)*'Sheet1 '!$H53)</f>
        <v>0</v>
      </c>
      <c r="AH46" s="13" t="str">
        <f>IF('Non-Est 2024 Base'!AH46="","",('Non-Est 2024 Base'!AH46+'Sheet1 '!$G53)*'Sheet1 '!$H53)</f>
        <v/>
      </c>
      <c r="AI46" s="13" t="str">
        <f>IF('Non-Est 2024 Base'!AI46="","",('Non-Est 2024 Base'!AI46+'Sheet1 '!$G53)*'Sheet1 '!$H53)</f>
        <v/>
      </c>
      <c r="AJ46" s="13">
        <f>IF('Non-Est 2024 Base'!AJ46="","",('Non-Est 2024 Base'!AJ46+'Sheet1 '!$G53)*'Sheet1 '!$H53)</f>
        <v>0</v>
      </c>
      <c r="AK46" s="13" t="str">
        <f>IF('Non-Est 2024 Base'!AK46="","",('Non-Est 2024 Base'!AK46+'Sheet1 '!$G53)*'Sheet1 '!$H53)</f>
        <v/>
      </c>
      <c r="AL46" s="13">
        <f>IF('Non-Est 2024 Base'!AL46="","",('Non-Est 2024 Base'!AL46+'Sheet1 '!$G53)*'Sheet1 '!$H53)</f>
        <v>0</v>
      </c>
      <c r="AM46" s="13">
        <f>IF('Non-Est 2024 Base'!AM46="","",('Non-Est 2024 Base'!AM46+'Sheet1 '!$G53)*'Sheet1 '!$H53)</f>
        <v>0</v>
      </c>
      <c r="AN46" s="13">
        <f>IF('Non-Est 2024 Base'!AN46="","",('Non-Est 2024 Base'!AN46+'Sheet1 '!$G53)*'Sheet1 '!$H53)</f>
        <v>0</v>
      </c>
      <c r="AO46" s="13">
        <f>IF('Non-Est 2024 Base'!AO46="","",('Non-Est 2024 Base'!AO46+'Sheet1 '!$G53)*'Sheet1 '!$H53)</f>
        <v>0</v>
      </c>
      <c r="AP46" s="13">
        <f>IF('Non-Est 2024 Base'!AP46="","",('Non-Est 2024 Base'!AP46+'Sheet1 '!$G53)*'Sheet1 '!$H53)</f>
        <v>0</v>
      </c>
      <c r="AQ46" s="13">
        <f>IF('Non-Est 2024 Base'!AQ46="","",('Non-Est 2024 Base'!AQ46+'Sheet1 '!$G53)*'Sheet1 '!$H53)</f>
        <v>0</v>
      </c>
      <c r="AR46" s="13">
        <f>IF('Non-Est 2024 Base'!AR46="","",('Non-Est 2024 Base'!AR46+'Sheet1 '!$G53)*'Sheet1 '!$H53)</f>
        <v>0</v>
      </c>
      <c r="AS46" s="13">
        <f>IF('Non-Est 2024 Base'!AS46="","",('Non-Est 2024 Base'!AS46+'Sheet1 '!$G53)*'Sheet1 '!$H53)</f>
        <v>0</v>
      </c>
      <c r="AT46" s="13">
        <f>IF('Non-Est 2024 Base'!AT46="","",('Non-Est 2024 Base'!AT46+'Sheet1 '!$G53)*'Sheet1 '!$H53)</f>
        <v>0</v>
      </c>
      <c r="AU46" s="13">
        <f>IF('Non-Est 2024 Base'!AU46="","",('Non-Est 2024 Base'!AU46+'Sheet1 '!$G53)*'Sheet1 '!$H53)</f>
        <v>0</v>
      </c>
      <c r="AV46" s="13">
        <f>IF('Non-Est 2024 Base'!AV46="","",('Non-Est 2024 Base'!AV46+'Sheet1 '!$G53)*'Sheet1 '!$H53)</f>
        <v>0</v>
      </c>
    </row>
    <row r="47" spans="1:48" ht="14.25" x14ac:dyDescent="0.2">
      <c r="A47" s="3">
        <v>43</v>
      </c>
      <c r="B47" s="99" t="s">
        <v>17</v>
      </c>
      <c r="C47" s="100"/>
      <c r="D47" s="101"/>
      <c r="E47" s="5" t="s">
        <v>27</v>
      </c>
      <c r="F47" s="12" t="s">
        <v>28</v>
      </c>
      <c r="G47" s="13">
        <f>IF('Non-Est 2024 Base'!G47="","",('Non-Est 2024 Base'!G47+'Sheet1 '!$G54)*'Sheet1 '!$H54)</f>
        <v>16.36</v>
      </c>
      <c r="H47" s="13">
        <f>IF('Non-Est 2024 Base'!H47="","",('Non-Est 2024 Base'!H47+'Sheet1 '!$G54)*'Sheet1 '!$H54)</f>
        <v>17.009999999999998</v>
      </c>
      <c r="I47" s="13">
        <f>IF('Non-Est 2024 Base'!I47="","",('Non-Est 2024 Base'!I47+'Sheet1 '!$G54)*'Sheet1 '!$H54)</f>
        <v>22.11</v>
      </c>
      <c r="J47" s="13" t="str">
        <f>IF('Non-Est 2024 Base'!J47="","",('Non-Est 2024 Base'!J47+'Sheet1 '!$G54)*'Sheet1 '!$H54)</f>
        <v/>
      </c>
      <c r="K47" s="13">
        <f>IF('Non-Est 2024 Base'!K47="","",('Non-Est 2024 Base'!K47+'Sheet1 '!$G54)*'Sheet1 '!$H54)</f>
        <v>20.61</v>
      </c>
      <c r="L47" s="13">
        <f>IF('Non-Est 2024 Base'!L47="","",('Non-Est 2024 Base'!L47+'Sheet1 '!$G54)*'Sheet1 '!$H54)</f>
        <v>23.61</v>
      </c>
      <c r="M47" s="13" t="str">
        <f>IF('Non-Est 2024 Base'!M47="","",('Non-Est 2024 Base'!M47+'Sheet1 '!$G54)*'Sheet1 '!$H54)</f>
        <v/>
      </c>
      <c r="N47" s="13">
        <f>IF('Non-Est 2024 Base'!N47="","",('Non-Est 2024 Base'!N47+'Sheet1 '!$G54)*'Sheet1 '!$H54)</f>
        <v>15.61</v>
      </c>
      <c r="O47" s="13">
        <f>IF('Non-Est 2024 Base'!O47="","",('Non-Est 2024 Base'!O47+'Sheet1 '!$G54)*'Sheet1 '!$H54)</f>
        <v>15.61</v>
      </c>
      <c r="P47" s="13" t="str">
        <f>IF('Non-Est 2024 Base'!P47="","",('Non-Est 2024 Base'!P47+'Sheet1 '!$G54)*'Sheet1 '!$H54)</f>
        <v/>
      </c>
      <c r="Q47" s="13">
        <f>IF('Non-Est 2024 Base'!Q47="","",('Non-Est 2024 Base'!Q47+'Sheet1 '!$G54)*'Sheet1 '!$H54)</f>
        <v>17.11</v>
      </c>
      <c r="R47" s="13">
        <f>IF('Non-Est 2024 Base'!R47="","",('Non-Est 2024 Base'!R47+'Sheet1 '!$G54)*'Sheet1 '!$H54)</f>
        <v>19.11</v>
      </c>
      <c r="S47" s="13">
        <f>IF('Non-Est 2024 Base'!S47="","",('Non-Est 2024 Base'!S47+'Sheet1 '!$G54)*'Sheet1 '!$H54)</f>
        <v>19.71</v>
      </c>
      <c r="T47" s="13">
        <f>IF('Non-Est 2024 Base'!T47="","",('Non-Est 2024 Base'!T47+'Sheet1 '!$G54)*'Sheet1 '!$H54)</f>
        <v>32.11</v>
      </c>
      <c r="U47" s="13">
        <f>IF('Non-Est 2024 Base'!U47="","",('Non-Est 2024 Base'!U47+'Sheet1 '!$G54)*'Sheet1 '!$H54)</f>
        <v>20.11</v>
      </c>
      <c r="V47" s="13">
        <f>IF('Non-Est 2024 Base'!V47="","",('Non-Est 2024 Base'!V47+'Sheet1 '!$G54)*'Sheet1 '!$H54)</f>
        <v>22.11</v>
      </c>
      <c r="W47" s="13">
        <f>IF('Non-Est 2024 Base'!W47="","",('Non-Est 2024 Base'!W47+'Sheet1 '!$G54)*'Sheet1 '!$H54)</f>
        <v>19.11</v>
      </c>
      <c r="X47" s="13">
        <f>IF('Non-Est 2024 Base'!X47="","",('Non-Est 2024 Base'!X47+'Sheet1 '!$G54)*'Sheet1 '!$H54)</f>
        <v>24.11</v>
      </c>
      <c r="Y47" s="13">
        <f>IF('Non-Est 2024 Base'!Y47="","",('Non-Est 2024 Base'!Y47+'Sheet1 '!$G54)*'Sheet1 '!$H54)</f>
        <v>15.66</v>
      </c>
      <c r="Z47" s="13">
        <f>IF('Non-Est 2024 Base'!Z47="","",('Non-Est 2024 Base'!Z47+'Sheet1 '!$G54)*'Sheet1 '!$H54)</f>
        <v>33.61</v>
      </c>
      <c r="AA47" s="13">
        <f>IF('Non-Est 2024 Base'!AA47="","",('Non-Est 2024 Base'!AA47+'Sheet1 '!$G54)*'Sheet1 '!$H54)</f>
        <v>47.86</v>
      </c>
      <c r="AB47" s="13">
        <f>IF('Non-Est 2024 Base'!AB47="","",('Non-Est 2024 Base'!AB47+'Sheet1 '!$G54)*'Sheet1 '!$H54)</f>
        <v>45.06</v>
      </c>
      <c r="AC47" s="13">
        <f>IF('Non-Est 2024 Base'!AC47="","",('Non-Est 2024 Base'!AC47+'Sheet1 '!$G54)*'Sheet1 '!$H54)</f>
        <v>41.61</v>
      </c>
      <c r="AD47" s="13">
        <f>IF('Non-Est 2024 Base'!AD47="","",('Non-Est 2024 Base'!AD47+'Sheet1 '!$G54)*'Sheet1 '!$H54)</f>
        <v>38.36</v>
      </c>
      <c r="AE47" s="13">
        <f>IF('Non-Est 2024 Base'!AE47="","",('Non-Est 2024 Base'!AE47+'Sheet1 '!$G54)*'Sheet1 '!$H54)</f>
        <v>19.61</v>
      </c>
      <c r="AF47" s="13">
        <f>IF('Non-Est 2024 Base'!AF47="","",('Non-Est 2024 Base'!AF47+'Sheet1 '!$G54)*'Sheet1 '!$H54)</f>
        <v>33.61</v>
      </c>
      <c r="AG47" s="13">
        <f>IF('Non-Est 2024 Base'!AG47="","",('Non-Est 2024 Base'!AG47+'Sheet1 '!$G54)*'Sheet1 '!$H54)</f>
        <v>18.11</v>
      </c>
      <c r="AH47" s="13">
        <f>IF('Non-Est 2024 Base'!AH47="","",('Non-Est 2024 Base'!AH47+'Sheet1 '!$G54)*'Sheet1 '!$H54)</f>
        <v>15.01</v>
      </c>
      <c r="AI47" s="13" t="str">
        <f>IF('Non-Est 2024 Base'!AI47="","",('Non-Est 2024 Base'!AI47+'Sheet1 '!$G54)*'Sheet1 '!$H54)</f>
        <v/>
      </c>
      <c r="AJ47" s="13">
        <f>IF('Non-Est 2024 Base'!AJ47="","",('Non-Est 2024 Base'!AJ47+'Sheet1 '!$G54)*'Sheet1 '!$H54)</f>
        <v>17.11</v>
      </c>
      <c r="AK47" s="13" t="str">
        <f>IF('Non-Est 2024 Base'!AK47="","",('Non-Est 2024 Base'!AK47+'Sheet1 '!$G54)*'Sheet1 '!$H54)</f>
        <v/>
      </c>
      <c r="AL47" s="13">
        <f>IF('Non-Est 2024 Base'!AL47="","",('Non-Est 2024 Base'!AL47+'Sheet1 '!$G54)*'Sheet1 '!$H54)</f>
        <v>37.26</v>
      </c>
      <c r="AM47" s="13">
        <f>IF('Non-Est 2024 Base'!AM47="","",('Non-Est 2024 Base'!AM47+'Sheet1 '!$G54)*'Sheet1 '!$H54)</f>
        <v>37.56</v>
      </c>
      <c r="AN47" s="13" t="str">
        <f>IF('Non-Est 2024 Base'!AN47="","",('Non-Est 2024 Base'!AN47+'Sheet1 '!$G54)*'Sheet1 '!$H54)</f>
        <v/>
      </c>
      <c r="AO47" s="13" t="str">
        <f>IF('Non-Est 2024 Base'!AO47="","",('Non-Est 2024 Base'!AO47+'Sheet1 '!$G54)*'Sheet1 '!$H54)</f>
        <v/>
      </c>
      <c r="AP47" s="13">
        <f>IF('Non-Est 2024 Base'!AP47="","",('Non-Est 2024 Base'!AP47+'Sheet1 '!$G54)*'Sheet1 '!$H54)</f>
        <v>20.099999999999998</v>
      </c>
      <c r="AQ47" s="13">
        <f>IF('Non-Est 2024 Base'!AQ47="","",('Non-Est 2024 Base'!AQ47+'Sheet1 '!$G54)*'Sheet1 '!$H54)</f>
        <v>22.099999999999998</v>
      </c>
      <c r="AR47" s="13">
        <f>IF('Non-Est 2024 Base'!AR47="","",('Non-Est 2024 Base'!AR47+'Sheet1 '!$G54)*'Sheet1 '!$H54)</f>
        <v>18.099999999999998</v>
      </c>
      <c r="AS47" s="13">
        <f>IF('Non-Est 2024 Base'!AS47="","",('Non-Est 2024 Base'!AS47+'Sheet1 '!$G54)*'Sheet1 '!$H54)</f>
        <v>18.599999999999998</v>
      </c>
      <c r="AT47" s="13" t="str">
        <f>IF('Non-Est 2024 Base'!AT47="","",('Non-Est 2024 Base'!AT47+'Sheet1 '!$G54)*'Sheet1 '!$H54)</f>
        <v/>
      </c>
      <c r="AU47" s="13" t="str">
        <f>IF('Non-Est 2024 Base'!AU47="","",('Non-Est 2024 Base'!AU47+'Sheet1 '!$G54)*'Sheet1 '!$H54)</f>
        <v/>
      </c>
      <c r="AV47" s="13">
        <f>IF('Non-Est 2024 Base'!AV47="","",('Non-Est 2024 Base'!AV47+'Sheet1 '!$G54)*'Sheet1 '!$H54)</f>
        <v>44.5</v>
      </c>
    </row>
    <row r="48" spans="1:48" ht="14.25" x14ac:dyDescent="0.2">
      <c r="A48" s="3">
        <v>44</v>
      </c>
      <c r="B48" s="99" t="s">
        <v>17</v>
      </c>
      <c r="C48" s="100"/>
      <c r="D48" s="101"/>
      <c r="E48" s="5" t="s">
        <v>29</v>
      </c>
      <c r="F48" s="12" t="s">
        <v>28</v>
      </c>
      <c r="G48" s="13" t="str">
        <f>IF('Non-Est 2024 Base'!G48="","",('Non-Est 2024 Base'!G48+'Sheet1 '!$G55)*'Sheet1 '!$H55)</f>
        <v/>
      </c>
      <c r="H48" s="13">
        <f>IF('Non-Est 2024 Base'!H48="","",('Non-Est 2024 Base'!H48+'Sheet1 '!$G55)*'Sheet1 '!$H55)</f>
        <v>0</v>
      </c>
      <c r="I48" s="13">
        <f>IF('Non-Est 2024 Base'!I48="","",('Non-Est 2024 Base'!I48+'Sheet1 '!$G55)*'Sheet1 '!$H55)</f>
        <v>0</v>
      </c>
      <c r="J48" s="13">
        <f>IF('Non-Est 2024 Base'!J48="","",('Non-Est 2024 Base'!J48+'Sheet1 '!$G55)*'Sheet1 '!$H55)</f>
        <v>0</v>
      </c>
      <c r="K48" s="13">
        <f>IF('Non-Est 2024 Base'!K48="","",('Non-Est 2024 Base'!K48+'Sheet1 '!$G55)*'Sheet1 '!$H55)</f>
        <v>0</v>
      </c>
      <c r="L48" s="13">
        <f>IF('Non-Est 2024 Base'!L48="","",('Non-Est 2024 Base'!L48+'Sheet1 '!$G55)*'Sheet1 '!$H55)</f>
        <v>0</v>
      </c>
      <c r="M48" s="13" t="str">
        <f>IF('Non-Est 2024 Base'!M48="","",('Non-Est 2024 Base'!M48+'Sheet1 '!$G55)*'Sheet1 '!$H55)</f>
        <v/>
      </c>
      <c r="N48" s="13">
        <f>IF('Non-Est 2024 Base'!N48="","",('Non-Est 2024 Base'!N48+'Sheet1 '!$G55)*'Sheet1 '!$H55)</f>
        <v>0</v>
      </c>
      <c r="O48" s="13" t="str">
        <f>IF('Non-Est 2024 Base'!O48="","",('Non-Est 2024 Base'!O48+'Sheet1 '!$G55)*'Sheet1 '!$H55)</f>
        <v/>
      </c>
      <c r="P48" s="13">
        <f>IF('Non-Est 2024 Base'!P48="","",('Non-Est 2024 Base'!P48+'Sheet1 '!$G55)*'Sheet1 '!$H55)</f>
        <v>0</v>
      </c>
      <c r="Q48" s="13">
        <f>IF('Non-Est 2024 Base'!Q48="","",('Non-Est 2024 Base'!Q48+'Sheet1 '!$G55)*'Sheet1 '!$H55)</f>
        <v>0</v>
      </c>
      <c r="R48" s="13" t="str">
        <f>IF('Non-Est 2024 Base'!R48="","",('Non-Est 2024 Base'!R48+'Sheet1 '!$G55)*'Sheet1 '!$H55)</f>
        <v/>
      </c>
      <c r="S48" s="13">
        <f>IF('Non-Est 2024 Base'!S48="","",('Non-Est 2024 Base'!S48+'Sheet1 '!$G55)*'Sheet1 '!$H55)</f>
        <v>0</v>
      </c>
      <c r="T48" s="13" t="str">
        <f>IF('Non-Est 2024 Base'!T48="","",('Non-Est 2024 Base'!T48+'Sheet1 '!$G55)*'Sheet1 '!$H55)</f>
        <v/>
      </c>
      <c r="U48" s="13">
        <f>IF('Non-Est 2024 Base'!U48="","",('Non-Est 2024 Base'!U48+'Sheet1 '!$G55)*'Sheet1 '!$H55)</f>
        <v>0</v>
      </c>
      <c r="V48" s="13">
        <f>IF('Non-Est 2024 Base'!V48="","",('Non-Est 2024 Base'!V48+'Sheet1 '!$G55)*'Sheet1 '!$H55)</f>
        <v>0</v>
      </c>
      <c r="W48" s="13">
        <f>IF('Non-Est 2024 Base'!W48="","",('Non-Est 2024 Base'!W48+'Sheet1 '!$G55)*'Sheet1 '!$H55)</f>
        <v>0</v>
      </c>
      <c r="X48" s="13" t="str">
        <f>IF('Non-Est 2024 Base'!X48="","",('Non-Est 2024 Base'!X48+'Sheet1 '!$G55)*'Sheet1 '!$H55)</f>
        <v/>
      </c>
      <c r="Y48" s="13">
        <f>IF('Non-Est 2024 Base'!Y48="","",('Non-Est 2024 Base'!Y48+'Sheet1 '!$G55)*'Sheet1 '!$H55)</f>
        <v>0</v>
      </c>
      <c r="Z48" s="13">
        <f>IF('Non-Est 2024 Base'!Z48="","",('Non-Est 2024 Base'!Z48+'Sheet1 '!$G55)*'Sheet1 '!$H55)</f>
        <v>0</v>
      </c>
      <c r="AA48" s="13">
        <f>IF('Non-Est 2024 Base'!AA48="","",('Non-Est 2024 Base'!AA48+'Sheet1 '!$G55)*'Sheet1 '!$H55)</f>
        <v>0</v>
      </c>
      <c r="AB48" s="13">
        <f>IF('Non-Est 2024 Base'!AB48="","",('Non-Est 2024 Base'!AB48+'Sheet1 '!$G55)*'Sheet1 '!$H55)</f>
        <v>0</v>
      </c>
      <c r="AC48" s="13">
        <f>IF('Non-Est 2024 Base'!AC48="","",('Non-Est 2024 Base'!AC48+'Sheet1 '!$G55)*'Sheet1 '!$H55)</f>
        <v>0</v>
      </c>
      <c r="AD48" s="13">
        <f>IF('Non-Est 2024 Base'!AD48="","",('Non-Est 2024 Base'!AD48+'Sheet1 '!$G55)*'Sheet1 '!$H55)</f>
        <v>0</v>
      </c>
      <c r="AE48" s="13" t="str">
        <f>IF('Non-Est 2024 Base'!AE48="","",('Non-Est 2024 Base'!AE48+'Sheet1 '!$G55)*'Sheet1 '!$H55)</f>
        <v/>
      </c>
      <c r="AF48" s="13" t="str">
        <f>IF('Non-Est 2024 Base'!AF48="","",('Non-Est 2024 Base'!AF48+'Sheet1 '!$G55)*'Sheet1 '!$H55)</f>
        <v/>
      </c>
      <c r="AG48" s="13">
        <f>IF('Non-Est 2024 Base'!AG48="","",('Non-Est 2024 Base'!AG48+'Sheet1 '!$G55)*'Sheet1 '!$H55)</f>
        <v>0</v>
      </c>
      <c r="AH48" s="13" t="str">
        <f>IF('Non-Est 2024 Base'!AH48="","",('Non-Est 2024 Base'!AH48+'Sheet1 '!$G55)*'Sheet1 '!$H55)</f>
        <v/>
      </c>
      <c r="AI48" s="13" t="str">
        <f>IF('Non-Est 2024 Base'!AI48="","",('Non-Est 2024 Base'!AI48+'Sheet1 '!$G55)*'Sheet1 '!$H55)</f>
        <v/>
      </c>
      <c r="AJ48" s="13">
        <f>IF('Non-Est 2024 Base'!AJ48="","",('Non-Est 2024 Base'!AJ48+'Sheet1 '!$G55)*'Sheet1 '!$H55)</f>
        <v>0</v>
      </c>
      <c r="AK48" s="13" t="str">
        <f>IF('Non-Est 2024 Base'!AK48="","",('Non-Est 2024 Base'!AK48+'Sheet1 '!$G55)*'Sheet1 '!$H55)</f>
        <v/>
      </c>
      <c r="AL48" s="13" t="str">
        <f>IF('Non-Est 2024 Base'!AL48="","",('Non-Est 2024 Base'!AL48+'Sheet1 '!$G55)*'Sheet1 '!$H55)</f>
        <v/>
      </c>
      <c r="AM48" s="13" t="str">
        <f>IF('Non-Est 2024 Base'!AM48="","",('Non-Est 2024 Base'!AM48+'Sheet1 '!$G55)*'Sheet1 '!$H55)</f>
        <v/>
      </c>
      <c r="AN48" s="13" t="str">
        <f>IF('Non-Est 2024 Base'!AN48="","",('Non-Est 2024 Base'!AN48+'Sheet1 '!$G55)*'Sheet1 '!$H55)</f>
        <v/>
      </c>
      <c r="AO48" s="13" t="str">
        <f>IF('Non-Est 2024 Base'!AO48="","",('Non-Est 2024 Base'!AO48+'Sheet1 '!$G55)*'Sheet1 '!$H55)</f>
        <v/>
      </c>
      <c r="AP48" s="13">
        <f>IF('Non-Est 2024 Base'!AP48="","",('Non-Est 2024 Base'!AP48+'Sheet1 '!$G55)*'Sheet1 '!$H55)</f>
        <v>0</v>
      </c>
      <c r="AQ48" s="13">
        <f>IF('Non-Est 2024 Base'!AQ48="","",('Non-Est 2024 Base'!AQ48+'Sheet1 '!$G55)*'Sheet1 '!$H55)</f>
        <v>0</v>
      </c>
      <c r="AR48" s="13">
        <f>IF('Non-Est 2024 Base'!AR48="","",('Non-Est 2024 Base'!AR48+'Sheet1 '!$G55)*'Sheet1 '!$H55)</f>
        <v>0</v>
      </c>
      <c r="AS48" s="13">
        <f>IF('Non-Est 2024 Base'!AS48="","",('Non-Est 2024 Base'!AS48+'Sheet1 '!$G55)*'Sheet1 '!$H55)</f>
        <v>0</v>
      </c>
      <c r="AT48" s="13" t="str">
        <f>IF('Non-Est 2024 Base'!AT48="","",('Non-Est 2024 Base'!AT48+'Sheet1 '!$G55)*'Sheet1 '!$H55)</f>
        <v/>
      </c>
      <c r="AU48" s="13" t="str">
        <f>IF('Non-Est 2024 Base'!AU48="","",('Non-Est 2024 Base'!AU48+'Sheet1 '!$G55)*'Sheet1 '!$H55)</f>
        <v/>
      </c>
      <c r="AV48" s="13" t="str">
        <f>IF('Non-Est 2024 Base'!AV48="","",('Non-Est 2024 Base'!AV48+'Sheet1 '!$G55)*'Sheet1 '!$H55)</f>
        <v/>
      </c>
    </row>
    <row r="49" spans="1:48" ht="14.25" x14ac:dyDescent="0.2">
      <c r="A49" s="3">
        <v>45</v>
      </c>
      <c r="B49" s="99" t="s">
        <v>21</v>
      </c>
      <c r="C49" s="100"/>
      <c r="D49" s="101"/>
      <c r="E49" s="19" t="s">
        <v>29</v>
      </c>
      <c r="F49" s="21" t="s">
        <v>28</v>
      </c>
      <c r="G49" s="13">
        <f>IF('Non-Est 2024 Base'!G49="","",('Non-Est 2024 Base'!G49+'Sheet1 '!$G56)*'Sheet1 '!$H56)</f>
        <v>0</v>
      </c>
      <c r="H49" s="13" t="str">
        <f>IF('Non-Est 2024 Base'!H49="","",('Non-Est 2024 Base'!H49+'Sheet1 '!$G56)*'Sheet1 '!$H56)</f>
        <v/>
      </c>
      <c r="I49" s="13" t="str">
        <f>IF('Non-Est 2024 Base'!I49="","",('Non-Est 2024 Base'!I49+'Sheet1 '!$G56)*'Sheet1 '!$H56)</f>
        <v/>
      </c>
      <c r="J49" s="13" t="str">
        <f>IF('Non-Est 2024 Base'!J49="","",('Non-Est 2024 Base'!J49+'Sheet1 '!$G56)*'Sheet1 '!$H56)</f>
        <v/>
      </c>
      <c r="K49" s="13" t="str">
        <f>IF('Non-Est 2024 Base'!K49="","",('Non-Est 2024 Base'!K49+'Sheet1 '!$G56)*'Sheet1 '!$H56)</f>
        <v/>
      </c>
      <c r="L49" s="13" t="str">
        <f>IF('Non-Est 2024 Base'!L49="","",('Non-Est 2024 Base'!L49+'Sheet1 '!$G56)*'Sheet1 '!$H56)</f>
        <v/>
      </c>
      <c r="M49" s="13" t="str">
        <f>IF('Non-Est 2024 Base'!M49="","",('Non-Est 2024 Base'!M49+'Sheet1 '!$G56)*'Sheet1 '!$H56)</f>
        <v/>
      </c>
      <c r="N49" s="13" t="str">
        <f>IF('Non-Est 2024 Base'!N49="","",('Non-Est 2024 Base'!N49+'Sheet1 '!$G56)*'Sheet1 '!$H56)</f>
        <v/>
      </c>
      <c r="O49" s="13">
        <f>IF('Non-Est 2024 Base'!O49="","",('Non-Est 2024 Base'!O49+'Sheet1 '!$G56)*'Sheet1 '!$H56)</f>
        <v>0</v>
      </c>
      <c r="P49" s="13" t="str">
        <f>IF('Non-Est 2024 Base'!P49="","",('Non-Est 2024 Base'!P49+'Sheet1 '!$G56)*'Sheet1 '!$H56)</f>
        <v/>
      </c>
      <c r="Q49" s="13">
        <f>IF('Non-Est 2024 Base'!Q49="","",('Non-Est 2024 Base'!Q49+'Sheet1 '!$G56)*'Sheet1 '!$H56)</f>
        <v>0</v>
      </c>
      <c r="R49" s="13" t="str">
        <f>IF('Non-Est 2024 Base'!R49="","",('Non-Est 2024 Base'!R49+'Sheet1 '!$G56)*'Sheet1 '!$H56)</f>
        <v/>
      </c>
      <c r="S49" s="13" t="str">
        <f>IF('Non-Est 2024 Base'!S49="","",('Non-Est 2024 Base'!S49+'Sheet1 '!$G56)*'Sheet1 '!$H56)</f>
        <v/>
      </c>
      <c r="T49" s="13" t="str">
        <f>IF('Non-Est 2024 Base'!T49="","",('Non-Est 2024 Base'!T49+'Sheet1 '!$G56)*'Sheet1 '!$H56)</f>
        <v/>
      </c>
      <c r="U49" s="13">
        <f>IF('Non-Est 2024 Base'!U49="","",('Non-Est 2024 Base'!U49+'Sheet1 '!$G56)*'Sheet1 '!$H56)</f>
        <v>0</v>
      </c>
      <c r="V49" s="13">
        <f>IF('Non-Est 2024 Base'!V49="","",('Non-Est 2024 Base'!V49+'Sheet1 '!$G56)*'Sheet1 '!$H56)</f>
        <v>0</v>
      </c>
      <c r="W49" s="13">
        <f>IF('Non-Est 2024 Base'!W49="","",('Non-Est 2024 Base'!W49+'Sheet1 '!$G56)*'Sheet1 '!$H56)</f>
        <v>0</v>
      </c>
      <c r="X49" s="13" t="str">
        <f>IF('Non-Est 2024 Base'!X49="","",('Non-Est 2024 Base'!X49+'Sheet1 '!$G56)*'Sheet1 '!$H56)</f>
        <v/>
      </c>
      <c r="Y49" s="13">
        <f>IF('Non-Est 2024 Base'!Y49="","",('Non-Est 2024 Base'!Y49+'Sheet1 '!$G56)*'Sheet1 '!$H56)</f>
        <v>0</v>
      </c>
      <c r="Z49" s="13" t="str">
        <f>IF('Non-Est 2024 Base'!Z49="","",('Non-Est 2024 Base'!Z49+'Sheet1 '!$G56)*'Sheet1 '!$H56)</f>
        <v/>
      </c>
      <c r="AA49" s="13" t="str">
        <f>IF('Non-Est 2024 Base'!AA49="","",('Non-Est 2024 Base'!AA49+'Sheet1 '!$G56)*'Sheet1 '!$H56)</f>
        <v/>
      </c>
      <c r="AB49" s="13" t="str">
        <f>IF('Non-Est 2024 Base'!AB49="","",('Non-Est 2024 Base'!AB49+'Sheet1 '!$G56)*'Sheet1 '!$H56)</f>
        <v/>
      </c>
      <c r="AC49" s="13" t="str">
        <f>IF('Non-Est 2024 Base'!AC49="","",('Non-Est 2024 Base'!AC49+'Sheet1 '!$G56)*'Sheet1 '!$H56)</f>
        <v/>
      </c>
      <c r="AD49" s="13" t="str">
        <f>IF('Non-Est 2024 Base'!AD49="","",('Non-Est 2024 Base'!AD49+'Sheet1 '!$G56)*'Sheet1 '!$H56)</f>
        <v/>
      </c>
      <c r="AE49" s="13">
        <f>IF('Non-Est 2024 Base'!AE49="","",('Non-Est 2024 Base'!AE49+'Sheet1 '!$G56)*'Sheet1 '!$H56)</f>
        <v>0</v>
      </c>
      <c r="AF49" s="13">
        <f>IF('Non-Est 2024 Base'!AF49="","",('Non-Est 2024 Base'!AF49+'Sheet1 '!$G56)*'Sheet1 '!$H56)</f>
        <v>0</v>
      </c>
      <c r="AG49" s="13" t="str">
        <f>IF('Non-Est 2024 Base'!AG49="","",('Non-Est 2024 Base'!AG49+'Sheet1 '!$G56)*'Sheet1 '!$H56)</f>
        <v/>
      </c>
      <c r="AH49" s="13" t="str">
        <f>IF('Non-Est 2024 Base'!AH49="","",('Non-Est 2024 Base'!AH49+'Sheet1 '!$G56)*'Sheet1 '!$H56)</f>
        <v/>
      </c>
      <c r="AI49" s="13" t="str">
        <f>IF('Non-Est 2024 Base'!AI49="","",('Non-Est 2024 Base'!AI49+'Sheet1 '!$G56)*'Sheet1 '!$H56)</f>
        <v/>
      </c>
      <c r="AJ49" s="13" t="str">
        <f>IF('Non-Est 2024 Base'!AJ49="","",('Non-Est 2024 Base'!AJ49+'Sheet1 '!$G56)*'Sheet1 '!$H56)</f>
        <v/>
      </c>
      <c r="AK49" s="13" t="str">
        <f>IF('Non-Est 2024 Base'!AK49="","",('Non-Est 2024 Base'!AK49+'Sheet1 '!$G56)*'Sheet1 '!$H56)</f>
        <v/>
      </c>
      <c r="AL49" s="13" t="str">
        <f>IF('Non-Est 2024 Base'!AL49="","",('Non-Est 2024 Base'!AL49+'Sheet1 '!$G56)*'Sheet1 '!$H56)</f>
        <v/>
      </c>
      <c r="AM49" s="13" t="str">
        <f>IF('Non-Est 2024 Base'!AM49="","",('Non-Est 2024 Base'!AM49+'Sheet1 '!$G56)*'Sheet1 '!$H56)</f>
        <v/>
      </c>
      <c r="AN49" s="13" t="str">
        <f>IF('Non-Est 2024 Base'!AN49="","",('Non-Est 2024 Base'!AN49+'Sheet1 '!$G56)*'Sheet1 '!$H56)</f>
        <v/>
      </c>
      <c r="AO49" s="13" t="str">
        <f>IF('Non-Est 2024 Base'!AO49="","",('Non-Est 2024 Base'!AO49+'Sheet1 '!$G56)*'Sheet1 '!$H56)</f>
        <v/>
      </c>
      <c r="AP49" s="13" t="str">
        <f>IF('Non-Est 2024 Base'!AP49="","",('Non-Est 2024 Base'!AP49+'Sheet1 '!$G56)*'Sheet1 '!$H56)</f>
        <v/>
      </c>
      <c r="AQ49" s="13" t="str">
        <f>IF('Non-Est 2024 Base'!AQ49="","",('Non-Est 2024 Base'!AQ49+'Sheet1 '!$G56)*'Sheet1 '!$H56)</f>
        <v/>
      </c>
      <c r="AR49" s="13" t="str">
        <f>IF('Non-Est 2024 Base'!AR49="","",('Non-Est 2024 Base'!AR49+'Sheet1 '!$G56)*'Sheet1 '!$H56)</f>
        <v/>
      </c>
      <c r="AS49" s="13" t="str">
        <f>IF('Non-Est 2024 Base'!AS49="","",('Non-Est 2024 Base'!AS49+'Sheet1 '!$G56)*'Sheet1 '!$H56)</f>
        <v/>
      </c>
      <c r="AT49" s="13" t="str">
        <f>IF('Non-Est 2024 Base'!AT49="","",('Non-Est 2024 Base'!AT49+'Sheet1 '!$G56)*'Sheet1 '!$H56)</f>
        <v/>
      </c>
      <c r="AU49" s="13" t="str">
        <f>IF('Non-Est 2024 Base'!AU49="","",('Non-Est 2024 Base'!AU49+'Sheet1 '!$G56)*'Sheet1 '!$H56)</f>
        <v/>
      </c>
      <c r="AV49" s="13" t="str">
        <f>IF('Non-Est 2024 Base'!AV49="","",('Non-Est 2024 Base'!AV49+'Sheet1 '!$G56)*'Sheet1 '!$H56)</f>
        <v/>
      </c>
    </row>
    <row r="50" spans="1:48" ht="14.25" x14ac:dyDescent="0.2">
      <c r="A50" s="3">
        <v>46</v>
      </c>
      <c r="B50" s="99" t="s">
        <v>41</v>
      </c>
      <c r="C50" s="100"/>
      <c r="D50" s="101"/>
      <c r="E50" s="24"/>
      <c r="F50" s="21" t="s">
        <v>28</v>
      </c>
      <c r="G50" s="13">
        <f>IF('Non-Est 2024 Base'!G50="","",('Non-Est 2024 Base'!G50+'Sheet1 '!$G57)*'Sheet1 '!$H57)</f>
        <v>0</v>
      </c>
      <c r="H50" s="13">
        <f>IF('Non-Est 2024 Base'!H50="","",('Non-Est 2024 Base'!H50+'Sheet1 '!$G57)*'Sheet1 '!$H57)</f>
        <v>0</v>
      </c>
      <c r="I50" s="13">
        <f>IF('Non-Est 2024 Base'!I50="","",('Non-Est 2024 Base'!I50+'Sheet1 '!$G57)*'Sheet1 '!$H57)</f>
        <v>0</v>
      </c>
      <c r="J50" s="13">
        <f>IF('Non-Est 2024 Base'!J50="","",('Non-Est 2024 Base'!J50+'Sheet1 '!$G57)*'Sheet1 '!$H57)</f>
        <v>0</v>
      </c>
      <c r="K50" s="13">
        <f>IF('Non-Est 2024 Base'!K50="","",('Non-Est 2024 Base'!K50+'Sheet1 '!$G57)*'Sheet1 '!$H57)</f>
        <v>0</v>
      </c>
      <c r="L50" s="13">
        <f>IF('Non-Est 2024 Base'!L50="","",('Non-Est 2024 Base'!L50+'Sheet1 '!$G57)*'Sheet1 '!$H57)</f>
        <v>0</v>
      </c>
      <c r="M50" s="13" t="str">
        <f>IF('Non-Est 2024 Base'!M50="","",('Non-Est 2024 Base'!M50+'Sheet1 '!$G57)*'Sheet1 '!$H57)</f>
        <v/>
      </c>
      <c r="N50" s="13">
        <f>IF('Non-Est 2024 Base'!N50="","",('Non-Est 2024 Base'!N50+'Sheet1 '!$G57)*'Sheet1 '!$H57)</f>
        <v>0</v>
      </c>
      <c r="O50" s="13">
        <f>IF('Non-Est 2024 Base'!O50="","",('Non-Est 2024 Base'!O50+'Sheet1 '!$G57)*'Sheet1 '!$H57)</f>
        <v>0</v>
      </c>
      <c r="P50" s="13" t="str">
        <f>IF('Non-Est 2024 Base'!P50="","",('Non-Est 2024 Base'!P50+'Sheet1 '!$G57)*'Sheet1 '!$H57)</f>
        <v/>
      </c>
      <c r="Q50" s="13">
        <f>IF('Non-Est 2024 Base'!Q50="","",('Non-Est 2024 Base'!Q50+'Sheet1 '!$G57)*'Sheet1 '!$H57)</f>
        <v>0</v>
      </c>
      <c r="R50" s="13" t="str">
        <f>IF('Non-Est 2024 Base'!R50="","",('Non-Est 2024 Base'!R50+'Sheet1 '!$G57)*'Sheet1 '!$H57)</f>
        <v/>
      </c>
      <c r="S50" s="13">
        <f>IF('Non-Est 2024 Base'!S50="","",('Non-Est 2024 Base'!S50+'Sheet1 '!$G57)*'Sheet1 '!$H57)</f>
        <v>0</v>
      </c>
      <c r="T50" s="13">
        <f>IF('Non-Est 2024 Base'!T50="","",('Non-Est 2024 Base'!T50+'Sheet1 '!$G57)*'Sheet1 '!$H57)</f>
        <v>0</v>
      </c>
      <c r="U50" s="13">
        <f>IF('Non-Est 2024 Base'!U50="","",('Non-Est 2024 Base'!U50+'Sheet1 '!$G57)*'Sheet1 '!$H57)</f>
        <v>0</v>
      </c>
      <c r="V50" s="13">
        <f>IF('Non-Est 2024 Base'!V50="","",('Non-Est 2024 Base'!V50+'Sheet1 '!$G57)*'Sheet1 '!$H57)</f>
        <v>0</v>
      </c>
      <c r="W50" s="13">
        <f>IF('Non-Est 2024 Base'!W50="","",('Non-Est 2024 Base'!W50+'Sheet1 '!$G57)*'Sheet1 '!$H57)</f>
        <v>0</v>
      </c>
      <c r="X50" s="13" t="str">
        <f>IF('Non-Est 2024 Base'!X50="","",('Non-Est 2024 Base'!X50+'Sheet1 '!$G57)*'Sheet1 '!$H57)</f>
        <v/>
      </c>
      <c r="Y50" s="13">
        <f>IF('Non-Est 2024 Base'!Y50="","",('Non-Est 2024 Base'!Y50+'Sheet1 '!$G57)*'Sheet1 '!$H57)</f>
        <v>0</v>
      </c>
      <c r="Z50" s="13" t="str">
        <f>IF('Non-Est 2024 Base'!Z50="","",('Non-Est 2024 Base'!Z50+'Sheet1 '!$G57)*'Sheet1 '!$H57)</f>
        <v/>
      </c>
      <c r="AA50" s="13" t="str">
        <f>IF('Non-Est 2024 Base'!AA50="","",('Non-Est 2024 Base'!AA50+'Sheet1 '!$G57)*'Sheet1 '!$H57)</f>
        <v/>
      </c>
      <c r="AB50" s="13" t="str">
        <f>IF('Non-Est 2024 Base'!AB50="","",('Non-Est 2024 Base'!AB50+'Sheet1 '!$G57)*'Sheet1 '!$H57)</f>
        <v/>
      </c>
      <c r="AC50" s="13" t="str">
        <f>IF('Non-Est 2024 Base'!AC50="","",('Non-Est 2024 Base'!AC50+'Sheet1 '!$G57)*'Sheet1 '!$H57)</f>
        <v/>
      </c>
      <c r="AD50" s="13" t="str">
        <f>IF('Non-Est 2024 Base'!AD50="","",('Non-Est 2024 Base'!AD50+'Sheet1 '!$G57)*'Sheet1 '!$H57)</f>
        <v/>
      </c>
      <c r="AE50" s="13">
        <f>IF('Non-Est 2024 Base'!AE50="","",('Non-Est 2024 Base'!AE50+'Sheet1 '!$G57)*'Sheet1 '!$H57)</f>
        <v>0</v>
      </c>
      <c r="AF50" s="13">
        <f>IF('Non-Est 2024 Base'!AF50="","",('Non-Est 2024 Base'!AF50+'Sheet1 '!$G57)*'Sheet1 '!$H57)</f>
        <v>0</v>
      </c>
      <c r="AG50" s="13">
        <f>IF('Non-Est 2024 Base'!AG50="","",('Non-Est 2024 Base'!AG50+'Sheet1 '!$G57)*'Sheet1 '!$H57)</f>
        <v>0</v>
      </c>
      <c r="AH50" s="13" t="str">
        <f>IF('Non-Est 2024 Base'!AH50="","",('Non-Est 2024 Base'!AH50+'Sheet1 '!$G57)*'Sheet1 '!$H57)</f>
        <v/>
      </c>
      <c r="AI50" s="13">
        <f>IF('Non-Est 2024 Base'!AI50="","",('Non-Est 2024 Base'!AI50+'Sheet1 '!$G57)*'Sheet1 '!$H57)</f>
        <v>0</v>
      </c>
      <c r="AJ50" s="13">
        <f>IF('Non-Est 2024 Base'!AJ50="","",('Non-Est 2024 Base'!AJ50+'Sheet1 '!$G57)*'Sheet1 '!$H57)</f>
        <v>0</v>
      </c>
      <c r="AK50" s="13">
        <f>IF('Non-Est 2024 Base'!AK50="","",('Non-Est 2024 Base'!AK50+'Sheet1 '!$G57)*'Sheet1 '!$H57)</f>
        <v>0</v>
      </c>
      <c r="AL50" s="13">
        <f>IF('Non-Est 2024 Base'!AL50="","",('Non-Est 2024 Base'!AL50+'Sheet1 '!$G57)*'Sheet1 '!$H57)</f>
        <v>0</v>
      </c>
      <c r="AM50" s="13">
        <f>IF('Non-Est 2024 Base'!AM50="","",('Non-Est 2024 Base'!AM50+'Sheet1 '!$G57)*'Sheet1 '!$H57)</f>
        <v>0</v>
      </c>
      <c r="AN50" s="13">
        <f>IF('Non-Est 2024 Base'!AN50="","",('Non-Est 2024 Base'!AN50+'Sheet1 '!$G57)*'Sheet1 '!$H57)</f>
        <v>0</v>
      </c>
      <c r="AO50" s="13">
        <f>IF('Non-Est 2024 Base'!AO50="","",('Non-Est 2024 Base'!AO50+'Sheet1 '!$G57)*'Sheet1 '!$H57)</f>
        <v>0</v>
      </c>
      <c r="AP50" s="13">
        <f>IF('Non-Est 2024 Base'!AP50="","",('Non-Est 2024 Base'!AP50+'Sheet1 '!$G57)*'Sheet1 '!$H57)</f>
        <v>0</v>
      </c>
      <c r="AQ50" s="13">
        <f>IF('Non-Est 2024 Base'!AQ50="","",('Non-Est 2024 Base'!AQ50+'Sheet1 '!$G57)*'Sheet1 '!$H57)</f>
        <v>0</v>
      </c>
      <c r="AR50" s="13">
        <f>IF('Non-Est 2024 Base'!AR50="","",('Non-Est 2024 Base'!AR50+'Sheet1 '!$G57)*'Sheet1 '!$H57)</f>
        <v>0</v>
      </c>
      <c r="AS50" s="13">
        <f>IF('Non-Est 2024 Base'!AS50="","",('Non-Est 2024 Base'!AS50+'Sheet1 '!$G57)*'Sheet1 '!$H57)</f>
        <v>0</v>
      </c>
      <c r="AT50" s="13">
        <f>IF('Non-Est 2024 Base'!AT50="","",('Non-Est 2024 Base'!AT50+'Sheet1 '!$G57)*'Sheet1 '!$H57)</f>
        <v>0</v>
      </c>
      <c r="AU50" s="13">
        <f>IF('Non-Est 2024 Base'!AU50="","",('Non-Est 2024 Base'!AU50+'Sheet1 '!$G57)*'Sheet1 '!$H57)</f>
        <v>0</v>
      </c>
      <c r="AV50" s="13" t="str">
        <f>IF('Non-Est 2024 Base'!AV50="","",('Non-Est 2024 Base'!AV50+'Sheet1 '!$G57)*'Sheet1 '!$H57)</f>
        <v/>
      </c>
    </row>
    <row r="51" spans="1:48" ht="14.25" x14ac:dyDescent="0.2">
      <c r="A51" s="3"/>
      <c r="B51" s="71" t="s">
        <v>86</v>
      </c>
      <c r="C51" s="88"/>
      <c r="D51" s="88"/>
      <c r="E51" s="67"/>
      <c r="F51" s="21"/>
      <c r="G51" s="72">
        <f>$A$1*(G54-1)</f>
        <v>4</v>
      </c>
      <c r="H51" s="72">
        <f t="shared" ref="H51:AV51" si="0">$A$1*(H54-1)</f>
        <v>9</v>
      </c>
      <c r="I51" s="72">
        <f t="shared" si="0"/>
        <v>14</v>
      </c>
      <c r="J51" s="72">
        <f t="shared" si="0"/>
        <v>4</v>
      </c>
      <c r="K51" s="72">
        <f t="shared" si="0"/>
        <v>9</v>
      </c>
      <c r="L51" s="72">
        <f t="shared" si="0"/>
        <v>14</v>
      </c>
      <c r="M51" s="72">
        <f t="shared" si="0"/>
        <v>4</v>
      </c>
      <c r="N51" s="72">
        <f t="shared" si="0"/>
        <v>9</v>
      </c>
      <c r="O51" s="72">
        <f t="shared" si="0"/>
        <v>14</v>
      </c>
      <c r="P51" s="72">
        <f t="shared" si="0"/>
        <v>4</v>
      </c>
      <c r="Q51" s="72">
        <f t="shared" si="0"/>
        <v>9</v>
      </c>
      <c r="R51" s="72">
        <f t="shared" si="0"/>
        <v>14</v>
      </c>
      <c r="S51" s="72">
        <f t="shared" si="0"/>
        <v>4</v>
      </c>
      <c r="T51" s="72">
        <f t="shared" si="0"/>
        <v>9</v>
      </c>
      <c r="U51" s="72">
        <f t="shared" si="0"/>
        <v>14</v>
      </c>
      <c r="V51" s="72">
        <f t="shared" si="0"/>
        <v>4</v>
      </c>
      <c r="W51" s="72">
        <f t="shared" si="0"/>
        <v>9</v>
      </c>
      <c r="X51" s="72">
        <f t="shared" si="0"/>
        <v>14</v>
      </c>
      <c r="Y51" s="72">
        <f t="shared" si="0"/>
        <v>4</v>
      </c>
      <c r="Z51" s="72">
        <f t="shared" si="0"/>
        <v>9</v>
      </c>
      <c r="AA51" s="72">
        <f t="shared" si="0"/>
        <v>14</v>
      </c>
      <c r="AB51" s="72">
        <f t="shared" si="0"/>
        <v>4</v>
      </c>
      <c r="AC51" s="72">
        <f t="shared" si="0"/>
        <v>9</v>
      </c>
      <c r="AD51" s="72">
        <f t="shared" si="0"/>
        <v>14</v>
      </c>
      <c r="AE51" s="72">
        <f t="shared" si="0"/>
        <v>4</v>
      </c>
      <c r="AF51" s="72">
        <f t="shared" si="0"/>
        <v>9</v>
      </c>
      <c r="AG51" s="72">
        <f t="shared" si="0"/>
        <v>14</v>
      </c>
      <c r="AH51" s="72">
        <f t="shared" si="0"/>
        <v>4</v>
      </c>
      <c r="AI51" s="72">
        <f t="shared" si="0"/>
        <v>9</v>
      </c>
      <c r="AJ51" s="72">
        <f t="shared" si="0"/>
        <v>14</v>
      </c>
      <c r="AK51" s="72">
        <f t="shared" si="0"/>
        <v>4</v>
      </c>
      <c r="AL51" s="72">
        <f t="shared" si="0"/>
        <v>9</v>
      </c>
      <c r="AM51" s="72">
        <f t="shared" si="0"/>
        <v>14</v>
      </c>
      <c r="AN51" s="72">
        <f t="shared" si="0"/>
        <v>4</v>
      </c>
      <c r="AO51" s="72">
        <f t="shared" si="0"/>
        <v>9</v>
      </c>
      <c r="AP51" s="72">
        <f t="shared" si="0"/>
        <v>14</v>
      </c>
      <c r="AQ51" s="72">
        <f t="shared" si="0"/>
        <v>4</v>
      </c>
      <c r="AR51" s="72">
        <f t="shared" si="0"/>
        <v>9</v>
      </c>
      <c r="AS51" s="72">
        <f t="shared" si="0"/>
        <v>14</v>
      </c>
      <c r="AT51" s="72">
        <f t="shared" si="0"/>
        <v>4</v>
      </c>
      <c r="AU51" s="72">
        <f t="shared" si="0"/>
        <v>9</v>
      </c>
      <c r="AV51" s="72">
        <f t="shared" si="0"/>
        <v>14</v>
      </c>
    </row>
    <row r="52" spans="1:48" ht="14.25" x14ac:dyDescent="0.2">
      <c r="A52" s="3">
        <v>47</v>
      </c>
      <c r="B52" s="11" t="s">
        <v>42</v>
      </c>
      <c r="C52" s="6"/>
      <c r="D52" s="4"/>
      <c r="E52" s="23"/>
      <c r="F52" s="21" t="s">
        <v>46</v>
      </c>
      <c r="G52" s="20">
        <f>IF('Non-Est 2024 Base'!G51="","",'Non-Est 2024 Base'!G51*'Non-Est 2024 Adjusted'!$A$1+('Non-Est 2024 Adjusted'!$A$1*'Sheet1 '!$G$58))</f>
        <v>3.35</v>
      </c>
      <c r="H52" s="20">
        <f>IF('Non-Est 2024 Base'!H51="","",'Non-Est 2024 Base'!H51*'Non-Est 2024 Adjusted'!$A$1+('Non-Est 2024 Adjusted'!$A$1*'Sheet1 '!$G$58))</f>
        <v>1.5</v>
      </c>
      <c r="I52" s="20">
        <f>IF('Non-Est 2024 Base'!I51="","",'Non-Est 2024 Base'!I51*'Non-Est 2024 Adjusted'!$A$1+('Non-Est 2024 Adjusted'!$A$1*'Sheet1 '!$G$58))</f>
        <v>1.5</v>
      </c>
      <c r="J52" s="20">
        <f>IF('Non-Est 2024 Base'!J51="","",'Non-Est 2024 Base'!J51*'Non-Est 2024 Adjusted'!$A$1+('Non-Est 2024 Adjusted'!$A$1*'Sheet1 '!$G$58))</f>
        <v>1.5</v>
      </c>
      <c r="K52" s="20">
        <f>IF('Non-Est 2024 Base'!K51="","",'Non-Est 2024 Base'!K51*'Non-Est 2024 Adjusted'!$A$1+('Non-Est 2024 Adjusted'!$A$1*'Sheet1 '!$G$58))</f>
        <v>1.5</v>
      </c>
      <c r="L52" s="20">
        <f>IF('Non-Est 2024 Base'!L51="","",'Non-Est 2024 Base'!L51*'Non-Est 2024 Adjusted'!$A$1+('Non-Est 2024 Adjusted'!$A$1*'Sheet1 '!$G$58))</f>
        <v>1.5</v>
      </c>
      <c r="M52" s="20">
        <f>IF('Non-Est 2024 Base'!M51="","",'Non-Est 2024 Base'!M51*'Non-Est 2024 Adjusted'!$A$1+('Non-Est 2024 Adjusted'!$A$1*'Sheet1 '!$G$58))</f>
        <v>2</v>
      </c>
      <c r="N52" s="20">
        <f>IF('Non-Est 2024 Base'!N51="","",'Non-Est 2024 Base'!N51*'Non-Est 2024 Adjusted'!$A$1+('Non-Est 2024 Adjusted'!$A$1*'Sheet1 '!$G$58))</f>
        <v>1.5</v>
      </c>
      <c r="O52" s="20">
        <f>IF('Non-Est 2024 Base'!O51="","",'Non-Est 2024 Base'!O51*'Non-Est 2024 Adjusted'!$A$1+('Non-Est 2024 Adjusted'!$A$1*'Sheet1 '!$G$58))</f>
        <v>3.35</v>
      </c>
      <c r="P52" s="20">
        <f>IF('Non-Est 2024 Base'!P51="","",'Non-Est 2024 Base'!P51*'Non-Est 2024 Adjusted'!$A$1+('Non-Est 2024 Adjusted'!$A$1*'Sheet1 '!$G$58))</f>
        <v>2.5</v>
      </c>
      <c r="Q52" s="20">
        <f>IF('Non-Est 2024 Base'!Q51="","",'Non-Est 2024 Base'!Q51*'Non-Est 2024 Adjusted'!$A$1+('Non-Est 2024 Adjusted'!$A$1*'Sheet1 '!$G$58))</f>
        <v>2.42</v>
      </c>
      <c r="R52" s="20">
        <f>IF('Non-Est 2024 Base'!R51="","",'Non-Est 2024 Base'!R51*'Non-Est 2024 Adjusted'!$A$1+('Non-Est 2024 Adjusted'!$A$1*'Sheet1 '!$G$58))</f>
        <v>2.5</v>
      </c>
      <c r="S52" s="20">
        <f>IF('Non-Est 2024 Base'!S51="","",'Non-Est 2024 Base'!S51*'Non-Est 2024 Adjusted'!$A$1+('Non-Est 2024 Adjusted'!$A$1*'Sheet1 '!$G$58))</f>
        <v>1.45</v>
      </c>
      <c r="T52" s="20">
        <f>IF('Non-Est 2024 Base'!T51="","",'Non-Est 2024 Base'!T51*'Non-Est 2024 Adjusted'!$A$1+('Non-Est 2024 Adjusted'!$A$1*'Sheet1 '!$G$58))</f>
        <v>7</v>
      </c>
      <c r="U52" s="20">
        <f>IF('Non-Est 2024 Base'!U51="","",'Non-Est 2024 Base'!U51*'Non-Est 2024 Adjusted'!$A$1+('Non-Est 2024 Adjusted'!$A$1*'Sheet1 '!$G$58))</f>
        <v>1.75</v>
      </c>
      <c r="V52" s="20">
        <f>IF('Non-Est 2024 Base'!V51="","",'Non-Est 2024 Base'!V51*'Non-Est 2024 Adjusted'!$A$1+('Non-Est 2024 Adjusted'!$A$1*'Sheet1 '!$G$58))</f>
        <v>1.75</v>
      </c>
      <c r="W52" s="20">
        <f>IF('Non-Est 2024 Base'!W51="","",'Non-Est 2024 Base'!W51*'Non-Est 2024 Adjusted'!$A$1+('Non-Est 2024 Adjusted'!$A$1*'Sheet1 '!$G$58))</f>
        <v>4.5</v>
      </c>
      <c r="X52" s="20">
        <f>IF('Non-Est 2024 Base'!X51="","",'Non-Est 2024 Base'!X51*'Non-Est 2024 Adjusted'!$A$1+('Non-Est 2024 Adjusted'!$A$1*'Sheet1 '!$G$58))</f>
        <v>3</v>
      </c>
      <c r="Y52" s="20">
        <f>IF('Non-Est 2024 Base'!Y51="","",'Non-Est 2024 Base'!Y51*'Non-Est 2024 Adjusted'!$A$1+('Non-Est 2024 Adjusted'!$A$1*'Sheet1 '!$G$58))</f>
        <v>1.85</v>
      </c>
      <c r="Z52" s="20">
        <f>IF('Non-Est 2024 Base'!Z51="","",'Non-Est 2024 Base'!Z51*'Non-Est 2024 Adjusted'!$A$1+('Non-Est 2024 Adjusted'!$A$1*'Sheet1 '!$G$58))</f>
        <v>2.5</v>
      </c>
      <c r="AA52" s="20">
        <f>IF('Non-Est 2024 Base'!AA51="","",'Non-Est 2024 Base'!AA51*'Non-Est 2024 Adjusted'!$A$1+('Non-Est 2024 Adjusted'!$A$1*'Sheet1 '!$G$58))</f>
        <v>2.5</v>
      </c>
      <c r="AB52" s="20">
        <f>IF('Non-Est 2024 Base'!AB51="","",'Non-Est 2024 Base'!AB51*'Non-Est 2024 Adjusted'!$A$1+('Non-Est 2024 Adjusted'!$A$1*'Sheet1 '!$G$58))</f>
        <v>2.5</v>
      </c>
      <c r="AC52" s="20">
        <f>IF('Non-Est 2024 Base'!AC51="","",'Non-Est 2024 Base'!AC51*'Non-Est 2024 Adjusted'!$A$1+('Non-Est 2024 Adjusted'!$A$1*'Sheet1 '!$G$58))</f>
        <v>2.5</v>
      </c>
      <c r="AD52" s="20">
        <f>IF('Non-Est 2024 Base'!AD51="","",'Non-Est 2024 Base'!AD51*'Non-Est 2024 Adjusted'!$A$1+('Non-Est 2024 Adjusted'!$A$1*'Sheet1 '!$G$58))</f>
        <v>2.5</v>
      </c>
      <c r="AE52" s="20">
        <f>IF('Non-Est 2024 Base'!AE51="","",'Non-Est 2024 Base'!AE51*'Non-Est 2024 Adjusted'!$A$1+('Non-Est 2024 Adjusted'!$A$1*'Sheet1 '!$G$58))</f>
        <v>1.6</v>
      </c>
      <c r="AF52" s="20">
        <f>IF('Non-Est 2024 Base'!AF51="","",'Non-Est 2024 Base'!AF51*'Non-Est 2024 Adjusted'!$A$1+('Non-Est 2024 Adjusted'!$A$1*'Sheet1 '!$G$58))</f>
        <v>1.6</v>
      </c>
      <c r="AG52" s="20">
        <f>IF('Non-Est 2024 Base'!AG51="","",'Non-Est 2024 Base'!AG51*'Non-Est 2024 Adjusted'!$A$1+('Non-Est 2024 Adjusted'!$A$1*'Sheet1 '!$G$58))</f>
        <v>1.2</v>
      </c>
      <c r="AH52" s="20">
        <f>IF('Non-Est 2024 Base'!AH51="","",'Non-Est 2024 Base'!AH51*'Non-Est 2024 Adjusted'!$A$1+('Non-Est 2024 Adjusted'!$A$1*'Sheet1 '!$G$58))</f>
        <v>3</v>
      </c>
      <c r="AI52" s="20">
        <f>IF('Non-Est 2024 Base'!AI51="","",'Non-Est 2024 Base'!AI51*'Non-Est 2024 Adjusted'!$A$1+('Non-Est 2024 Adjusted'!$A$1*'Sheet1 '!$G$58))</f>
        <v>2.25</v>
      </c>
      <c r="AJ52" s="20">
        <f>IF('Non-Est 2024 Base'!AJ51="","",'Non-Est 2024 Base'!AJ51*'Non-Est 2024 Adjusted'!$A$1+('Non-Est 2024 Adjusted'!$A$1*'Sheet1 '!$G$58))</f>
        <v>2</v>
      </c>
      <c r="AK52" s="20">
        <f>IF('Non-Est 2024 Base'!AK51="","",'Non-Est 2024 Base'!AK51*'Non-Est 2024 Adjusted'!$A$1+('Non-Est 2024 Adjusted'!$A$1*'Sheet1 '!$G$58))</f>
        <v>2.5</v>
      </c>
      <c r="AL52" s="20">
        <f>IF('Non-Est 2024 Base'!AL51="","",'Non-Est 2024 Base'!AL51*'Non-Est 2024 Adjusted'!$A$1+('Non-Est 2024 Adjusted'!$A$1*'Sheet1 '!$G$58))</f>
        <v>2.5</v>
      </c>
      <c r="AM52" s="20">
        <f>IF('Non-Est 2024 Base'!AM51="","",'Non-Est 2024 Base'!AM51*'Non-Est 2024 Adjusted'!$A$1+('Non-Est 2024 Adjusted'!$A$1*'Sheet1 '!$G$58))</f>
        <v>2.5</v>
      </c>
      <c r="AN52" s="20">
        <f>IF('Non-Est 2024 Base'!AN51="","",'Non-Est 2024 Base'!AN51*'Non-Est 2024 Adjusted'!$A$1+('Non-Est 2024 Adjusted'!$A$1*'Sheet1 '!$G$58))</f>
        <v>2.5</v>
      </c>
      <c r="AO52" s="20">
        <f>IF('Non-Est 2024 Base'!AO51="","",'Non-Est 2024 Base'!AO51*'Non-Est 2024 Adjusted'!$A$1+('Non-Est 2024 Adjusted'!$A$1*'Sheet1 '!$G$58))</f>
        <v>2.5</v>
      </c>
      <c r="AP52" s="20">
        <f>IF('Non-Est 2024 Base'!AP51="","",'Non-Est 2024 Base'!AP51*'Non-Est 2024 Adjusted'!$A$1+('Non-Est 2024 Adjusted'!$A$1*'Sheet1 '!$G$58))</f>
        <v>1.5</v>
      </c>
      <c r="AQ52" s="20">
        <f>IF('Non-Est 2024 Base'!AQ51="","",'Non-Est 2024 Base'!AQ51*'Non-Est 2024 Adjusted'!$A$1+('Non-Est 2024 Adjusted'!$A$1*'Sheet1 '!$G$58))</f>
        <v>1.5</v>
      </c>
      <c r="AR52" s="20">
        <f>IF('Non-Est 2024 Base'!AR51="","",'Non-Est 2024 Base'!AR51*'Non-Est 2024 Adjusted'!$A$1+('Non-Est 2024 Adjusted'!$A$1*'Sheet1 '!$G$58))</f>
        <v>1.5</v>
      </c>
      <c r="AS52" s="20">
        <f>IF('Non-Est 2024 Base'!AS51="","",'Non-Est 2024 Base'!AS51*'Non-Est 2024 Adjusted'!$A$1+('Non-Est 2024 Adjusted'!$A$1*'Sheet1 '!$G$58))</f>
        <v>1.5</v>
      </c>
      <c r="AT52" s="20">
        <f>IF('Non-Est 2024 Base'!AT51="","",'Non-Est 2024 Base'!AT51*'Non-Est 2024 Adjusted'!$A$1+('Non-Est 2024 Adjusted'!$A$1*'Sheet1 '!$G$58))</f>
        <v>1.5</v>
      </c>
      <c r="AU52" s="20">
        <f>IF('Non-Est 2024 Base'!AU51="","",'Non-Est 2024 Base'!AU51*'Non-Est 2024 Adjusted'!$A$1+('Non-Est 2024 Adjusted'!$A$1*'Sheet1 '!$G$58))</f>
        <v>1.5</v>
      </c>
      <c r="AV52" s="20" t="str">
        <f>IF('Non-Est 2024 Base'!AV51="","",'Non-Est 2024 Base'!AV51*'Non-Est 2024 Adjusted'!$A$1+('Non-Est 2024 Adjusted'!$A$1*'Sheet1 '!$G$58))</f>
        <v/>
      </c>
    </row>
    <row r="53" spans="1:48" ht="14.25" x14ac:dyDescent="0.2">
      <c r="A53" s="3">
        <v>48</v>
      </c>
      <c r="B53" s="22" t="s">
        <v>43</v>
      </c>
      <c r="C53" s="6"/>
      <c r="D53" s="4"/>
      <c r="E53" s="5"/>
      <c r="F53" s="21" t="s">
        <v>46</v>
      </c>
      <c r="G53" s="20">
        <f>IF('Non-Est 2024 Base'!G52="","",'Non-Est 2024 Base'!G52*'Non-Est 2024 Adjusted'!G51+('Non-Est 2024 Adjusted'!G51*'Sheet1 '!$G$59))</f>
        <v>2.2000000000000002</v>
      </c>
      <c r="H53" s="20">
        <f>IF('Non-Est 2024 Base'!H52="","",'Non-Est 2024 Base'!H52*'Non-Est 2024 Adjusted'!H51+('Non-Est 2024 Adjusted'!H51*'Sheet1 '!$G$59))</f>
        <v>3.33</v>
      </c>
      <c r="I53" s="20">
        <f>IF('Non-Est 2024 Base'!I52="","",'Non-Est 2024 Base'!I52*'Non-Est 2024 Adjusted'!I51+('Non-Est 2024 Adjusted'!I51*'Sheet1 '!$G$59))</f>
        <v>5.18</v>
      </c>
      <c r="J53" s="20">
        <f>IF('Non-Est 2024 Base'!J52="","",'Non-Est 2024 Base'!J52*'Non-Est 2024 Adjusted'!J51+('Non-Est 2024 Adjusted'!J51*'Sheet1 '!$G$59))</f>
        <v>1.48</v>
      </c>
      <c r="K53" s="20">
        <f>IF('Non-Est 2024 Base'!K52="","",'Non-Est 2024 Base'!K52*'Non-Est 2024 Adjusted'!K51+('Non-Est 2024 Adjusted'!K51*'Sheet1 '!$G$59))</f>
        <v>3.33</v>
      </c>
      <c r="L53" s="20">
        <f>IF('Non-Est 2024 Base'!L52="","",'Non-Est 2024 Base'!L52*'Non-Est 2024 Adjusted'!L51+('Non-Est 2024 Adjusted'!L51*'Sheet1 '!$G$59))</f>
        <v>5.18</v>
      </c>
      <c r="M53" s="20">
        <f>IF('Non-Est 2024 Base'!M52="","",'Non-Est 2024 Base'!M52*'Non-Est 2024 Adjusted'!M51+('Non-Est 2024 Adjusted'!M51*'Sheet1 '!$G$59))</f>
        <v>3.2</v>
      </c>
      <c r="N53" s="20">
        <f>IF('Non-Est 2024 Base'!N52="","",'Non-Est 2024 Base'!N52*'Non-Est 2024 Adjusted'!N51+('Non-Est 2024 Adjusted'!N51*'Sheet1 '!$G$59))</f>
        <v>2.79</v>
      </c>
      <c r="O53" s="20">
        <f>IF('Non-Est 2024 Base'!O52="","",'Non-Est 2024 Base'!O52*'Non-Est 2024 Adjusted'!O51+('Non-Est 2024 Adjusted'!O51*'Sheet1 '!$G$59))</f>
        <v>7.7000000000000011</v>
      </c>
      <c r="P53" s="20">
        <f>IF('Non-Est 2024 Base'!P52="","",'Non-Est 2024 Base'!P52*'Non-Est 2024 Adjusted'!P51+('Non-Est 2024 Adjusted'!P51*'Sheet1 '!$G$59))</f>
        <v>2</v>
      </c>
      <c r="Q53" s="20">
        <f>IF('Non-Est 2024 Base'!Q52="","",'Non-Est 2024 Base'!Q52*'Non-Est 2024 Adjusted'!Q51+('Non-Est 2024 Adjusted'!Q51*'Sheet1 '!$G$59))</f>
        <v>2.0700000000000003</v>
      </c>
      <c r="R53" s="20">
        <f>IF('Non-Est 2024 Base'!R52="","",'Non-Est 2024 Base'!R52*'Non-Est 2024 Adjusted'!R51+('Non-Est 2024 Adjusted'!R51*'Sheet1 '!$G$59))</f>
        <v>3.08</v>
      </c>
      <c r="S53" s="20">
        <f>IF('Non-Est 2024 Base'!S52="","",'Non-Est 2024 Base'!S52*'Non-Est 2024 Adjusted'!S51+('Non-Est 2024 Adjusted'!S51*'Sheet1 '!$G$59))</f>
        <v>0.92</v>
      </c>
      <c r="T53" s="20">
        <f>IF('Non-Est 2024 Base'!T52="","",'Non-Est 2024 Base'!T52*'Non-Est 2024 Adjusted'!T51+('Non-Est 2024 Adjusted'!T51*'Sheet1 '!$G$59))</f>
        <v>3.6</v>
      </c>
      <c r="U53" s="20">
        <f>IF('Non-Est 2024 Base'!U52="","",'Non-Est 2024 Base'!U52*'Non-Est 2024 Adjusted'!U51+('Non-Est 2024 Adjusted'!U51*'Sheet1 '!$G$59))</f>
        <v>3.7800000000000002</v>
      </c>
      <c r="V53" s="20">
        <f>IF('Non-Est 2024 Base'!V52="","",'Non-Est 2024 Base'!V52*'Non-Est 2024 Adjusted'!V51+('Non-Est 2024 Adjusted'!V51*'Sheet1 '!$G$59))</f>
        <v>1.08</v>
      </c>
      <c r="W53" s="20">
        <f>IF('Non-Est 2024 Base'!W52="","",'Non-Est 2024 Base'!W52*'Non-Est 2024 Adjusted'!W51+('Non-Est 2024 Adjusted'!W51*'Sheet1 '!$G$59))</f>
        <v>3.15</v>
      </c>
      <c r="X53" s="20">
        <f>IF('Non-Est 2024 Base'!X52="","",'Non-Est 2024 Base'!X52*'Non-Est 2024 Adjusted'!X51+('Non-Est 2024 Adjusted'!X51*'Sheet1 '!$G$59))</f>
        <v>3.08</v>
      </c>
      <c r="Y53" s="20">
        <f>IF('Non-Est 2024 Base'!Y52="","",'Non-Est 2024 Base'!Y52*'Non-Est 2024 Adjusted'!Y51+('Non-Est 2024 Adjusted'!Y51*'Sheet1 '!$G$59))</f>
        <v>0.96</v>
      </c>
      <c r="Z53" s="20">
        <f>IF('Non-Est 2024 Base'!Z52="","",'Non-Est 2024 Base'!Z52*'Non-Est 2024 Adjusted'!Z51+('Non-Est 2024 Adjusted'!Z51*'Sheet1 '!$G$59))</f>
        <v>2.16</v>
      </c>
      <c r="AA53" s="20">
        <f>IF('Non-Est 2024 Base'!AA52="","",'Non-Est 2024 Base'!AA52*'Non-Est 2024 Adjusted'!AA51+('Non-Est 2024 Adjusted'!AA51*'Sheet1 '!$G$59))</f>
        <v>3.36</v>
      </c>
      <c r="AB53" s="20">
        <f>IF('Non-Est 2024 Base'!AB52="","",'Non-Est 2024 Base'!AB52*'Non-Est 2024 Adjusted'!AB51+('Non-Est 2024 Adjusted'!AB51*'Sheet1 '!$G$59))</f>
        <v>0.96</v>
      </c>
      <c r="AC53" s="20">
        <f>IF('Non-Est 2024 Base'!AC52="","",'Non-Est 2024 Base'!AC52*'Non-Est 2024 Adjusted'!AC51+('Non-Est 2024 Adjusted'!AC51*'Sheet1 '!$G$59))</f>
        <v>2.16</v>
      </c>
      <c r="AD53" s="20">
        <f>IF('Non-Est 2024 Base'!AD52="","",'Non-Est 2024 Base'!AD52*'Non-Est 2024 Adjusted'!AD51+('Non-Est 2024 Adjusted'!AD51*'Sheet1 '!$G$59))</f>
        <v>3.36</v>
      </c>
      <c r="AE53" s="20">
        <f>IF('Non-Est 2024 Base'!AE52="","",'Non-Est 2024 Base'!AE52*'Non-Est 2024 Adjusted'!AE51+('Non-Est 2024 Adjusted'!AE51*'Sheet1 '!$G$59))</f>
        <v>1.1599999999999999</v>
      </c>
      <c r="AF53" s="20">
        <f>IF('Non-Est 2024 Base'!AF52="","",'Non-Est 2024 Base'!AF52*'Non-Est 2024 Adjusted'!AF51+('Non-Est 2024 Adjusted'!AF51*'Sheet1 '!$G$59))</f>
        <v>2.61</v>
      </c>
      <c r="AG53" s="20">
        <f>IF('Non-Est 2024 Base'!AG52="","",'Non-Est 2024 Base'!AG52*'Non-Est 2024 Adjusted'!AG51+('Non-Est 2024 Adjusted'!AG51*'Sheet1 '!$G$59))</f>
        <v>5.32</v>
      </c>
      <c r="AH53" s="20">
        <f>IF('Non-Est 2024 Base'!AH52="","",'Non-Est 2024 Base'!AH52*'Non-Est 2024 Adjusted'!AH51+('Non-Est 2024 Adjusted'!AH51*'Sheet1 '!$G$59))</f>
        <v>1.4</v>
      </c>
      <c r="AI53" s="20">
        <f>IF('Non-Est 2024 Base'!AI52="","",'Non-Est 2024 Base'!AI52*'Non-Est 2024 Adjusted'!AI51+('Non-Est 2024 Adjusted'!AI51*'Sheet1 '!$G$59))</f>
        <v>2.25</v>
      </c>
      <c r="AJ53" s="20">
        <f>IF('Non-Est 2024 Base'!AJ52="","",'Non-Est 2024 Base'!AJ52*'Non-Est 2024 Adjusted'!AJ51+('Non-Est 2024 Adjusted'!AJ51*'Sheet1 '!$G$59))</f>
        <v>3.5</v>
      </c>
      <c r="AK53" s="20">
        <f>IF('Non-Est 2024 Base'!AK52="","",'Non-Est 2024 Base'!AK52*'Non-Est 2024 Adjusted'!AK51+('Non-Est 2024 Adjusted'!AK51*'Sheet1 '!$G$59))</f>
        <v>1.2</v>
      </c>
      <c r="AL53" s="20">
        <f>IF('Non-Est 2024 Base'!AL52="","",'Non-Est 2024 Base'!AL52*'Non-Est 2024 Adjusted'!AL51+('Non-Est 2024 Adjusted'!AL51*'Sheet1 '!$G$59))</f>
        <v>2.6999999999999997</v>
      </c>
      <c r="AM53" s="20">
        <f>IF('Non-Est 2024 Base'!AM52="","",'Non-Est 2024 Base'!AM52*'Non-Est 2024 Adjusted'!AM51+('Non-Est 2024 Adjusted'!AM51*'Sheet1 '!$G$59))</f>
        <v>4.2</v>
      </c>
      <c r="AN53" s="20">
        <f>IF('Non-Est 2024 Base'!AN52="","",'Non-Est 2024 Base'!AN52*'Non-Est 2024 Adjusted'!AN51+('Non-Est 2024 Adjusted'!AN51*'Sheet1 '!$G$59))</f>
        <v>1.2</v>
      </c>
      <c r="AO53" s="20">
        <f>IF('Non-Est 2024 Base'!AO52="","",'Non-Est 2024 Base'!AO52*'Non-Est 2024 Adjusted'!AO51+('Non-Est 2024 Adjusted'!AO51*'Sheet1 '!$G$59))</f>
        <v>2.6999999999999997</v>
      </c>
      <c r="AP53" s="20">
        <f>IF('Non-Est 2024 Base'!AP52="","",'Non-Est 2024 Base'!AP52*'Non-Est 2024 Adjusted'!AP51+('Non-Est 2024 Adjusted'!AP51*'Sheet1 '!$G$59))</f>
        <v>2.8000000000000003</v>
      </c>
      <c r="AQ53" s="20">
        <f>IF('Non-Est 2024 Base'!AQ52="","",'Non-Est 2024 Base'!AQ52*'Non-Est 2024 Adjusted'!AQ51+('Non-Est 2024 Adjusted'!AQ51*'Sheet1 '!$G$59))</f>
        <v>0.8</v>
      </c>
      <c r="AR53" s="20">
        <f>IF('Non-Est 2024 Base'!AR52="","",'Non-Est 2024 Base'!AR52*'Non-Est 2024 Adjusted'!AR51+('Non-Est 2024 Adjusted'!AR51*'Sheet1 '!$G$59))</f>
        <v>1.8</v>
      </c>
      <c r="AS53" s="20">
        <f>IF('Non-Est 2024 Base'!AS52="","",'Non-Est 2024 Base'!AS52*'Non-Est 2024 Adjusted'!AS51+('Non-Est 2024 Adjusted'!AS51*'Sheet1 '!$G$59))</f>
        <v>2.8000000000000003</v>
      </c>
      <c r="AT53" s="20">
        <f>IF('Non-Est 2024 Base'!AT52="","",'Non-Est 2024 Base'!AT52*'Non-Est 2024 Adjusted'!AT51+('Non-Est 2024 Adjusted'!AT51*'Sheet1 '!$G$59))</f>
        <v>0.8</v>
      </c>
      <c r="AU53" s="20">
        <f>IF('Non-Est 2024 Base'!AU52="","",'Non-Est 2024 Base'!AU52*'Non-Est 2024 Adjusted'!AU51+('Non-Est 2024 Adjusted'!AU51*'Sheet1 '!$G$59))</f>
        <v>1.8</v>
      </c>
      <c r="AV53" s="20" t="str">
        <f>IF('Non-Est 2024 Base'!AV52="","",'Non-Est 2024 Base'!AV52*'Non-Est 2024 Adjusted'!AV51+('Non-Est 2024 Adjusted'!AV51*'Sheet1 '!$G$59))</f>
        <v/>
      </c>
    </row>
    <row r="54" spans="1:48" ht="15" x14ac:dyDescent="0.2">
      <c r="A54" s="3"/>
      <c r="B54" s="68" t="s">
        <v>87</v>
      </c>
      <c r="C54" s="97"/>
      <c r="D54" s="4"/>
      <c r="E54" s="5"/>
      <c r="F54" s="21"/>
      <c r="G54" s="69">
        <v>5</v>
      </c>
      <c r="H54" s="69">
        <v>10</v>
      </c>
      <c r="I54" s="70">
        <v>15</v>
      </c>
      <c r="J54" s="69">
        <v>5</v>
      </c>
      <c r="K54" s="69">
        <v>10</v>
      </c>
      <c r="L54" s="70">
        <v>15</v>
      </c>
      <c r="M54" s="69">
        <v>5</v>
      </c>
      <c r="N54" s="69">
        <v>10</v>
      </c>
      <c r="O54" s="70">
        <v>15</v>
      </c>
      <c r="P54" s="69">
        <v>5</v>
      </c>
      <c r="Q54" s="69">
        <v>10</v>
      </c>
      <c r="R54" s="70">
        <v>15</v>
      </c>
      <c r="S54" s="69">
        <v>5</v>
      </c>
      <c r="T54" s="69">
        <v>10</v>
      </c>
      <c r="U54" s="70">
        <v>15</v>
      </c>
      <c r="V54" s="69">
        <v>5</v>
      </c>
      <c r="W54" s="69">
        <v>10</v>
      </c>
      <c r="X54" s="70">
        <v>15</v>
      </c>
      <c r="Y54" s="69">
        <v>5</v>
      </c>
      <c r="Z54" s="69">
        <v>10</v>
      </c>
      <c r="AA54" s="70">
        <v>15</v>
      </c>
      <c r="AB54" s="69">
        <v>5</v>
      </c>
      <c r="AC54" s="69">
        <v>10</v>
      </c>
      <c r="AD54" s="70">
        <v>15</v>
      </c>
      <c r="AE54" s="69">
        <v>5</v>
      </c>
      <c r="AF54" s="69">
        <v>10</v>
      </c>
      <c r="AG54" s="70">
        <v>15</v>
      </c>
      <c r="AH54" s="69">
        <v>5</v>
      </c>
      <c r="AI54" s="69">
        <v>10</v>
      </c>
      <c r="AJ54" s="70">
        <v>15</v>
      </c>
      <c r="AK54" s="69">
        <v>5</v>
      </c>
      <c r="AL54" s="69">
        <v>10</v>
      </c>
      <c r="AM54" s="70">
        <v>15</v>
      </c>
      <c r="AN54" s="69">
        <v>5</v>
      </c>
      <c r="AO54" s="69">
        <v>10</v>
      </c>
      <c r="AP54" s="70">
        <v>15</v>
      </c>
      <c r="AQ54" s="69">
        <v>5</v>
      </c>
      <c r="AR54" s="69">
        <v>10</v>
      </c>
      <c r="AS54" s="70">
        <v>15</v>
      </c>
      <c r="AT54" s="69">
        <v>5</v>
      </c>
      <c r="AU54" s="69">
        <v>10</v>
      </c>
      <c r="AV54" s="70">
        <v>15</v>
      </c>
    </row>
    <row r="55" spans="1:48" ht="14.25" x14ac:dyDescent="0.2">
      <c r="A55" s="3">
        <v>49</v>
      </c>
      <c r="B55" s="22" t="s">
        <v>44</v>
      </c>
      <c r="C55" s="6"/>
      <c r="D55" s="4"/>
      <c r="E55" s="5"/>
      <c r="F55" s="21" t="s">
        <v>46</v>
      </c>
      <c r="G55" s="20">
        <f>IF('Non-Est 2024 Base'!G53="","",'Non-Est 2024 Base'!G53*'Non-Est 2024 Adjusted'!$A$2+('Non-Est 2024 Adjusted'!$A$2*'Sheet1 '!$G$60))</f>
        <v>4.3499999999999996</v>
      </c>
      <c r="H55" s="20">
        <f>IF('Non-Est 2024 Base'!H53="","",'Non-Est 2024 Base'!H53*'Non-Est 2024 Adjusted'!$A$2+('Non-Est 2024 Adjusted'!$A$2*'Sheet1 '!$G$60))</f>
        <v>2</v>
      </c>
      <c r="I55" s="20">
        <f>IF('Non-Est 2024 Base'!I53="","",'Non-Est 2024 Base'!I53*'Non-Est 2024 Adjusted'!$A$2+('Non-Est 2024 Adjusted'!$A$2*'Sheet1 '!$G$60))</f>
        <v>2</v>
      </c>
      <c r="J55" s="20">
        <f>IF('Non-Est 2024 Base'!J53="","",'Non-Est 2024 Base'!J53*'Non-Est 2024 Adjusted'!$A$2+('Non-Est 2024 Adjusted'!$A$2*'Sheet1 '!$G$60))</f>
        <v>2</v>
      </c>
      <c r="K55" s="20">
        <f>IF('Non-Est 2024 Base'!K53="","",'Non-Est 2024 Base'!K53*'Non-Est 2024 Adjusted'!$A$2+('Non-Est 2024 Adjusted'!$A$2*'Sheet1 '!$G$60))</f>
        <v>2</v>
      </c>
      <c r="L55" s="20">
        <f>IF('Non-Est 2024 Base'!L53="","",'Non-Est 2024 Base'!L53*'Non-Est 2024 Adjusted'!$A$2+('Non-Est 2024 Adjusted'!$A$2*'Sheet1 '!$G$60))</f>
        <v>2</v>
      </c>
      <c r="M55" s="20" t="str">
        <f>IF('Non-Est 2024 Base'!M53="","",'Non-Est 2024 Base'!M53*'Non-Est 2024 Adjusted'!$A$2+('Non-Est 2024 Adjusted'!$A$2*'Sheet1 '!$G$60))</f>
        <v/>
      </c>
      <c r="N55" s="20">
        <f>IF('Non-Est 2024 Base'!N53="","",'Non-Est 2024 Base'!N53*'Non-Est 2024 Adjusted'!$A$2+('Non-Est 2024 Adjusted'!$A$2*'Sheet1 '!$G$60))</f>
        <v>2</v>
      </c>
      <c r="O55" s="20">
        <f>IF('Non-Est 2024 Base'!O53="","",'Non-Est 2024 Base'!O53*'Non-Est 2024 Adjusted'!$A$2+('Non-Est 2024 Adjusted'!$A$2*'Sheet1 '!$G$60))</f>
        <v>4.3499999999999996</v>
      </c>
      <c r="P55" s="20">
        <f>IF('Non-Est 2024 Base'!P53="","",'Non-Est 2024 Base'!P53*'Non-Est 2024 Adjusted'!$A$2+('Non-Est 2024 Adjusted'!$A$2*'Sheet1 '!$G$60))</f>
        <v>2.5</v>
      </c>
      <c r="Q55" s="20">
        <f>IF('Non-Est 2024 Base'!Q53="","",'Non-Est 2024 Base'!Q53*'Non-Est 2024 Adjusted'!$A$2+('Non-Est 2024 Adjusted'!$A$2*'Sheet1 '!$G$60))</f>
        <v>3.42</v>
      </c>
      <c r="R55" s="20">
        <f>IF('Non-Est 2024 Base'!R53="","",'Non-Est 2024 Base'!R53*'Non-Est 2024 Adjusted'!$A$2+('Non-Est 2024 Adjusted'!$A$2*'Sheet1 '!$G$60))</f>
        <v>3.05</v>
      </c>
      <c r="S55" s="20">
        <f>IF('Non-Est 2024 Base'!S53="","",'Non-Est 2024 Base'!S53*'Non-Est 2024 Adjusted'!$A$2+('Non-Est 2024 Adjusted'!$A$2*'Sheet1 '!$G$60))</f>
        <v>3.5</v>
      </c>
      <c r="T55" s="20">
        <f>IF('Non-Est 2024 Base'!T53="","",'Non-Est 2024 Base'!T53*'Non-Est 2024 Adjusted'!$A$2+('Non-Est 2024 Adjusted'!$A$2*'Sheet1 '!$G$60))</f>
        <v>8</v>
      </c>
      <c r="U55" s="20">
        <f>IF('Non-Est 2024 Base'!U53="","",'Non-Est 2024 Base'!U53*'Non-Est 2024 Adjusted'!$A$2+('Non-Est 2024 Adjusted'!$A$2*'Sheet1 '!$G$60))</f>
        <v>4</v>
      </c>
      <c r="V55" s="20">
        <f>IF('Non-Est 2024 Base'!V53="","",'Non-Est 2024 Base'!V53*'Non-Est 2024 Adjusted'!$A$2+('Non-Est 2024 Adjusted'!$A$2*'Sheet1 '!$G$60))</f>
        <v>4</v>
      </c>
      <c r="W55" s="20">
        <f>IF('Non-Est 2024 Base'!W53="","",'Non-Est 2024 Base'!W53*'Non-Est 2024 Adjusted'!$A$2+('Non-Est 2024 Adjusted'!$A$2*'Sheet1 '!$G$60))</f>
        <v>5.5</v>
      </c>
      <c r="X55" s="20">
        <f>IF('Non-Est 2024 Base'!X53="","",'Non-Est 2024 Base'!X53*'Non-Est 2024 Adjusted'!$A$2+('Non-Est 2024 Adjusted'!$A$2*'Sheet1 '!$G$60))</f>
        <v>4</v>
      </c>
      <c r="Y55" s="20">
        <f>IF('Non-Est 2024 Base'!Y53="","",'Non-Est 2024 Base'!Y53*'Non-Est 2024 Adjusted'!$A$2+('Non-Est 2024 Adjusted'!$A$2*'Sheet1 '!$G$60))</f>
        <v>2.25</v>
      </c>
      <c r="Z55" s="20">
        <f>IF('Non-Est 2024 Base'!Z53="","",'Non-Est 2024 Base'!Z53*'Non-Est 2024 Adjusted'!$A$2+('Non-Est 2024 Adjusted'!$A$2*'Sheet1 '!$G$60))</f>
        <v>2.75</v>
      </c>
      <c r="AA55" s="20">
        <f>IF('Non-Est 2024 Base'!AA53="","",'Non-Est 2024 Base'!AA53*'Non-Est 2024 Adjusted'!$A$2+('Non-Est 2024 Adjusted'!$A$2*'Sheet1 '!$G$60))</f>
        <v>2.75</v>
      </c>
      <c r="AB55" s="20">
        <f>IF('Non-Est 2024 Base'!AB53="","",'Non-Est 2024 Base'!AB53*'Non-Est 2024 Adjusted'!$A$2+('Non-Est 2024 Adjusted'!$A$2*'Sheet1 '!$G$60))</f>
        <v>2.75</v>
      </c>
      <c r="AC55" s="20">
        <f>IF('Non-Est 2024 Base'!AC53="","",'Non-Est 2024 Base'!AC53*'Non-Est 2024 Adjusted'!$A$2+('Non-Est 2024 Adjusted'!$A$2*'Sheet1 '!$G$60))</f>
        <v>2.75</v>
      </c>
      <c r="AD55" s="20">
        <f>IF('Non-Est 2024 Base'!AD53="","",'Non-Est 2024 Base'!AD53*'Non-Est 2024 Adjusted'!$A$2+('Non-Est 2024 Adjusted'!$A$2*'Sheet1 '!$G$60))</f>
        <v>2.75</v>
      </c>
      <c r="AE55" s="20">
        <f>IF('Non-Est 2024 Base'!AE53="","",'Non-Est 2024 Base'!AE53*'Non-Est 2024 Adjusted'!$A$2+('Non-Est 2024 Adjusted'!$A$2*'Sheet1 '!$G$60))</f>
        <v>3.5</v>
      </c>
      <c r="AF55" s="20">
        <f>IF('Non-Est 2024 Base'!AF53="","",'Non-Est 2024 Base'!AF53*'Non-Est 2024 Adjusted'!$A$2+('Non-Est 2024 Adjusted'!$A$2*'Sheet1 '!$G$60))</f>
        <v>3.5</v>
      </c>
      <c r="AG55" s="20">
        <f>IF('Non-Est 2024 Base'!AG53="","",'Non-Est 2024 Base'!AG53*'Non-Est 2024 Adjusted'!$A$2+('Non-Est 2024 Adjusted'!$A$2*'Sheet1 '!$G$60))</f>
        <v>2</v>
      </c>
      <c r="AH55" s="20">
        <f>IF('Non-Est 2024 Base'!AH53="","",'Non-Est 2024 Base'!AH53*'Non-Est 2024 Adjusted'!$A$2+('Non-Est 2024 Adjusted'!$A$2*'Sheet1 '!$G$60))</f>
        <v>4.25</v>
      </c>
      <c r="AI55" s="20" t="str">
        <f>IF('Non-Est 2024 Base'!AI53="","",'Non-Est 2024 Base'!AI53*'Non-Est 2024 Adjusted'!$A$2+('Non-Est 2024 Adjusted'!$A$2*'Sheet1 '!$G$60))</f>
        <v/>
      </c>
      <c r="AJ55" s="20">
        <f>IF('Non-Est 2024 Base'!AJ53="","",'Non-Est 2024 Base'!AJ53*'Non-Est 2024 Adjusted'!$A$2+('Non-Est 2024 Adjusted'!$A$2*'Sheet1 '!$G$60))</f>
        <v>3.5</v>
      </c>
      <c r="AK55" s="20">
        <f>IF('Non-Est 2024 Base'!AK53="","",'Non-Est 2024 Base'!AK53*'Non-Est 2024 Adjusted'!$A$2+('Non-Est 2024 Adjusted'!$A$2*'Sheet1 '!$G$60))</f>
        <v>2.75</v>
      </c>
      <c r="AL55" s="20">
        <f>IF('Non-Est 2024 Base'!AL53="","",'Non-Est 2024 Base'!AL53*'Non-Est 2024 Adjusted'!$A$2+('Non-Est 2024 Adjusted'!$A$2*'Sheet1 '!$G$60))</f>
        <v>2.75</v>
      </c>
      <c r="AM55" s="20">
        <f>IF('Non-Est 2024 Base'!AM53="","",'Non-Est 2024 Base'!AM53*'Non-Est 2024 Adjusted'!$A$2+('Non-Est 2024 Adjusted'!$A$2*'Sheet1 '!$G$60))</f>
        <v>2.75</v>
      </c>
      <c r="AN55" s="20">
        <f>IF('Non-Est 2024 Base'!AN53="","",'Non-Est 2024 Base'!AN53*'Non-Est 2024 Adjusted'!$A$2+('Non-Est 2024 Adjusted'!$A$2*'Sheet1 '!$G$60))</f>
        <v>2.75</v>
      </c>
      <c r="AO55" s="20">
        <f>IF('Non-Est 2024 Base'!AO53="","",'Non-Est 2024 Base'!AO53*'Non-Est 2024 Adjusted'!$A$2+('Non-Est 2024 Adjusted'!$A$2*'Sheet1 '!$G$60))</f>
        <v>2.75</v>
      </c>
      <c r="AP55" s="20">
        <f>IF('Non-Est 2024 Base'!AP53="","",'Non-Est 2024 Base'!AP53*'Non-Est 2024 Adjusted'!$A$2+('Non-Est 2024 Adjusted'!$A$2*'Sheet1 '!$G$60))</f>
        <v>2</v>
      </c>
      <c r="AQ55" s="20">
        <f>IF('Non-Est 2024 Base'!AQ53="","",'Non-Est 2024 Base'!AQ53*'Non-Est 2024 Adjusted'!$A$2+('Non-Est 2024 Adjusted'!$A$2*'Sheet1 '!$G$60))</f>
        <v>2</v>
      </c>
      <c r="AR55" s="20">
        <f>IF('Non-Est 2024 Base'!AR53="","",'Non-Est 2024 Base'!AR53*'Non-Est 2024 Adjusted'!$A$2+('Non-Est 2024 Adjusted'!$A$2*'Sheet1 '!$G$60))</f>
        <v>2</v>
      </c>
      <c r="AS55" s="20">
        <f>IF('Non-Est 2024 Base'!AS53="","",'Non-Est 2024 Base'!AS53*'Non-Est 2024 Adjusted'!$A$2+('Non-Est 2024 Adjusted'!$A$2*'Sheet1 '!$G$60))</f>
        <v>2</v>
      </c>
      <c r="AT55" s="20">
        <f>IF('Non-Est 2024 Base'!AT53="","",'Non-Est 2024 Base'!AT53*'Non-Est 2024 Adjusted'!$A$2+('Non-Est 2024 Adjusted'!$A$2*'Sheet1 '!$G$60))</f>
        <v>2</v>
      </c>
      <c r="AU55" s="20">
        <f>IF('Non-Est 2024 Base'!AU53="","",'Non-Est 2024 Base'!AU53*'Non-Est 2024 Adjusted'!$A$2+('Non-Est 2024 Adjusted'!$A$2*'Sheet1 '!$G$60))</f>
        <v>2</v>
      </c>
      <c r="AV55" s="20" t="str">
        <f>IF('Non-Est 2024 Base'!AV53="","",'Non-Est 2024 Base'!AV53*'Non-Est 2024 Adjusted'!$A$2+('Non-Est 2024 Adjusted'!$A$2*'Sheet1 '!$G$60))</f>
        <v/>
      </c>
    </row>
    <row r="56" spans="1:48" ht="15" thickBot="1" x14ac:dyDescent="0.25">
      <c r="A56" s="27">
        <v>50</v>
      </c>
      <c r="B56" s="28" t="s">
        <v>45</v>
      </c>
      <c r="C56" s="16"/>
      <c r="D56" s="17"/>
      <c r="E56" s="15"/>
      <c r="F56" s="18" t="s">
        <v>46</v>
      </c>
      <c r="G56" s="25">
        <f>IF('Non-Est 2024 Base'!G54="","",'Non-Est 2024 Base'!G54*'Non-Est 2024 Adjusted'!G57+('Non-Est 2024 Adjusted'!G57*'Sheet1 '!$G$61))</f>
        <v>2.6</v>
      </c>
      <c r="H56" s="25">
        <f>IF('Non-Est 2024 Base'!H54="","",'Non-Est 2024 Base'!H54*'Non-Est 2024 Adjusted'!H57+('Non-Est 2024 Adjusted'!H57*'Sheet1 '!$G$61))</f>
        <v>3.6</v>
      </c>
      <c r="I56" s="25">
        <f>IF('Non-Est 2024 Base'!I54="","",'Non-Est 2024 Base'!I54*'Non-Est 2024 Adjusted'!I57+('Non-Est 2024 Adjusted'!I57*'Sheet1 '!$G$61))</f>
        <v>5.6000000000000005</v>
      </c>
      <c r="J56" s="25">
        <f>IF('Non-Est 2024 Base'!J54="","",'Non-Est 2024 Base'!J54*'Non-Est 2024 Adjusted'!J57+('Non-Est 2024 Adjusted'!J57*'Sheet1 '!$G$61))</f>
        <v>1.6</v>
      </c>
      <c r="K56" s="25">
        <f>IF('Non-Est 2024 Base'!K54="","",'Non-Est 2024 Base'!K54*'Non-Est 2024 Adjusted'!K57+('Non-Est 2024 Adjusted'!K57*'Sheet1 '!$G$61))</f>
        <v>3.6</v>
      </c>
      <c r="L56" s="25">
        <f>IF('Non-Est 2024 Base'!L54="","",'Non-Est 2024 Base'!L54*'Non-Est 2024 Adjusted'!L57+('Non-Est 2024 Adjusted'!L57*'Sheet1 '!$G$61))</f>
        <v>5.6000000000000005</v>
      </c>
      <c r="M56" s="25" t="str">
        <f>IF('Non-Est 2024 Base'!M54="","",'Non-Est 2024 Base'!M54*'Non-Est 2024 Adjusted'!M57+('Non-Est 2024 Adjusted'!M57*'Sheet1 '!$G$61))</f>
        <v/>
      </c>
      <c r="N56" s="25">
        <f>IF('Non-Est 2024 Base'!N54="","",'Non-Est 2024 Base'!N54*'Non-Est 2024 Adjusted'!N57+('Non-Est 2024 Adjusted'!N57*'Sheet1 '!$G$61))</f>
        <v>3.15</v>
      </c>
      <c r="O56" s="25">
        <f>IF('Non-Est 2024 Base'!O54="","",'Non-Est 2024 Base'!O54*'Non-Est 2024 Adjusted'!O57+('Non-Est 2024 Adjusted'!O57*'Sheet1 '!$G$61))</f>
        <v>9.1</v>
      </c>
      <c r="P56" s="25">
        <f>IF('Non-Est 2024 Base'!P54="","",'Non-Est 2024 Base'!P54*'Non-Est 2024 Adjusted'!P57+('Non-Est 2024 Adjusted'!P57*'Sheet1 '!$G$61))</f>
        <v>2</v>
      </c>
      <c r="Q56" s="25">
        <f>IF('Non-Est 2024 Base'!Q54="","",'Non-Est 2024 Base'!Q54*'Non-Est 2024 Adjusted'!Q57+('Non-Est 2024 Adjusted'!Q57*'Sheet1 '!$G$61))</f>
        <v>2.0700000000000003</v>
      </c>
      <c r="R56" s="25">
        <f>IF('Non-Est 2024 Base'!R54="","",'Non-Est 2024 Base'!R54*'Non-Est 2024 Adjusted'!R57+('Non-Est 2024 Adjusted'!R57*'Sheet1 '!$G$61))</f>
        <v>4.8999999999999995</v>
      </c>
      <c r="S56" s="25">
        <f>IF('Non-Est 2024 Base'!S54="","",'Non-Est 2024 Base'!S54*'Non-Est 2024 Adjusted'!S57+('Non-Est 2024 Adjusted'!S57*'Sheet1 '!$G$61))</f>
        <v>1.04</v>
      </c>
      <c r="T56" s="25">
        <f>IF('Non-Est 2024 Base'!T54="","",'Non-Est 2024 Base'!T54*'Non-Est 2024 Adjusted'!T57+('Non-Est 2024 Adjusted'!T57*'Sheet1 '!$G$61))</f>
        <v>3.6</v>
      </c>
      <c r="U56" s="25">
        <f>IF('Non-Est 2024 Base'!U54="","",'Non-Est 2024 Base'!U54*'Non-Est 2024 Adjusted'!U57+('Non-Est 2024 Adjusted'!U57*'Sheet1 '!$G$61))</f>
        <v>4.2</v>
      </c>
      <c r="V56" s="25">
        <f>IF('Non-Est 2024 Base'!V54="","",'Non-Est 2024 Base'!V54*'Non-Est 2024 Adjusted'!V57+('Non-Est 2024 Adjusted'!V57*'Sheet1 '!$G$61))</f>
        <v>1.2</v>
      </c>
      <c r="W56" s="25">
        <f>IF('Non-Est 2024 Base'!W54="","",'Non-Est 2024 Base'!W54*'Non-Est 2024 Adjusted'!W57+('Non-Est 2024 Adjusted'!W57*'Sheet1 '!$G$61))</f>
        <v>4.5</v>
      </c>
      <c r="X56" s="25">
        <f>IF('Non-Est 2024 Base'!X54="","",'Non-Est 2024 Base'!X54*'Non-Est 2024 Adjusted'!X57+('Non-Est 2024 Adjusted'!X57*'Sheet1 '!$G$61))</f>
        <v>3.5</v>
      </c>
      <c r="Y56" s="25">
        <f>IF('Non-Est 2024 Base'!Y54="","",'Non-Est 2024 Base'!Y54*'Non-Est 2024 Adjusted'!Y57+('Non-Est 2024 Adjusted'!Y57*'Sheet1 '!$G$61))</f>
        <v>1.4</v>
      </c>
      <c r="Z56" s="25">
        <f>IF('Non-Est 2024 Base'!Z54="","",'Non-Est 2024 Base'!Z54*'Non-Est 2024 Adjusted'!Z57+('Non-Est 2024 Adjusted'!Z57*'Sheet1 '!$G$61))</f>
        <v>2.6999999999999997</v>
      </c>
      <c r="AA56" s="25">
        <f>IF('Non-Est 2024 Base'!AA54="","",'Non-Est 2024 Base'!AA54*'Non-Est 2024 Adjusted'!AA57+('Non-Est 2024 Adjusted'!AA57*'Sheet1 '!$G$61))</f>
        <v>4.2</v>
      </c>
      <c r="AB56" s="25">
        <f>IF('Non-Est 2024 Base'!AB54="","",'Non-Est 2024 Base'!AB54*'Non-Est 2024 Adjusted'!AB57+('Non-Est 2024 Adjusted'!AB57*'Sheet1 '!$G$61))</f>
        <v>1.2</v>
      </c>
      <c r="AC56" s="25">
        <f>IF('Non-Est 2024 Base'!AC54="","",'Non-Est 2024 Base'!AC54*'Non-Est 2024 Adjusted'!AC57+('Non-Est 2024 Adjusted'!AC57*'Sheet1 '!$G$61))</f>
        <v>2.6999999999999997</v>
      </c>
      <c r="AD56" s="25">
        <f>IF('Non-Est 2024 Base'!AD54="","",'Non-Est 2024 Base'!AD54*'Non-Est 2024 Adjusted'!AD57+('Non-Est 2024 Adjusted'!AD57*'Sheet1 '!$G$61))</f>
        <v>4.2</v>
      </c>
      <c r="AE56" s="25">
        <f>IF('Non-Est 2024 Base'!AE54="","",'Non-Est 2024 Base'!AE54*'Non-Est 2024 Adjusted'!AE57+('Non-Est 2024 Adjusted'!AE57*'Sheet1 '!$G$61))</f>
        <v>1.52</v>
      </c>
      <c r="AF56" s="25">
        <f>IF('Non-Est 2024 Base'!AF54="","",'Non-Est 2024 Base'!AF54*'Non-Est 2024 Adjusted'!AF57+('Non-Est 2024 Adjusted'!AF57*'Sheet1 '!$G$61))</f>
        <v>3.42</v>
      </c>
      <c r="AG56" s="25">
        <f>IF('Non-Est 2024 Base'!AG54="","",'Non-Est 2024 Base'!AG54*'Non-Est 2024 Adjusted'!AG57+('Non-Est 2024 Adjusted'!AG57*'Sheet1 '!$G$61))</f>
        <v>6.3</v>
      </c>
      <c r="AH56" s="25">
        <f>IF('Non-Est 2024 Base'!AH54="","",'Non-Est 2024 Base'!AH54*'Non-Est 2024 Adjusted'!AH57+('Non-Est 2024 Adjusted'!AH57*'Sheet1 '!$G$61))</f>
        <v>1.6</v>
      </c>
      <c r="AI56" s="25" t="str">
        <f>IF('Non-Est 2024 Base'!AI54="","",'Non-Est 2024 Base'!AI54*'Non-Est 2024 Adjusted'!AI57+('Non-Est 2024 Adjusted'!AI57*'Sheet1 '!$G$61))</f>
        <v/>
      </c>
      <c r="AJ56" s="25">
        <f>IF('Non-Est 2024 Base'!AJ54="","",'Non-Est 2024 Base'!AJ54*'Non-Est 2024 Adjusted'!AJ57+('Non-Est 2024 Adjusted'!AJ57*'Sheet1 '!$G$61))</f>
        <v>4.8999999999999995</v>
      </c>
      <c r="AK56" s="25">
        <f>IF('Non-Est 2024 Base'!AK54="","",'Non-Est 2024 Base'!AK54*'Non-Est 2024 Adjusted'!AK57+('Non-Est 2024 Adjusted'!AK57*'Sheet1 '!$G$61))</f>
        <v>1.28</v>
      </c>
      <c r="AL56" s="25">
        <f>IF('Non-Est 2024 Base'!AL54="","",'Non-Est 2024 Base'!AL54*'Non-Est 2024 Adjusted'!AL57+('Non-Est 2024 Adjusted'!AL57*'Sheet1 '!$G$61))</f>
        <v>2.88</v>
      </c>
      <c r="AM56" s="25">
        <f>IF('Non-Est 2024 Base'!AM54="","",'Non-Est 2024 Base'!AM54*'Non-Est 2024 Adjusted'!AM57+('Non-Est 2024 Adjusted'!AM57*'Sheet1 '!$G$61))</f>
        <v>4.4800000000000004</v>
      </c>
      <c r="AN56" s="25">
        <f>IF('Non-Est 2024 Base'!AN54="","",'Non-Est 2024 Base'!AN54*'Non-Est 2024 Adjusted'!AN57+('Non-Est 2024 Adjusted'!AN57*'Sheet1 '!$G$61))</f>
        <v>1.28</v>
      </c>
      <c r="AO56" s="25">
        <f>IF('Non-Est 2024 Base'!AO54="","",'Non-Est 2024 Base'!AO54*'Non-Est 2024 Adjusted'!AO57+('Non-Est 2024 Adjusted'!AO57*'Sheet1 '!$G$61))</f>
        <v>2.88</v>
      </c>
      <c r="AP56" s="25">
        <f>IF('Non-Est 2024 Base'!AP54="","",'Non-Est 2024 Base'!AP54*'Non-Est 2024 Adjusted'!AP57+('Non-Est 2024 Adjusted'!AP57*'Sheet1 '!$G$61))</f>
        <v>3.5</v>
      </c>
      <c r="AQ56" s="25">
        <f>IF('Non-Est 2024 Base'!AQ54="","",'Non-Est 2024 Base'!AQ54*'Non-Est 2024 Adjusted'!AQ57+('Non-Est 2024 Adjusted'!AQ57*'Sheet1 '!$G$61))</f>
        <v>1</v>
      </c>
      <c r="AR56" s="25">
        <f>IF('Non-Est 2024 Base'!AR54="","",'Non-Est 2024 Base'!AR54*'Non-Est 2024 Adjusted'!AR57+('Non-Est 2024 Adjusted'!AR57*'Sheet1 '!$G$61))</f>
        <v>2.25</v>
      </c>
      <c r="AS56" s="25">
        <f>IF('Non-Est 2024 Base'!AS54="","",'Non-Est 2024 Base'!AS54*'Non-Est 2024 Adjusted'!AS57+('Non-Est 2024 Adjusted'!AS57*'Sheet1 '!$G$61))</f>
        <v>3.5</v>
      </c>
      <c r="AT56" s="25">
        <f>IF('Non-Est 2024 Base'!AT54="","",'Non-Est 2024 Base'!AT54*'Non-Est 2024 Adjusted'!AT57+('Non-Est 2024 Adjusted'!AT57*'Sheet1 '!$G$61))</f>
        <v>1</v>
      </c>
      <c r="AU56" s="25">
        <f>IF('Non-Est 2024 Base'!AU54="","",'Non-Est 2024 Base'!AU54*'Non-Est 2024 Adjusted'!AU57+('Non-Est 2024 Adjusted'!AU57*'Sheet1 '!$G$61))</f>
        <v>2.25</v>
      </c>
      <c r="AV56" s="25" t="str">
        <f>IF('Non-Est 2024 Base'!AV54="","",'Non-Est 2024 Base'!AV54*'Non-Est 2024 Adjusted'!AV57+('Non-Est 2024 Adjusted'!AV57*'Sheet1 '!$G$61))</f>
        <v/>
      </c>
    </row>
    <row r="57" spans="1:48" ht="15.75" thickTop="1" thickBot="1" x14ac:dyDescent="0.25">
      <c r="A57" s="94"/>
      <c r="B57" s="71" t="s">
        <v>86</v>
      </c>
      <c r="C57" s="95"/>
      <c r="E57" s="96"/>
      <c r="F57" s="94"/>
      <c r="G57" s="72">
        <f>$A$2*(G54-1)</f>
        <v>4</v>
      </c>
      <c r="H57" s="72">
        <f t="shared" ref="H57:AV57" si="1">$A$2*(H54-1)</f>
        <v>9</v>
      </c>
      <c r="I57" s="72">
        <f t="shared" si="1"/>
        <v>14</v>
      </c>
      <c r="J57" s="72">
        <f t="shared" si="1"/>
        <v>4</v>
      </c>
      <c r="K57" s="72">
        <f t="shared" si="1"/>
        <v>9</v>
      </c>
      <c r="L57" s="72">
        <f t="shared" si="1"/>
        <v>14</v>
      </c>
      <c r="M57" s="72">
        <f t="shared" si="1"/>
        <v>4</v>
      </c>
      <c r="N57" s="72">
        <f t="shared" si="1"/>
        <v>9</v>
      </c>
      <c r="O57" s="72">
        <f t="shared" si="1"/>
        <v>14</v>
      </c>
      <c r="P57" s="72">
        <f t="shared" si="1"/>
        <v>4</v>
      </c>
      <c r="Q57" s="72">
        <f t="shared" si="1"/>
        <v>9</v>
      </c>
      <c r="R57" s="72">
        <f t="shared" si="1"/>
        <v>14</v>
      </c>
      <c r="S57" s="72">
        <f t="shared" si="1"/>
        <v>4</v>
      </c>
      <c r="T57" s="72">
        <f t="shared" si="1"/>
        <v>9</v>
      </c>
      <c r="U57" s="72">
        <f t="shared" si="1"/>
        <v>14</v>
      </c>
      <c r="V57" s="72">
        <f t="shared" si="1"/>
        <v>4</v>
      </c>
      <c r="W57" s="72">
        <f t="shared" si="1"/>
        <v>9</v>
      </c>
      <c r="X57" s="72">
        <f t="shared" si="1"/>
        <v>14</v>
      </c>
      <c r="Y57" s="72">
        <f t="shared" si="1"/>
        <v>4</v>
      </c>
      <c r="Z57" s="72">
        <f t="shared" si="1"/>
        <v>9</v>
      </c>
      <c r="AA57" s="72">
        <f t="shared" si="1"/>
        <v>14</v>
      </c>
      <c r="AB57" s="72">
        <f t="shared" si="1"/>
        <v>4</v>
      </c>
      <c r="AC57" s="72">
        <f t="shared" si="1"/>
        <v>9</v>
      </c>
      <c r="AD57" s="72">
        <f t="shared" si="1"/>
        <v>14</v>
      </c>
      <c r="AE57" s="72">
        <f t="shared" si="1"/>
        <v>4</v>
      </c>
      <c r="AF57" s="72">
        <f t="shared" si="1"/>
        <v>9</v>
      </c>
      <c r="AG57" s="72">
        <f t="shared" si="1"/>
        <v>14</v>
      </c>
      <c r="AH57" s="72">
        <f t="shared" si="1"/>
        <v>4</v>
      </c>
      <c r="AI57" s="72">
        <f t="shared" si="1"/>
        <v>9</v>
      </c>
      <c r="AJ57" s="72">
        <f t="shared" si="1"/>
        <v>14</v>
      </c>
      <c r="AK57" s="72">
        <f t="shared" si="1"/>
        <v>4</v>
      </c>
      <c r="AL57" s="72">
        <f t="shared" si="1"/>
        <v>9</v>
      </c>
      <c r="AM57" s="72">
        <f t="shared" si="1"/>
        <v>14</v>
      </c>
      <c r="AN57" s="72">
        <f t="shared" si="1"/>
        <v>4</v>
      </c>
      <c r="AO57" s="72">
        <f t="shared" si="1"/>
        <v>9</v>
      </c>
      <c r="AP57" s="72">
        <f t="shared" si="1"/>
        <v>14</v>
      </c>
      <c r="AQ57" s="72">
        <f t="shared" si="1"/>
        <v>4</v>
      </c>
      <c r="AR57" s="72">
        <f t="shared" si="1"/>
        <v>9</v>
      </c>
      <c r="AS57" s="72">
        <f t="shared" si="1"/>
        <v>14</v>
      </c>
      <c r="AT57" s="72">
        <f t="shared" si="1"/>
        <v>4</v>
      </c>
      <c r="AU57" s="72">
        <f t="shared" si="1"/>
        <v>9</v>
      </c>
      <c r="AV57" s="72">
        <f t="shared" si="1"/>
        <v>14</v>
      </c>
    </row>
    <row r="58" spans="1:48" ht="297" customHeight="1" thickTop="1" x14ac:dyDescent="0.2">
      <c r="A58" s="104" t="s">
        <v>135</v>
      </c>
      <c r="B58" s="105"/>
      <c r="C58" s="105"/>
      <c r="D58" s="105"/>
      <c r="E58" s="105"/>
      <c r="F58" s="105"/>
      <c r="G58" s="86" t="s">
        <v>136</v>
      </c>
      <c r="H58" s="86" t="s">
        <v>137</v>
      </c>
      <c r="I58" s="86" t="s">
        <v>138</v>
      </c>
      <c r="J58" s="86" t="s">
        <v>139</v>
      </c>
      <c r="K58" s="86" t="s">
        <v>140</v>
      </c>
      <c r="L58" s="86" t="s">
        <v>141</v>
      </c>
      <c r="M58" s="86" t="s">
        <v>142</v>
      </c>
      <c r="N58" s="86" t="s">
        <v>143</v>
      </c>
      <c r="O58" s="86" t="s">
        <v>144</v>
      </c>
      <c r="P58" s="86" t="s">
        <v>145</v>
      </c>
      <c r="Q58" s="86" t="s">
        <v>146</v>
      </c>
      <c r="R58" s="86" t="s">
        <v>147</v>
      </c>
      <c r="S58" s="86" t="s">
        <v>148</v>
      </c>
      <c r="T58" s="86" t="s">
        <v>149</v>
      </c>
      <c r="U58" s="86" t="s">
        <v>150</v>
      </c>
      <c r="V58" s="86" t="s">
        <v>151</v>
      </c>
      <c r="W58" s="86" t="s">
        <v>152</v>
      </c>
      <c r="X58" s="86" t="s">
        <v>153</v>
      </c>
      <c r="Y58" s="86" t="s">
        <v>154</v>
      </c>
      <c r="Z58" s="86" t="s">
        <v>155</v>
      </c>
      <c r="AA58" s="86" t="s">
        <v>155</v>
      </c>
      <c r="AB58" s="86" t="s">
        <v>155</v>
      </c>
      <c r="AC58" s="86" t="s">
        <v>155</v>
      </c>
      <c r="AD58" s="86" t="s">
        <v>155</v>
      </c>
      <c r="AE58" s="86" t="s">
        <v>156</v>
      </c>
      <c r="AF58" s="86" t="s">
        <v>156</v>
      </c>
      <c r="AG58" s="86" t="s">
        <v>157</v>
      </c>
      <c r="AH58" s="86" t="s">
        <v>158</v>
      </c>
      <c r="AI58" s="86" t="s">
        <v>159</v>
      </c>
      <c r="AJ58" s="86" t="s">
        <v>159</v>
      </c>
      <c r="AK58" s="86" t="s">
        <v>160</v>
      </c>
      <c r="AL58" s="86" t="s">
        <v>160</v>
      </c>
      <c r="AM58" s="86" t="s">
        <v>160</v>
      </c>
      <c r="AN58" s="86" t="s">
        <v>160</v>
      </c>
      <c r="AO58" s="86" t="s">
        <v>160</v>
      </c>
      <c r="AP58" s="86" t="s">
        <v>161</v>
      </c>
      <c r="AQ58" s="86" t="s">
        <v>162</v>
      </c>
      <c r="AR58" s="86" t="s">
        <v>163</v>
      </c>
      <c r="AS58" s="86" t="s">
        <v>164</v>
      </c>
      <c r="AT58" s="86" t="s">
        <v>140</v>
      </c>
      <c r="AU58" s="86" t="s">
        <v>165</v>
      </c>
      <c r="AV58" s="86" t="s">
        <v>166</v>
      </c>
    </row>
    <row r="59" spans="1:48" ht="252" customHeight="1" x14ac:dyDescent="0.2">
      <c r="A59" s="106"/>
      <c r="B59" s="107"/>
      <c r="C59" s="107"/>
      <c r="D59" s="107"/>
      <c r="E59" s="107"/>
      <c r="F59" s="108"/>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t="s">
        <v>167</v>
      </c>
      <c r="AL59" s="26" t="s">
        <v>167</v>
      </c>
      <c r="AM59" s="26" t="s">
        <v>167</v>
      </c>
      <c r="AN59" s="26" t="s">
        <v>167</v>
      </c>
      <c r="AO59" s="26" t="s">
        <v>167</v>
      </c>
      <c r="AP59" s="26"/>
      <c r="AQ59" s="26"/>
      <c r="AR59" s="26"/>
      <c r="AS59" s="26"/>
      <c r="AT59" s="26"/>
      <c r="AU59" s="26"/>
      <c r="AV59" s="26"/>
    </row>
    <row r="60" spans="1:48" ht="174" customHeight="1" thickBot="1" x14ac:dyDescent="0.25">
      <c r="A60" s="109" t="s">
        <v>40</v>
      </c>
      <c r="B60" s="110"/>
      <c r="C60" s="110"/>
      <c r="D60" s="110"/>
      <c r="E60" s="110"/>
      <c r="F60" s="111"/>
      <c r="G60" s="87" t="s">
        <v>136</v>
      </c>
      <c r="H60" s="87" t="s">
        <v>168</v>
      </c>
      <c r="I60" s="87" t="s">
        <v>138</v>
      </c>
      <c r="J60" s="87" t="s">
        <v>139</v>
      </c>
      <c r="K60" s="87" t="s">
        <v>140</v>
      </c>
      <c r="L60" s="87" t="s">
        <v>141</v>
      </c>
      <c r="M60" s="87" t="s">
        <v>169</v>
      </c>
      <c r="N60" s="87" t="s">
        <v>143</v>
      </c>
      <c r="O60" s="87" t="s">
        <v>144</v>
      </c>
      <c r="P60" s="87" t="s">
        <v>145</v>
      </c>
      <c r="Q60" s="87" t="s">
        <v>146</v>
      </c>
      <c r="R60" s="87" t="s">
        <v>147</v>
      </c>
      <c r="S60" s="87" t="s">
        <v>148</v>
      </c>
      <c r="T60" s="87" t="s">
        <v>149</v>
      </c>
      <c r="U60" s="87" t="s">
        <v>150</v>
      </c>
      <c r="V60" s="87" t="s">
        <v>151</v>
      </c>
      <c r="W60" s="87" t="s">
        <v>152</v>
      </c>
      <c r="X60" s="87" t="s">
        <v>153</v>
      </c>
      <c r="Y60" s="87" t="s">
        <v>154</v>
      </c>
      <c r="Z60" s="87" t="s">
        <v>170</v>
      </c>
      <c r="AA60" s="87" t="s">
        <v>171</v>
      </c>
      <c r="AB60" s="87" t="s">
        <v>172</v>
      </c>
      <c r="AC60" s="87" t="s">
        <v>173</v>
      </c>
      <c r="AD60" s="87" t="s">
        <v>174</v>
      </c>
      <c r="AE60" s="87" t="s">
        <v>175</v>
      </c>
      <c r="AF60" s="87" t="s">
        <v>176</v>
      </c>
      <c r="AG60" s="87" t="s">
        <v>157</v>
      </c>
      <c r="AH60" s="87" t="s">
        <v>158</v>
      </c>
      <c r="AI60" s="87" t="s">
        <v>177</v>
      </c>
      <c r="AJ60" s="87" t="s">
        <v>159</v>
      </c>
      <c r="AK60" s="87" t="s">
        <v>178</v>
      </c>
      <c r="AL60" s="87" t="s">
        <v>179</v>
      </c>
      <c r="AM60" s="87" t="s">
        <v>185</v>
      </c>
      <c r="AN60" s="87" t="s">
        <v>180</v>
      </c>
      <c r="AO60" s="87" t="s">
        <v>181</v>
      </c>
      <c r="AP60" s="87" t="s">
        <v>161</v>
      </c>
      <c r="AQ60" s="87" t="s">
        <v>162</v>
      </c>
      <c r="AR60" s="87" t="s">
        <v>163</v>
      </c>
      <c r="AS60" s="87" t="s">
        <v>164</v>
      </c>
      <c r="AT60" s="87" t="s">
        <v>140</v>
      </c>
      <c r="AU60" s="87" t="s">
        <v>165</v>
      </c>
      <c r="AV60" s="87" t="s">
        <v>182</v>
      </c>
    </row>
  </sheetData>
  <mergeCells count="51">
    <mergeCell ref="B50:D50"/>
    <mergeCell ref="A58:F59"/>
    <mergeCell ref="A60:F60"/>
    <mergeCell ref="B44:D44"/>
    <mergeCell ref="B45:D45"/>
    <mergeCell ref="B46:D46"/>
    <mergeCell ref="B47:D47"/>
    <mergeCell ref="B48:D48"/>
    <mergeCell ref="B49:D49"/>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B19:D19"/>
    <mergeCell ref="B8:D8"/>
    <mergeCell ref="B9:D9"/>
    <mergeCell ref="B10:D10"/>
    <mergeCell ref="B11:D11"/>
    <mergeCell ref="B12:D12"/>
    <mergeCell ref="B13:D13"/>
    <mergeCell ref="B14:D14"/>
    <mergeCell ref="B15:D15"/>
    <mergeCell ref="B16:D16"/>
    <mergeCell ref="B17:D17"/>
    <mergeCell ref="B18:D18"/>
    <mergeCell ref="B7:D7"/>
    <mergeCell ref="E2:F2"/>
    <mergeCell ref="E3:F3"/>
    <mergeCell ref="B4:D4"/>
    <mergeCell ref="B5:D5"/>
    <mergeCell ref="B6:D6"/>
  </mergeCells>
  <pageMargins left="0.25" right="0.25" top="0.75" bottom="0.75" header="0.3" footer="0.3"/>
  <pageSetup paperSize="3" scale="75" orientation="landscape" r:id="rId1"/>
  <headerFooter>
    <oddHeader>&amp;C&amp;"Arial,Bold"Stone &amp; Aggregate Delivery to Non-Established Locations
Bid Evaluation ARFQ DOT24*157</oddHeader>
    <oddFooter>&amp;LBid Eval&amp;CPage &amp;P of &amp;N&amp;R Delivery to Non-Established Locations, 6624C084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F25FC-B780-430C-95F5-A7209D770793}">
  <dimension ref="A1:AV57"/>
  <sheetViews>
    <sheetView zoomScaleNormal="100" workbookViewId="0">
      <pane xSplit="5" topLeftCell="F1" activePane="topRight" state="frozen"/>
      <selection pane="topRight" activeCell="C2" sqref="C2"/>
    </sheetView>
  </sheetViews>
  <sheetFormatPr defaultRowHeight="12.75" x14ac:dyDescent="0.2"/>
  <cols>
    <col min="1" max="1" width="9.7109375" style="8" customWidth="1"/>
    <col min="2" max="2" width="8.28515625" style="8" customWidth="1"/>
    <col min="3" max="3" width="18.85546875" style="8" customWidth="1"/>
    <col min="4" max="4" width="5" style="1" customWidth="1"/>
    <col min="5" max="5" width="15.7109375" style="1" customWidth="1"/>
    <col min="6" max="6" width="11.140625" style="8" customWidth="1"/>
    <col min="7" max="48" width="20.7109375" style="1" customWidth="1"/>
    <col min="49" max="16384" width="9.140625" style="1"/>
  </cols>
  <sheetData>
    <row r="1" spans="1:48" ht="15" thickBot="1" x14ac:dyDescent="0.25">
      <c r="G1" s="98" t="s">
        <v>186</v>
      </c>
      <c r="H1" s="98" t="s">
        <v>187</v>
      </c>
      <c r="I1" s="98" t="s">
        <v>188</v>
      </c>
      <c r="J1" s="98" t="s">
        <v>189</v>
      </c>
      <c r="K1" s="98" t="s">
        <v>190</v>
      </c>
      <c r="L1" s="98" t="s">
        <v>191</v>
      </c>
      <c r="M1" s="98" t="s">
        <v>192</v>
      </c>
      <c r="N1" s="98" t="s">
        <v>193</v>
      </c>
      <c r="O1" s="98" t="s">
        <v>194</v>
      </c>
      <c r="P1" s="98" t="s">
        <v>195</v>
      </c>
      <c r="Q1" s="98" t="s">
        <v>196</v>
      </c>
      <c r="R1" s="98" t="s">
        <v>197</v>
      </c>
      <c r="S1" s="98" t="s">
        <v>198</v>
      </c>
      <c r="T1" s="98" t="s">
        <v>199</v>
      </c>
      <c r="U1" s="98" t="s">
        <v>200</v>
      </c>
      <c r="V1" s="98" t="s">
        <v>201</v>
      </c>
      <c r="W1" s="98" t="s">
        <v>202</v>
      </c>
      <c r="X1" s="98" t="s">
        <v>203</v>
      </c>
      <c r="Y1" s="98" t="s">
        <v>204</v>
      </c>
      <c r="Z1" s="98" t="s">
        <v>205</v>
      </c>
      <c r="AA1" s="98" t="s">
        <v>206</v>
      </c>
      <c r="AB1" s="98" t="s">
        <v>207</v>
      </c>
      <c r="AC1" s="98" t="s">
        <v>208</v>
      </c>
      <c r="AD1" s="98" t="s">
        <v>209</v>
      </c>
      <c r="AE1" s="98" t="s">
        <v>210</v>
      </c>
      <c r="AF1" s="98" t="s">
        <v>211</v>
      </c>
      <c r="AG1" s="98" t="s">
        <v>212</v>
      </c>
      <c r="AH1" s="98" t="s">
        <v>213</v>
      </c>
      <c r="AI1" s="98" t="s">
        <v>214</v>
      </c>
      <c r="AJ1" s="98" t="s">
        <v>214</v>
      </c>
      <c r="AK1" s="98" t="s">
        <v>215</v>
      </c>
      <c r="AL1" s="98" t="s">
        <v>216</v>
      </c>
      <c r="AM1" s="98" t="s">
        <v>217</v>
      </c>
      <c r="AN1" s="98" t="s">
        <v>218</v>
      </c>
      <c r="AO1" s="98" t="s">
        <v>219</v>
      </c>
      <c r="AP1" s="98" t="s">
        <v>220</v>
      </c>
      <c r="AQ1" s="98" t="s">
        <v>221</v>
      </c>
      <c r="AR1" s="98" t="s">
        <v>222</v>
      </c>
      <c r="AS1" s="98" t="s">
        <v>223</v>
      </c>
      <c r="AT1" s="98" t="s">
        <v>224</v>
      </c>
      <c r="AU1" s="98" t="s">
        <v>225</v>
      </c>
      <c r="AV1" s="98" t="s">
        <v>226</v>
      </c>
    </row>
    <row r="2" spans="1:48" s="92" customFormat="1" ht="78.75" x14ac:dyDescent="0.25">
      <c r="A2" s="89"/>
      <c r="B2" s="89"/>
      <c r="C2" s="89"/>
      <c r="D2" s="90"/>
      <c r="E2" s="102" t="s">
        <v>38</v>
      </c>
      <c r="F2" s="102"/>
      <c r="G2" s="91" t="s">
        <v>89</v>
      </c>
      <c r="H2" s="91" t="s">
        <v>90</v>
      </c>
      <c r="I2" s="91" t="s">
        <v>91</v>
      </c>
      <c r="J2" s="91" t="s">
        <v>92</v>
      </c>
      <c r="K2" s="91" t="s">
        <v>93</v>
      </c>
      <c r="L2" s="91" t="s">
        <v>94</v>
      </c>
      <c r="M2" s="91" t="s">
        <v>48</v>
      </c>
      <c r="N2" s="91" t="s">
        <v>50</v>
      </c>
      <c r="O2" s="91" t="s">
        <v>95</v>
      </c>
      <c r="P2" s="91" t="s">
        <v>96</v>
      </c>
      <c r="Q2" s="91" t="s">
        <v>97</v>
      </c>
      <c r="R2" s="91" t="s">
        <v>98</v>
      </c>
      <c r="S2" s="91" t="s">
        <v>53</v>
      </c>
      <c r="T2" s="91" t="s">
        <v>55</v>
      </c>
      <c r="U2" s="91" t="s">
        <v>99</v>
      </c>
      <c r="V2" s="91" t="s">
        <v>100</v>
      </c>
      <c r="W2" s="91" t="s">
        <v>101</v>
      </c>
      <c r="X2" s="91" t="s">
        <v>102</v>
      </c>
      <c r="Y2" s="91" t="s">
        <v>103</v>
      </c>
      <c r="Z2" s="91" t="s">
        <v>104</v>
      </c>
      <c r="AA2" s="91" t="s">
        <v>105</v>
      </c>
      <c r="AB2" s="91" t="s">
        <v>106</v>
      </c>
      <c r="AC2" s="91" t="s">
        <v>107</v>
      </c>
      <c r="AD2" s="91" t="s">
        <v>108</v>
      </c>
      <c r="AE2" s="91" t="s">
        <v>109</v>
      </c>
      <c r="AF2" s="91" t="s">
        <v>110</v>
      </c>
      <c r="AG2" s="91" t="s">
        <v>111</v>
      </c>
      <c r="AH2" s="91" t="s">
        <v>112</v>
      </c>
      <c r="AI2" s="91" t="s">
        <v>113</v>
      </c>
      <c r="AJ2" s="91" t="s">
        <v>114</v>
      </c>
      <c r="AK2" s="91" t="s">
        <v>115</v>
      </c>
      <c r="AL2" s="91" t="s">
        <v>116</v>
      </c>
      <c r="AM2" s="91" t="s">
        <v>184</v>
      </c>
      <c r="AN2" s="91" t="s">
        <v>117</v>
      </c>
      <c r="AO2" s="91" t="s">
        <v>118</v>
      </c>
      <c r="AP2" s="91" t="s">
        <v>119</v>
      </c>
      <c r="AQ2" s="91" t="s">
        <v>120</v>
      </c>
      <c r="AR2" s="91" t="s">
        <v>121</v>
      </c>
      <c r="AS2" s="91" t="s">
        <v>122</v>
      </c>
      <c r="AT2" s="91" t="s">
        <v>123</v>
      </c>
      <c r="AU2" s="91" t="s">
        <v>124</v>
      </c>
      <c r="AV2" s="91" t="s">
        <v>125</v>
      </c>
    </row>
    <row r="3" spans="1:48" ht="15" x14ac:dyDescent="0.2">
      <c r="A3" s="73"/>
      <c r="B3" s="73"/>
      <c r="C3" s="73"/>
      <c r="D3" s="74"/>
      <c r="E3" s="102" t="s">
        <v>39</v>
      </c>
      <c r="F3" s="102"/>
      <c r="G3" s="75" t="s">
        <v>47</v>
      </c>
      <c r="H3" s="75" t="s">
        <v>126</v>
      </c>
      <c r="I3" s="75" t="s">
        <v>126</v>
      </c>
      <c r="J3" s="75" t="s">
        <v>126</v>
      </c>
      <c r="K3" s="75" t="s">
        <v>126</v>
      </c>
      <c r="L3" s="75" t="s">
        <v>126</v>
      </c>
      <c r="M3" s="75" t="s">
        <v>49</v>
      </c>
      <c r="N3" s="75" t="s">
        <v>127</v>
      </c>
      <c r="O3" s="75" t="s">
        <v>51</v>
      </c>
      <c r="P3" s="75" t="s">
        <v>128</v>
      </c>
      <c r="Q3" s="75" t="s">
        <v>52</v>
      </c>
      <c r="R3" s="75" t="s">
        <v>52</v>
      </c>
      <c r="S3" s="75" t="s">
        <v>54</v>
      </c>
      <c r="T3" s="75" t="s">
        <v>56</v>
      </c>
      <c r="U3" s="75" t="s">
        <v>57</v>
      </c>
      <c r="V3" s="75" t="s">
        <v>57</v>
      </c>
      <c r="W3" s="75" t="s">
        <v>129</v>
      </c>
      <c r="X3" s="75" t="s">
        <v>63</v>
      </c>
      <c r="Y3" s="75" t="s">
        <v>58</v>
      </c>
      <c r="Z3" s="75" t="s">
        <v>59</v>
      </c>
      <c r="AA3" s="75" t="s">
        <v>59</v>
      </c>
      <c r="AB3" s="75" t="s">
        <v>59</v>
      </c>
      <c r="AC3" s="75" t="s">
        <v>59</v>
      </c>
      <c r="AD3" s="75" t="s">
        <v>59</v>
      </c>
      <c r="AE3" s="75" t="s">
        <v>60</v>
      </c>
      <c r="AF3" s="75" t="s">
        <v>60</v>
      </c>
      <c r="AG3" s="75" t="s">
        <v>61</v>
      </c>
      <c r="AH3" s="75" t="s">
        <v>130</v>
      </c>
      <c r="AI3" s="75" t="s">
        <v>131</v>
      </c>
      <c r="AJ3" s="75" t="s">
        <v>131</v>
      </c>
      <c r="AK3" s="75" t="s">
        <v>132</v>
      </c>
      <c r="AL3" s="75" t="s">
        <v>132</v>
      </c>
      <c r="AM3" s="75" t="s">
        <v>132</v>
      </c>
      <c r="AN3" s="75" t="s">
        <v>132</v>
      </c>
      <c r="AO3" s="75" t="s">
        <v>132</v>
      </c>
      <c r="AP3" s="75" t="s">
        <v>62</v>
      </c>
      <c r="AQ3" s="75" t="s">
        <v>62</v>
      </c>
      <c r="AR3" s="75" t="s">
        <v>62</v>
      </c>
      <c r="AS3" s="75" t="s">
        <v>62</v>
      </c>
      <c r="AT3" s="75" t="s">
        <v>62</v>
      </c>
      <c r="AU3" s="75" t="s">
        <v>62</v>
      </c>
      <c r="AV3" s="75" t="s">
        <v>133</v>
      </c>
    </row>
    <row r="4" spans="1:48" s="80" customFormat="1" ht="29.25" customHeight="1" x14ac:dyDescent="0.25">
      <c r="A4" s="76" t="s">
        <v>23</v>
      </c>
      <c r="B4" s="103" t="s">
        <v>24</v>
      </c>
      <c r="C4" s="103"/>
      <c r="D4" s="103"/>
      <c r="E4" s="77" t="s">
        <v>134</v>
      </c>
      <c r="F4" s="78" t="s">
        <v>25</v>
      </c>
      <c r="G4" s="79" t="s">
        <v>26</v>
      </c>
      <c r="H4" s="79" t="s">
        <v>26</v>
      </c>
      <c r="I4" s="79" t="s">
        <v>26</v>
      </c>
      <c r="J4" s="79" t="s">
        <v>26</v>
      </c>
      <c r="K4" s="79" t="s">
        <v>26</v>
      </c>
      <c r="L4" s="79" t="s">
        <v>26</v>
      </c>
      <c r="M4" s="79" t="s">
        <v>26</v>
      </c>
      <c r="N4" s="79" t="s">
        <v>26</v>
      </c>
      <c r="O4" s="79" t="s">
        <v>26</v>
      </c>
      <c r="P4" s="79" t="s">
        <v>26</v>
      </c>
      <c r="Q4" s="79" t="s">
        <v>26</v>
      </c>
      <c r="R4" s="79" t="s">
        <v>26</v>
      </c>
      <c r="S4" s="79" t="s">
        <v>26</v>
      </c>
      <c r="T4" s="79" t="s">
        <v>26</v>
      </c>
      <c r="U4" s="79" t="s">
        <v>26</v>
      </c>
      <c r="V4" s="79" t="s">
        <v>26</v>
      </c>
      <c r="W4" s="79" t="s">
        <v>26</v>
      </c>
      <c r="X4" s="79" t="s">
        <v>26</v>
      </c>
      <c r="Y4" s="79" t="s">
        <v>26</v>
      </c>
      <c r="Z4" s="79" t="s">
        <v>26</v>
      </c>
      <c r="AA4" s="79" t="s">
        <v>26</v>
      </c>
      <c r="AB4" s="79" t="s">
        <v>26</v>
      </c>
      <c r="AC4" s="79" t="s">
        <v>26</v>
      </c>
      <c r="AD4" s="79" t="s">
        <v>26</v>
      </c>
      <c r="AE4" s="79" t="s">
        <v>26</v>
      </c>
      <c r="AF4" s="79" t="s">
        <v>26</v>
      </c>
      <c r="AG4" s="79" t="s">
        <v>26</v>
      </c>
      <c r="AH4" s="79" t="s">
        <v>26</v>
      </c>
      <c r="AI4" s="79" t="s">
        <v>26</v>
      </c>
      <c r="AJ4" s="79" t="s">
        <v>26</v>
      </c>
      <c r="AK4" s="79" t="s">
        <v>26</v>
      </c>
      <c r="AL4" s="79" t="s">
        <v>26</v>
      </c>
      <c r="AM4" s="79" t="s">
        <v>26</v>
      </c>
      <c r="AN4" s="79" t="s">
        <v>26</v>
      </c>
      <c r="AO4" s="79" t="s">
        <v>26</v>
      </c>
      <c r="AP4" s="79" t="s">
        <v>26</v>
      </c>
      <c r="AQ4" s="79" t="s">
        <v>26</v>
      </c>
      <c r="AR4" s="79" t="s">
        <v>26</v>
      </c>
      <c r="AS4" s="79" t="s">
        <v>26</v>
      </c>
      <c r="AT4" s="79" t="s">
        <v>26</v>
      </c>
      <c r="AU4" s="79" t="s">
        <v>26</v>
      </c>
      <c r="AV4" s="79" t="s">
        <v>26</v>
      </c>
    </row>
    <row r="5" spans="1:48" ht="14.25" x14ac:dyDescent="0.2">
      <c r="A5" s="3">
        <v>1</v>
      </c>
      <c r="B5" s="99" t="s">
        <v>0</v>
      </c>
      <c r="C5" s="100"/>
      <c r="D5" s="101"/>
      <c r="E5" s="5" t="s">
        <v>27</v>
      </c>
      <c r="F5" s="12" t="s">
        <v>28</v>
      </c>
      <c r="G5" s="13">
        <v>15.5</v>
      </c>
      <c r="H5" s="13">
        <v>11.9</v>
      </c>
      <c r="I5" s="13">
        <v>10.7</v>
      </c>
      <c r="J5" s="13"/>
      <c r="K5" s="13">
        <v>11</v>
      </c>
      <c r="L5" s="13">
        <v>14.4</v>
      </c>
      <c r="M5" s="13">
        <v>25.15</v>
      </c>
      <c r="N5" s="13">
        <v>11.25</v>
      </c>
      <c r="O5" s="13">
        <v>15</v>
      </c>
      <c r="P5" s="13"/>
      <c r="Q5" s="13">
        <v>10</v>
      </c>
      <c r="R5" s="13">
        <v>12.1</v>
      </c>
      <c r="S5" s="13">
        <v>11.45</v>
      </c>
      <c r="T5" s="13">
        <v>15.25</v>
      </c>
      <c r="U5" s="13">
        <v>12</v>
      </c>
      <c r="V5" s="13">
        <v>16.25</v>
      </c>
      <c r="W5" s="13">
        <v>12.5</v>
      </c>
      <c r="X5" s="13">
        <v>15</v>
      </c>
      <c r="Y5" s="13">
        <v>12.25</v>
      </c>
      <c r="Z5" s="13">
        <v>23.1</v>
      </c>
      <c r="AA5" s="13">
        <v>39</v>
      </c>
      <c r="AB5" s="13">
        <v>32.5</v>
      </c>
      <c r="AC5" s="13">
        <v>24.75</v>
      </c>
      <c r="AD5" s="13">
        <v>31</v>
      </c>
      <c r="AE5" s="13">
        <v>13</v>
      </c>
      <c r="AF5" s="13">
        <v>32</v>
      </c>
      <c r="AG5" s="13">
        <v>9.8000000000000007</v>
      </c>
      <c r="AH5" s="13">
        <v>16.899999999999999</v>
      </c>
      <c r="AI5" s="13">
        <v>19</v>
      </c>
      <c r="AJ5" s="13">
        <v>11</v>
      </c>
      <c r="AK5" s="13">
        <v>31.35</v>
      </c>
      <c r="AL5" s="13"/>
      <c r="AM5" s="13">
        <v>31.65</v>
      </c>
      <c r="AN5" s="13">
        <v>34.1</v>
      </c>
      <c r="AO5" s="13">
        <v>34.1</v>
      </c>
      <c r="AP5" s="13">
        <v>11.99</v>
      </c>
      <c r="AQ5" s="13">
        <v>16.239999999999998</v>
      </c>
      <c r="AR5" s="13">
        <v>10.99</v>
      </c>
      <c r="AS5" s="13">
        <v>10.99</v>
      </c>
      <c r="AT5" s="13">
        <v>11.49</v>
      </c>
      <c r="AU5" s="13">
        <v>12.74</v>
      </c>
      <c r="AV5" s="13">
        <v>18.79</v>
      </c>
    </row>
    <row r="6" spans="1:48" ht="14.25" x14ac:dyDescent="0.2">
      <c r="A6" s="3">
        <v>2</v>
      </c>
      <c r="B6" s="99" t="s">
        <v>0</v>
      </c>
      <c r="C6" s="100"/>
      <c r="D6" s="101"/>
      <c r="E6" s="5" t="s">
        <v>29</v>
      </c>
      <c r="F6" s="12" t="s">
        <v>28</v>
      </c>
      <c r="G6" s="13"/>
      <c r="H6" s="13">
        <v>11.9</v>
      </c>
      <c r="I6" s="13">
        <v>10.7</v>
      </c>
      <c r="J6" s="13">
        <v>20</v>
      </c>
      <c r="K6" s="13">
        <v>11</v>
      </c>
      <c r="L6" s="13">
        <v>14.4</v>
      </c>
      <c r="M6" s="13"/>
      <c r="N6" s="13">
        <v>11.25</v>
      </c>
      <c r="O6" s="13"/>
      <c r="P6" s="13"/>
      <c r="Q6" s="13">
        <v>10</v>
      </c>
      <c r="R6" s="13"/>
      <c r="S6" s="13">
        <v>11.45</v>
      </c>
      <c r="T6" s="13"/>
      <c r="U6" s="13">
        <v>12</v>
      </c>
      <c r="V6" s="13">
        <v>15.75</v>
      </c>
      <c r="W6" s="13">
        <v>12.5</v>
      </c>
      <c r="X6" s="13"/>
      <c r="Y6" s="13"/>
      <c r="Z6" s="13">
        <v>23.1</v>
      </c>
      <c r="AA6" s="13">
        <v>39</v>
      </c>
      <c r="AB6" s="13">
        <v>32.5</v>
      </c>
      <c r="AC6" s="13">
        <v>24.75</v>
      </c>
      <c r="AD6" s="13">
        <v>31</v>
      </c>
      <c r="AE6" s="13"/>
      <c r="AF6" s="13"/>
      <c r="AG6" s="13">
        <v>9.8000000000000007</v>
      </c>
      <c r="AH6" s="13"/>
      <c r="AI6" s="13">
        <v>19</v>
      </c>
      <c r="AJ6" s="13">
        <v>11</v>
      </c>
      <c r="AK6" s="13"/>
      <c r="AL6" s="13"/>
      <c r="AM6" s="13"/>
      <c r="AN6" s="13"/>
      <c r="AO6" s="13"/>
      <c r="AP6" s="13">
        <v>11.99</v>
      </c>
      <c r="AQ6" s="13">
        <v>16.239999999999998</v>
      </c>
      <c r="AR6" s="13">
        <v>10.99</v>
      </c>
      <c r="AS6" s="13">
        <v>10.99</v>
      </c>
      <c r="AT6" s="13">
        <v>11.49</v>
      </c>
      <c r="AU6" s="13">
        <v>12.74</v>
      </c>
      <c r="AV6" s="13"/>
    </row>
    <row r="7" spans="1:48" ht="14.25" x14ac:dyDescent="0.2">
      <c r="A7" s="3">
        <v>3</v>
      </c>
      <c r="B7" s="99" t="s">
        <v>0</v>
      </c>
      <c r="C7" s="100"/>
      <c r="D7" s="101"/>
      <c r="E7" s="5" t="s">
        <v>30</v>
      </c>
      <c r="F7" s="12" t="s">
        <v>28</v>
      </c>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row>
    <row r="8" spans="1:48" ht="14.25" x14ac:dyDescent="0.2">
      <c r="A8" s="3">
        <v>4</v>
      </c>
      <c r="B8" s="99" t="s">
        <v>1</v>
      </c>
      <c r="C8" s="100"/>
      <c r="D8" s="101"/>
      <c r="E8" s="5" t="s">
        <v>27</v>
      </c>
      <c r="F8" s="12" t="s">
        <v>28</v>
      </c>
      <c r="G8" s="13">
        <v>15.5</v>
      </c>
      <c r="H8" s="13">
        <v>11.9</v>
      </c>
      <c r="I8" s="13">
        <v>10.7</v>
      </c>
      <c r="J8" s="13"/>
      <c r="K8" s="13">
        <v>11</v>
      </c>
      <c r="L8" s="13">
        <v>14.4</v>
      </c>
      <c r="M8" s="13"/>
      <c r="N8" s="13">
        <v>11.25</v>
      </c>
      <c r="O8" s="13">
        <v>15</v>
      </c>
      <c r="P8" s="13"/>
      <c r="Q8" s="13">
        <v>10</v>
      </c>
      <c r="R8" s="13">
        <v>12.1</v>
      </c>
      <c r="S8" s="13">
        <v>11.5</v>
      </c>
      <c r="T8" s="13">
        <v>15.25</v>
      </c>
      <c r="U8" s="13">
        <v>12</v>
      </c>
      <c r="V8" s="13">
        <v>16.25</v>
      </c>
      <c r="W8" s="13">
        <v>12.5</v>
      </c>
      <c r="X8" s="13"/>
      <c r="Y8" s="13">
        <v>11.95</v>
      </c>
      <c r="Z8" s="13">
        <v>23.75</v>
      </c>
      <c r="AA8" s="13">
        <v>39</v>
      </c>
      <c r="AB8" s="13">
        <v>33</v>
      </c>
      <c r="AC8" s="13">
        <v>25.25</v>
      </c>
      <c r="AD8" s="13">
        <v>31.5</v>
      </c>
      <c r="AE8" s="13">
        <v>13.2</v>
      </c>
      <c r="AF8" s="13">
        <v>32.5</v>
      </c>
      <c r="AG8" s="13">
        <v>9.8000000000000007</v>
      </c>
      <c r="AH8" s="13">
        <v>16.899999999999999</v>
      </c>
      <c r="AI8" s="13">
        <v>19.5</v>
      </c>
      <c r="AJ8" s="13">
        <v>11.5</v>
      </c>
      <c r="AK8" s="13">
        <v>31.35</v>
      </c>
      <c r="AL8" s="13"/>
      <c r="AM8" s="13">
        <v>31.65</v>
      </c>
      <c r="AN8" s="13">
        <v>34.1</v>
      </c>
      <c r="AO8" s="13">
        <v>34.1</v>
      </c>
      <c r="AP8" s="13">
        <v>11.99</v>
      </c>
      <c r="AQ8" s="13">
        <v>16.239999999999998</v>
      </c>
      <c r="AR8" s="13">
        <v>11.24</v>
      </c>
      <c r="AS8" s="13">
        <v>11.49</v>
      </c>
      <c r="AT8" s="13">
        <v>11.49</v>
      </c>
      <c r="AU8" s="13">
        <v>12.49</v>
      </c>
      <c r="AV8" s="13">
        <v>22.39</v>
      </c>
    </row>
    <row r="9" spans="1:48" ht="14.25" x14ac:dyDescent="0.2">
      <c r="A9" s="3">
        <v>5</v>
      </c>
      <c r="B9" s="99" t="s">
        <v>1</v>
      </c>
      <c r="C9" s="100"/>
      <c r="D9" s="101"/>
      <c r="E9" s="5" t="s">
        <v>29</v>
      </c>
      <c r="F9" s="12" t="s">
        <v>28</v>
      </c>
      <c r="G9" s="13"/>
      <c r="H9" s="13">
        <v>11.9</v>
      </c>
      <c r="I9" s="13">
        <v>10.7</v>
      </c>
      <c r="J9" s="13">
        <v>20</v>
      </c>
      <c r="K9" s="13">
        <v>11</v>
      </c>
      <c r="L9" s="13">
        <v>14.4</v>
      </c>
      <c r="M9" s="13"/>
      <c r="N9" s="13">
        <v>11.25</v>
      </c>
      <c r="O9" s="13"/>
      <c r="P9" s="13"/>
      <c r="Q9" s="13">
        <v>10</v>
      </c>
      <c r="R9" s="13"/>
      <c r="S9" s="13">
        <v>11.5</v>
      </c>
      <c r="T9" s="13"/>
      <c r="U9" s="13">
        <v>12</v>
      </c>
      <c r="V9" s="13">
        <v>15.75</v>
      </c>
      <c r="W9" s="13">
        <v>12.5</v>
      </c>
      <c r="X9" s="13"/>
      <c r="Y9" s="13"/>
      <c r="Z9" s="13">
        <v>23.75</v>
      </c>
      <c r="AA9" s="13">
        <v>39</v>
      </c>
      <c r="AB9" s="13">
        <v>33</v>
      </c>
      <c r="AC9" s="13">
        <v>25.25</v>
      </c>
      <c r="AD9" s="13">
        <v>31.5</v>
      </c>
      <c r="AE9" s="13"/>
      <c r="AF9" s="13"/>
      <c r="AG9" s="13">
        <v>9.8000000000000007</v>
      </c>
      <c r="AH9" s="13"/>
      <c r="AI9" s="13">
        <v>19.5</v>
      </c>
      <c r="AJ9" s="13">
        <v>11.5</v>
      </c>
      <c r="AK9" s="13"/>
      <c r="AL9" s="13"/>
      <c r="AM9" s="13"/>
      <c r="AN9" s="13"/>
      <c r="AO9" s="13"/>
      <c r="AP9" s="13">
        <v>11.99</v>
      </c>
      <c r="AQ9" s="13">
        <v>16.239999999999998</v>
      </c>
      <c r="AR9" s="13">
        <v>11.24</v>
      </c>
      <c r="AS9" s="13">
        <v>11.49</v>
      </c>
      <c r="AT9" s="13">
        <v>11.49</v>
      </c>
      <c r="AU9" s="13">
        <v>12.49</v>
      </c>
      <c r="AV9" s="13"/>
    </row>
    <row r="10" spans="1:48" ht="14.25" x14ac:dyDescent="0.2">
      <c r="A10" s="3">
        <v>6</v>
      </c>
      <c r="B10" s="99" t="s">
        <v>1</v>
      </c>
      <c r="C10" s="100"/>
      <c r="D10" s="101"/>
      <c r="E10" s="5" t="s">
        <v>30</v>
      </c>
      <c r="F10" s="12" t="s">
        <v>28</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row>
    <row r="11" spans="1:48" ht="14.25" x14ac:dyDescent="0.2">
      <c r="A11" s="3">
        <v>7</v>
      </c>
      <c r="B11" s="99" t="s">
        <v>2</v>
      </c>
      <c r="C11" s="100"/>
      <c r="D11" s="101"/>
      <c r="E11" s="5" t="s">
        <v>29</v>
      </c>
      <c r="F11" s="12" t="s">
        <v>28</v>
      </c>
      <c r="G11" s="13">
        <v>15.5</v>
      </c>
      <c r="H11" s="13">
        <v>11.9</v>
      </c>
      <c r="I11" s="13">
        <v>10.7</v>
      </c>
      <c r="J11" s="13">
        <v>20</v>
      </c>
      <c r="K11" s="13">
        <v>11</v>
      </c>
      <c r="L11" s="13">
        <v>14.4</v>
      </c>
      <c r="M11" s="13">
        <v>26.5</v>
      </c>
      <c r="N11" s="13">
        <v>11.25</v>
      </c>
      <c r="O11" s="13">
        <v>15</v>
      </c>
      <c r="P11" s="13"/>
      <c r="Q11" s="13">
        <v>10</v>
      </c>
      <c r="R11" s="13"/>
      <c r="S11" s="13"/>
      <c r="T11" s="13">
        <v>15.25</v>
      </c>
      <c r="U11" s="13">
        <v>23</v>
      </c>
      <c r="V11" s="13">
        <v>16.25</v>
      </c>
      <c r="W11" s="13">
        <v>12.5</v>
      </c>
      <c r="X11" s="13"/>
      <c r="Y11" s="13"/>
      <c r="Z11" s="13">
        <v>24.95</v>
      </c>
      <c r="AA11" s="13">
        <v>39.5</v>
      </c>
      <c r="AB11" s="13">
        <v>33.75</v>
      </c>
      <c r="AC11" s="13">
        <v>26.25</v>
      </c>
      <c r="AD11" s="13">
        <v>31.5</v>
      </c>
      <c r="AE11" s="13">
        <v>13.2</v>
      </c>
      <c r="AF11" s="13">
        <v>32.5</v>
      </c>
      <c r="AG11" s="13">
        <v>9.8000000000000007</v>
      </c>
      <c r="AH11" s="13"/>
      <c r="AI11" s="13">
        <v>19.5</v>
      </c>
      <c r="AJ11" s="13">
        <v>11.5</v>
      </c>
      <c r="AK11" s="13">
        <v>31.35</v>
      </c>
      <c r="AL11" s="13"/>
      <c r="AM11" s="13">
        <v>31.65</v>
      </c>
      <c r="AN11" s="13">
        <v>34.200000000000003</v>
      </c>
      <c r="AO11" s="13">
        <v>34.200000000000003</v>
      </c>
      <c r="AP11" s="13"/>
      <c r="AQ11" s="13"/>
      <c r="AR11" s="13"/>
      <c r="AS11" s="13"/>
      <c r="AT11" s="13"/>
      <c r="AU11" s="13"/>
      <c r="AV11" s="13"/>
    </row>
    <row r="12" spans="1:48" ht="14.25" x14ac:dyDescent="0.2">
      <c r="A12" s="3">
        <v>8</v>
      </c>
      <c r="B12" s="99" t="s">
        <v>3</v>
      </c>
      <c r="C12" s="100"/>
      <c r="D12" s="101"/>
      <c r="E12" s="5" t="s">
        <v>27</v>
      </c>
      <c r="F12" s="12" t="s">
        <v>28</v>
      </c>
      <c r="G12" s="13">
        <v>19.95</v>
      </c>
      <c r="H12" s="13">
        <v>16.850000000000001</v>
      </c>
      <c r="I12" s="13">
        <v>14.35</v>
      </c>
      <c r="J12" s="13"/>
      <c r="K12" s="13">
        <v>16.100000000000001</v>
      </c>
      <c r="L12" s="13">
        <v>16.850000000000001</v>
      </c>
      <c r="M12" s="13">
        <v>30.5</v>
      </c>
      <c r="N12" s="13">
        <v>15.25</v>
      </c>
      <c r="O12" s="13">
        <v>18.75</v>
      </c>
      <c r="P12" s="13"/>
      <c r="Q12" s="13">
        <v>12.5</v>
      </c>
      <c r="R12" s="13">
        <v>15.25</v>
      </c>
      <c r="S12" s="13">
        <v>13.3</v>
      </c>
      <c r="T12" s="13">
        <v>16.25</v>
      </c>
      <c r="U12" s="13"/>
      <c r="V12" s="13">
        <v>20.399999999999999</v>
      </c>
      <c r="W12" s="13">
        <v>16</v>
      </c>
      <c r="X12" s="13">
        <v>15</v>
      </c>
      <c r="Y12" s="13">
        <v>12.25</v>
      </c>
      <c r="Z12" s="13">
        <v>27.5</v>
      </c>
      <c r="AA12" s="13">
        <v>42</v>
      </c>
      <c r="AB12" s="13">
        <v>34.75</v>
      </c>
      <c r="AC12" s="13">
        <v>32.25</v>
      </c>
      <c r="AD12" s="13">
        <v>34.65</v>
      </c>
      <c r="AE12" s="13">
        <v>15.5</v>
      </c>
      <c r="AF12" s="13">
        <v>34</v>
      </c>
      <c r="AG12" s="13">
        <v>13.22</v>
      </c>
      <c r="AH12" s="13">
        <v>20.5</v>
      </c>
      <c r="AI12" s="13">
        <v>21.5</v>
      </c>
      <c r="AJ12" s="13">
        <v>12.75</v>
      </c>
      <c r="AK12" s="13">
        <v>33.049999999999997</v>
      </c>
      <c r="AL12" s="13">
        <v>33.049999999999997</v>
      </c>
      <c r="AM12" s="13">
        <v>33.35</v>
      </c>
      <c r="AN12" s="13">
        <v>34.6</v>
      </c>
      <c r="AO12" s="13">
        <v>34.6</v>
      </c>
      <c r="AP12" s="13"/>
      <c r="AQ12" s="13">
        <v>20.39</v>
      </c>
      <c r="AR12" s="13">
        <v>12.99</v>
      </c>
      <c r="AS12" s="13">
        <v>12.74</v>
      </c>
      <c r="AT12" s="13">
        <v>14.99</v>
      </c>
      <c r="AU12" s="13">
        <v>15.99</v>
      </c>
      <c r="AV12" s="13"/>
    </row>
    <row r="13" spans="1:48" ht="14.25" x14ac:dyDescent="0.2">
      <c r="A13" s="3">
        <v>9</v>
      </c>
      <c r="B13" s="99" t="s">
        <v>3</v>
      </c>
      <c r="C13" s="100"/>
      <c r="D13" s="101"/>
      <c r="E13" s="5" t="s">
        <v>29</v>
      </c>
      <c r="F13" s="12" t="s">
        <v>28</v>
      </c>
      <c r="G13" s="13"/>
      <c r="H13" s="13">
        <v>16.850000000000001</v>
      </c>
      <c r="I13" s="13">
        <v>14.35</v>
      </c>
      <c r="J13" s="13"/>
      <c r="K13" s="13">
        <v>16.100000000000001</v>
      </c>
      <c r="L13" s="13">
        <v>16.850000000000001</v>
      </c>
      <c r="M13" s="13"/>
      <c r="N13" s="13">
        <v>15.25</v>
      </c>
      <c r="O13" s="13"/>
      <c r="P13" s="13"/>
      <c r="Q13" s="13">
        <v>12.5</v>
      </c>
      <c r="R13" s="13"/>
      <c r="S13" s="13">
        <v>13.3</v>
      </c>
      <c r="T13" s="13"/>
      <c r="U13" s="13"/>
      <c r="V13" s="13">
        <v>19.899999999999999</v>
      </c>
      <c r="W13" s="13">
        <v>16</v>
      </c>
      <c r="X13" s="13"/>
      <c r="Y13" s="13"/>
      <c r="Z13" s="13">
        <v>27.5</v>
      </c>
      <c r="AA13" s="13">
        <v>42</v>
      </c>
      <c r="AB13" s="13">
        <v>34.75</v>
      </c>
      <c r="AC13" s="13">
        <v>32.25</v>
      </c>
      <c r="AD13" s="13">
        <v>34.65</v>
      </c>
      <c r="AE13" s="13"/>
      <c r="AF13" s="13"/>
      <c r="AG13" s="13">
        <v>13.22</v>
      </c>
      <c r="AH13" s="13"/>
      <c r="AI13" s="13">
        <v>21.5</v>
      </c>
      <c r="AJ13" s="13">
        <v>12.75</v>
      </c>
      <c r="AK13" s="13"/>
      <c r="AL13" s="13"/>
      <c r="AM13" s="13"/>
      <c r="AN13" s="13"/>
      <c r="AO13" s="13"/>
      <c r="AP13" s="13"/>
      <c r="AQ13" s="13">
        <v>20.39</v>
      </c>
      <c r="AR13" s="13">
        <v>12.99</v>
      </c>
      <c r="AS13" s="13">
        <v>12.74</v>
      </c>
      <c r="AT13" s="13">
        <v>14.99</v>
      </c>
      <c r="AU13" s="13">
        <v>15.99</v>
      </c>
      <c r="AV13" s="13"/>
    </row>
    <row r="14" spans="1:48" ht="14.25" x14ac:dyDescent="0.2">
      <c r="A14" s="3">
        <v>10</v>
      </c>
      <c r="B14" s="99" t="s">
        <v>4</v>
      </c>
      <c r="C14" s="100"/>
      <c r="D14" s="101"/>
      <c r="E14" s="5" t="s">
        <v>27</v>
      </c>
      <c r="F14" s="12" t="s">
        <v>28</v>
      </c>
      <c r="G14" s="13">
        <v>19.95</v>
      </c>
      <c r="H14" s="13">
        <v>16.850000000000001</v>
      </c>
      <c r="I14" s="13">
        <v>14.35</v>
      </c>
      <c r="J14" s="13"/>
      <c r="K14" s="13">
        <v>14.45</v>
      </c>
      <c r="L14" s="13">
        <v>16.850000000000001</v>
      </c>
      <c r="M14" s="13">
        <v>30.5</v>
      </c>
      <c r="N14" s="13">
        <v>15.25</v>
      </c>
      <c r="O14" s="13">
        <v>18.75</v>
      </c>
      <c r="P14" s="13"/>
      <c r="Q14" s="13">
        <v>13</v>
      </c>
      <c r="R14" s="13"/>
      <c r="S14" s="13">
        <v>13.3</v>
      </c>
      <c r="T14" s="13">
        <v>16.149999999999999</v>
      </c>
      <c r="U14" s="13">
        <v>15.5</v>
      </c>
      <c r="V14" s="13">
        <v>20.399999999999999</v>
      </c>
      <c r="W14" s="13">
        <v>16.5</v>
      </c>
      <c r="X14" s="13">
        <v>15</v>
      </c>
      <c r="Y14" s="13">
        <v>12.25</v>
      </c>
      <c r="Z14" s="13">
        <v>27.5</v>
      </c>
      <c r="AA14" s="13">
        <v>42</v>
      </c>
      <c r="AB14" s="13">
        <v>34.75</v>
      </c>
      <c r="AC14" s="13">
        <v>32.25</v>
      </c>
      <c r="AD14" s="13">
        <v>34.65</v>
      </c>
      <c r="AE14" s="13">
        <v>15.5</v>
      </c>
      <c r="AF14" s="13">
        <v>34</v>
      </c>
      <c r="AG14" s="13">
        <v>13.22</v>
      </c>
      <c r="AH14" s="13"/>
      <c r="AI14" s="13"/>
      <c r="AJ14" s="13"/>
      <c r="AK14" s="13">
        <v>33.049999999999997</v>
      </c>
      <c r="AL14" s="13">
        <v>33.049999999999997</v>
      </c>
      <c r="AM14" s="13">
        <v>33.35</v>
      </c>
      <c r="AN14" s="13">
        <v>34.6</v>
      </c>
      <c r="AO14" s="13">
        <v>34.6</v>
      </c>
      <c r="AP14" s="13">
        <v>15.49</v>
      </c>
      <c r="AQ14" s="13">
        <v>20.39</v>
      </c>
      <c r="AR14" s="13">
        <v>13.49</v>
      </c>
      <c r="AS14" s="13">
        <v>12.74</v>
      </c>
      <c r="AT14" s="13">
        <v>14.99</v>
      </c>
      <c r="AU14" s="13">
        <v>15.99</v>
      </c>
      <c r="AV14" s="13">
        <v>27.24</v>
      </c>
    </row>
    <row r="15" spans="1:48" ht="14.25" x14ac:dyDescent="0.2">
      <c r="A15" s="3">
        <v>11</v>
      </c>
      <c r="B15" s="99" t="s">
        <v>4</v>
      </c>
      <c r="C15" s="100"/>
      <c r="D15" s="101"/>
      <c r="E15" s="5" t="s">
        <v>29</v>
      </c>
      <c r="F15" s="12" t="s">
        <v>28</v>
      </c>
      <c r="G15" s="13"/>
      <c r="H15" s="13">
        <v>16.850000000000001</v>
      </c>
      <c r="I15" s="13">
        <v>14.35</v>
      </c>
      <c r="J15" s="13">
        <v>21</v>
      </c>
      <c r="K15" s="13">
        <v>14.45</v>
      </c>
      <c r="L15" s="13">
        <v>16.850000000000001</v>
      </c>
      <c r="M15" s="13"/>
      <c r="N15" s="13">
        <v>15.25</v>
      </c>
      <c r="O15" s="13"/>
      <c r="P15" s="13"/>
      <c r="Q15" s="13">
        <v>13</v>
      </c>
      <c r="R15" s="13"/>
      <c r="S15" s="13">
        <v>13.3</v>
      </c>
      <c r="T15" s="13"/>
      <c r="U15" s="13">
        <v>15.5</v>
      </c>
      <c r="V15" s="13">
        <v>19.899999999999999</v>
      </c>
      <c r="W15" s="13">
        <v>16.5</v>
      </c>
      <c r="X15" s="13"/>
      <c r="Y15" s="13"/>
      <c r="Z15" s="13">
        <v>27.5</v>
      </c>
      <c r="AA15" s="13">
        <v>42</v>
      </c>
      <c r="AB15" s="13">
        <v>34.75</v>
      </c>
      <c r="AC15" s="13">
        <v>32.25</v>
      </c>
      <c r="AD15" s="13">
        <v>34.65</v>
      </c>
      <c r="AE15" s="13"/>
      <c r="AF15" s="13"/>
      <c r="AG15" s="13">
        <v>13.22</v>
      </c>
      <c r="AH15" s="13"/>
      <c r="AI15" s="13"/>
      <c r="AJ15" s="13"/>
      <c r="AK15" s="13"/>
      <c r="AL15" s="13"/>
      <c r="AM15" s="13"/>
      <c r="AN15" s="13"/>
      <c r="AO15" s="13"/>
      <c r="AP15" s="13">
        <v>15.49</v>
      </c>
      <c r="AQ15" s="13">
        <v>20.39</v>
      </c>
      <c r="AR15" s="13">
        <v>13.49</v>
      </c>
      <c r="AS15" s="13"/>
      <c r="AT15" s="13">
        <v>14.99</v>
      </c>
      <c r="AU15" s="13">
        <v>15.99</v>
      </c>
      <c r="AV15" s="13"/>
    </row>
    <row r="16" spans="1:48" ht="14.25" x14ac:dyDescent="0.2">
      <c r="A16" s="3">
        <v>12</v>
      </c>
      <c r="B16" s="99" t="s">
        <v>5</v>
      </c>
      <c r="C16" s="100"/>
      <c r="D16" s="101"/>
      <c r="E16" s="5" t="s">
        <v>29</v>
      </c>
      <c r="F16" s="12" t="s">
        <v>28</v>
      </c>
      <c r="G16" s="13"/>
      <c r="H16" s="13"/>
      <c r="I16" s="13">
        <v>14.35</v>
      </c>
      <c r="J16" s="13"/>
      <c r="K16" s="13">
        <v>17</v>
      </c>
      <c r="L16" s="13">
        <v>17.2</v>
      </c>
      <c r="M16" s="13">
        <v>30.5</v>
      </c>
      <c r="N16" s="13"/>
      <c r="O16" s="13"/>
      <c r="P16" s="13"/>
      <c r="Q16" s="13">
        <v>13.25</v>
      </c>
      <c r="R16" s="13"/>
      <c r="S16" s="13">
        <v>13.3</v>
      </c>
      <c r="T16" s="13"/>
      <c r="U16" s="13"/>
      <c r="V16" s="13">
        <v>21.5</v>
      </c>
      <c r="W16" s="13">
        <v>16.5</v>
      </c>
      <c r="X16" s="13"/>
      <c r="Y16" s="13">
        <v>12.25</v>
      </c>
      <c r="Z16" s="13">
        <v>27.5</v>
      </c>
      <c r="AA16" s="13">
        <v>42</v>
      </c>
      <c r="AB16" s="13">
        <v>34.75</v>
      </c>
      <c r="AC16" s="13">
        <v>32.25</v>
      </c>
      <c r="AD16" s="13">
        <v>34.65</v>
      </c>
      <c r="AE16" s="13">
        <v>15.5</v>
      </c>
      <c r="AF16" s="13">
        <v>34</v>
      </c>
      <c r="AG16" s="13">
        <v>13.22</v>
      </c>
      <c r="AH16" s="13"/>
      <c r="AI16" s="13">
        <v>23.5</v>
      </c>
      <c r="AJ16" s="13">
        <v>15.5</v>
      </c>
      <c r="AK16" s="13">
        <v>33.049999999999997</v>
      </c>
      <c r="AL16" s="13">
        <v>33.049999999999997</v>
      </c>
      <c r="AM16" s="13">
        <v>33.35</v>
      </c>
      <c r="AN16" s="13">
        <v>34.6</v>
      </c>
      <c r="AO16" s="13">
        <v>34.6</v>
      </c>
      <c r="AP16" s="13"/>
      <c r="AQ16" s="13">
        <v>21.49</v>
      </c>
      <c r="AR16" s="13">
        <v>15.49</v>
      </c>
      <c r="AS16" s="13">
        <v>15.49</v>
      </c>
      <c r="AT16" s="13">
        <v>15.74</v>
      </c>
      <c r="AU16" s="13">
        <v>15.99</v>
      </c>
      <c r="AV16" s="13"/>
    </row>
    <row r="17" spans="1:48" ht="14.25" x14ac:dyDescent="0.2">
      <c r="A17" s="3">
        <v>13</v>
      </c>
      <c r="B17" s="99" t="s">
        <v>6</v>
      </c>
      <c r="C17" s="100"/>
      <c r="D17" s="101"/>
      <c r="E17" s="5" t="s">
        <v>29</v>
      </c>
      <c r="F17" s="12" t="s">
        <v>28</v>
      </c>
      <c r="G17" s="13"/>
      <c r="H17" s="13">
        <v>16.899999999999999</v>
      </c>
      <c r="I17" s="13">
        <v>16</v>
      </c>
      <c r="J17" s="13"/>
      <c r="K17" s="13">
        <v>17</v>
      </c>
      <c r="L17" s="13">
        <v>17.2</v>
      </c>
      <c r="M17" s="13">
        <v>30.5</v>
      </c>
      <c r="N17" s="13">
        <v>15.5</v>
      </c>
      <c r="O17" s="13"/>
      <c r="P17" s="13"/>
      <c r="Q17" s="13">
        <v>13.5</v>
      </c>
      <c r="R17" s="13"/>
      <c r="S17" s="13">
        <v>14.8</v>
      </c>
      <c r="T17" s="13"/>
      <c r="U17" s="13">
        <v>16.5</v>
      </c>
      <c r="V17" s="13">
        <v>21.5</v>
      </c>
      <c r="W17" s="13">
        <v>17</v>
      </c>
      <c r="X17" s="13"/>
      <c r="Y17" s="13"/>
      <c r="Z17" s="13">
        <v>27.5</v>
      </c>
      <c r="AA17" s="13">
        <v>42</v>
      </c>
      <c r="AB17" s="13">
        <v>34.75</v>
      </c>
      <c r="AC17" s="13">
        <v>32.25</v>
      </c>
      <c r="AD17" s="13">
        <v>34.65</v>
      </c>
      <c r="AE17" s="13">
        <v>15.5</v>
      </c>
      <c r="AF17" s="13">
        <v>34</v>
      </c>
      <c r="AG17" s="13">
        <v>13.22</v>
      </c>
      <c r="AH17" s="13"/>
      <c r="AI17" s="13"/>
      <c r="AJ17" s="13"/>
      <c r="AK17" s="13">
        <v>33.049999999999997</v>
      </c>
      <c r="AL17" s="13"/>
      <c r="AM17" s="13">
        <v>33.35</v>
      </c>
      <c r="AN17" s="13">
        <v>34.6</v>
      </c>
      <c r="AO17" s="13">
        <v>34.6</v>
      </c>
      <c r="AP17" s="13">
        <v>16.489999999999998</v>
      </c>
      <c r="AQ17" s="13">
        <v>21.49</v>
      </c>
      <c r="AR17" s="13"/>
      <c r="AS17" s="13"/>
      <c r="AT17" s="13">
        <v>15.74</v>
      </c>
      <c r="AU17" s="13">
        <v>16.190000000000001</v>
      </c>
      <c r="AV17" s="13"/>
    </row>
    <row r="18" spans="1:48" ht="14.25" x14ac:dyDescent="0.2">
      <c r="A18" s="3">
        <v>14</v>
      </c>
      <c r="B18" s="99" t="s">
        <v>7</v>
      </c>
      <c r="C18" s="100"/>
      <c r="D18" s="101"/>
      <c r="E18" s="5" t="s">
        <v>27</v>
      </c>
      <c r="F18" s="12" t="s">
        <v>28</v>
      </c>
      <c r="G18" s="13">
        <v>19.95</v>
      </c>
      <c r="H18" s="13">
        <v>16.899999999999999</v>
      </c>
      <c r="I18" s="13">
        <v>16</v>
      </c>
      <c r="J18" s="13"/>
      <c r="K18" s="13">
        <v>15.5</v>
      </c>
      <c r="L18" s="13">
        <v>17.2</v>
      </c>
      <c r="M18" s="13">
        <v>30.5</v>
      </c>
      <c r="N18" s="13">
        <v>15.5</v>
      </c>
      <c r="O18" s="13">
        <v>18.75</v>
      </c>
      <c r="P18" s="13"/>
      <c r="Q18" s="13">
        <v>14</v>
      </c>
      <c r="R18" s="13"/>
      <c r="S18" s="13">
        <v>14.05</v>
      </c>
      <c r="T18" s="13"/>
      <c r="U18" s="13">
        <v>16.5</v>
      </c>
      <c r="V18" s="13">
        <v>21.5</v>
      </c>
      <c r="W18" s="13">
        <v>17</v>
      </c>
      <c r="X18" s="13"/>
      <c r="Y18" s="13">
        <v>14.25</v>
      </c>
      <c r="Z18" s="13">
        <v>32</v>
      </c>
      <c r="AA18" s="13">
        <v>42</v>
      </c>
      <c r="AB18" s="13">
        <v>34.950000000000003</v>
      </c>
      <c r="AC18" s="13">
        <v>32.25</v>
      </c>
      <c r="AD18" s="13">
        <v>34.85</v>
      </c>
      <c r="AE18" s="13">
        <v>15.5</v>
      </c>
      <c r="AF18" s="13">
        <v>34</v>
      </c>
      <c r="AG18" s="13">
        <v>13.9</v>
      </c>
      <c r="AH18" s="13">
        <v>21.05</v>
      </c>
      <c r="AI18" s="13">
        <v>27</v>
      </c>
      <c r="AJ18" s="13">
        <v>17.5</v>
      </c>
      <c r="AK18" s="13">
        <v>33.049999999999997</v>
      </c>
      <c r="AL18" s="13"/>
      <c r="AM18" s="13">
        <v>33.35</v>
      </c>
      <c r="AN18" s="13">
        <v>34.6</v>
      </c>
      <c r="AO18" s="13">
        <v>34.6</v>
      </c>
      <c r="AP18" s="13">
        <v>16.489999999999998</v>
      </c>
      <c r="AQ18" s="13">
        <v>21.49</v>
      </c>
      <c r="AR18" s="13">
        <v>17.489999999999998</v>
      </c>
      <c r="AS18" s="13">
        <v>17.489999999999998</v>
      </c>
      <c r="AT18" s="13">
        <v>14.99</v>
      </c>
      <c r="AU18" s="13">
        <v>16.190000000000001</v>
      </c>
      <c r="AV18" s="13">
        <v>23.82</v>
      </c>
    </row>
    <row r="19" spans="1:48" ht="14.25" x14ac:dyDescent="0.2">
      <c r="A19" s="3">
        <v>15</v>
      </c>
      <c r="B19" s="99" t="s">
        <v>7</v>
      </c>
      <c r="C19" s="100"/>
      <c r="D19" s="101"/>
      <c r="E19" s="5" t="s">
        <v>29</v>
      </c>
      <c r="F19" s="12" t="s">
        <v>28</v>
      </c>
      <c r="G19" s="13"/>
      <c r="H19" s="13">
        <v>16.899999999999999</v>
      </c>
      <c r="I19" s="13">
        <v>16</v>
      </c>
      <c r="J19" s="13">
        <v>23.5</v>
      </c>
      <c r="K19" s="13">
        <v>15.5</v>
      </c>
      <c r="L19" s="13">
        <v>17.2</v>
      </c>
      <c r="M19" s="13"/>
      <c r="N19" s="13">
        <v>15.5</v>
      </c>
      <c r="O19" s="13"/>
      <c r="P19" s="13"/>
      <c r="Q19" s="13">
        <v>14</v>
      </c>
      <c r="R19" s="13"/>
      <c r="S19" s="13">
        <v>14.05</v>
      </c>
      <c r="T19" s="13"/>
      <c r="U19" s="13">
        <v>16.5</v>
      </c>
      <c r="V19" s="13">
        <v>21</v>
      </c>
      <c r="W19" s="13">
        <v>17</v>
      </c>
      <c r="X19" s="13"/>
      <c r="Y19" s="13"/>
      <c r="Z19" s="13">
        <v>32</v>
      </c>
      <c r="AA19" s="13">
        <v>42</v>
      </c>
      <c r="AB19" s="13">
        <v>34.950000000000003</v>
      </c>
      <c r="AC19" s="13">
        <v>32.25</v>
      </c>
      <c r="AD19" s="13">
        <v>34.85</v>
      </c>
      <c r="AE19" s="13"/>
      <c r="AF19" s="13"/>
      <c r="AG19" s="13">
        <v>13.9</v>
      </c>
      <c r="AH19" s="13"/>
      <c r="AI19" s="13">
        <v>27</v>
      </c>
      <c r="AJ19" s="13">
        <v>17.5</v>
      </c>
      <c r="AK19" s="13"/>
      <c r="AL19" s="13"/>
      <c r="AM19" s="13"/>
      <c r="AN19" s="13"/>
      <c r="AO19" s="13"/>
      <c r="AP19" s="13">
        <v>16.489999999999998</v>
      </c>
      <c r="AQ19" s="13">
        <v>21.49</v>
      </c>
      <c r="AR19" s="13">
        <v>17.489999999999998</v>
      </c>
      <c r="AS19" s="13">
        <v>17.489999999999998</v>
      </c>
      <c r="AT19" s="13">
        <v>14.99</v>
      </c>
      <c r="AU19" s="13">
        <v>16.190000000000001</v>
      </c>
      <c r="AV19" s="13"/>
    </row>
    <row r="20" spans="1:48" ht="14.25" x14ac:dyDescent="0.2">
      <c r="A20" s="3">
        <v>16</v>
      </c>
      <c r="B20" s="99" t="s">
        <v>8</v>
      </c>
      <c r="C20" s="100"/>
      <c r="D20" s="101"/>
      <c r="E20" s="5" t="s">
        <v>27</v>
      </c>
      <c r="F20" s="12" t="s">
        <v>28</v>
      </c>
      <c r="G20" s="13">
        <v>19.95</v>
      </c>
      <c r="H20" s="13">
        <v>17.899999999999999</v>
      </c>
      <c r="I20" s="13">
        <v>16.5</v>
      </c>
      <c r="J20" s="13"/>
      <c r="K20" s="13"/>
      <c r="L20" s="13">
        <v>17.5</v>
      </c>
      <c r="M20" s="13"/>
      <c r="N20" s="13"/>
      <c r="O20" s="13">
        <v>18.75</v>
      </c>
      <c r="P20" s="13"/>
      <c r="Q20" s="13">
        <v>14</v>
      </c>
      <c r="R20" s="13">
        <v>15.5</v>
      </c>
      <c r="S20" s="13">
        <v>14.9</v>
      </c>
      <c r="T20" s="13"/>
      <c r="U20" s="13">
        <v>16.5</v>
      </c>
      <c r="V20" s="13">
        <v>21.5</v>
      </c>
      <c r="W20" s="13">
        <v>19</v>
      </c>
      <c r="X20" s="13">
        <v>16</v>
      </c>
      <c r="Y20" s="13">
        <v>18.95</v>
      </c>
      <c r="Z20" s="13"/>
      <c r="AA20" s="13"/>
      <c r="AB20" s="13"/>
      <c r="AC20" s="13">
        <v>35.5</v>
      </c>
      <c r="AD20" s="13">
        <v>35.75</v>
      </c>
      <c r="AE20" s="13">
        <v>15.5</v>
      </c>
      <c r="AF20" s="13">
        <v>34</v>
      </c>
      <c r="AG20" s="13">
        <v>13.9</v>
      </c>
      <c r="AH20" s="13"/>
      <c r="AI20" s="13"/>
      <c r="AJ20" s="13"/>
      <c r="AK20" s="13">
        <v>34.200000000000003</v>
      </c>
      <c r="AL20" s="13">
        <v>34.200000000000003</v>
      </c>
      <c r="AM20" s="13">
        <v>34.200000000000003</v>
      </c>
      <c r="AN20" s="13"/>
      <c r="AO20" s="13" t="s">
        <v>183</v>
      </c>
      <c r="AP20" s="13">
        <v>16.489999999999998</v>
      </c>
      <c r="AQ20" s="13">
        <v>21.49</v>
      </c>
      <c r="AR20" s="13"/>
      <c r="AS20" s="13"/>
      <c r="AT20" s="13"/>
      <c r="AU20" s="13">
        <v>16.190000000000001</v>
      </c>
      <c r="AV20" s="13"/>
    </row>
    <row r="21" spans="1:48" ht="14.25" x14ac:dyDescent="0.2">
      <c r="A21" s="3">
        <v>17</v>
      </c>
      <c r="B21" s="99" t="s">
        <v>8</v>
      </c>
      <c r="C21" s="100"/>
      <c r="D21" s="101"/>
      <c r="E21" s="5" t="s">
        <v>29</v>
      </c>
      <c r="F21" s="12" t="s">
        <v>28</v>
      </c>
      <c r="G21" s="13"/>
      <c r="H21" s="13">
        <v>17.899999999999999</v>
      </c>
      <c r="I21" s="13">
        <v>16.5</v>
      </c>
      <c r="J21" s="13"/>
      <c r="K21" s="13"/>
      <c r="L21" s="13">
        <v>17.5</v>
      </c>
      <c r="M21" s="13"/>
      <c r="N21" s="13"/>
      <c r="O21" s="13"/>
      <c r="P21" s="13"/>
      <c r="Q21" s="13">
        <v>14</v>
      </c>
      <c r="R21" s="13"/>
      <c r="S21" s="13">
        <v>14.9</v>
      </c>
      <c r="T21" s="13"/>
      <c r="U21" s="13">
        <v>16.5</v>
      </c>
      <c r="V21" s="13">
        <v>21</v>
      </c>
      <c r="W21" s="13">
        <v>19</v>
      </c>
      <c r="X21" s="13"/>
      <c r="Y21" s="13"/>
      <c r="Z21" s="13"/>
      <c r="AA21" s="13"/>
      <c r="AB21" s="13"/>
      <c r="AC21" s="13">
        <v>35.5</v>
      </c>
      <c r="AD21" s="13">
        <v>35.75</v>
      </c>
      <c r="AE21" s="13"/>
      <c r="AF21" s="13"/>
      <c r="AG21" s="13">
        <v>13.9</v>
      </c>
      <c r="AH21" s="13"/>
      <c r="AI21" s="13"/>
      <c r="AJ21" s="13"/>
      <c r="AK21" s="13"/>
      <c r="AL21" s="13"/>
      <c r="AM21" s="13"/>
      <c r="AN21" s="13"/>
      <c r="AO21" s="13"/>
      <c r="AP21" s="13">
        <v>16.489999999999998</v>
      </c>
      <c r="AQ21" s="13">
        <v>21.49</v>
      </c>
      <c r="AR21" s="13"/>
      <c r="AS21" s="13"/>
      <c r="AT21" s="13"/>
      <c r="AU21" s="13">
        <v>16.190000000000001</v>
      </c>
      <c r="AV21" s="13"/>
    </row>
    <row r="22" spans="1:48" ht="14.25" x14ac:dyDescent="0.2">
      <c r="A22" s="3">
        <v>18</v>
      </c>
      <c r="B22" s="99" t="s">
        <v>9</v>
      </c>
      <c r="C22" s="100"/>
      <c r="D22" s="101"/>
      <c r="E22" s="5" t="s">
        <v>27</v>
      </c>
      <c r="F22" s="12" t="s">
        <v>28</v>
      </c>
      <c r="G22" s="13">
        <v>20.5</v>
      </c>
      <c r="H22" s="13"/>
      <c r="I22" s="13"/>
      <c r="J22" s="13"/>
      <c r="K22" s="13"/>
      <c r="L22" s="13"/>
      <c r="M22" s="13"/>
      <c r="N22" s="13"/>
      <c r="O22" s="13">
        <v>19.5</v>
      </c>
      <c r="P22" s="13"/>
      <c r="Q22" s="13"/>
      <c r="R22" s="13"/>
      <c r="S22" s="13"/>
      <c r="T22" s="13"/>
      <c r="U22" s="13"/>
      <c r="V22" s="13"/>
      <c r="W22" s="13"/>
      <c r="X22" s="13"/>
      <c r="Y22" s="13">
        <v>20.25</v>
      </c>
      <c r="Z22" s="13"/>
      <c r="AA22" s="13"/>
      <c r="AB22" s="13"/>
      <c r="AC22" s="13"/>
      <c r="AD22" s="13"/>
      <c r="AE22" s="13">
        <v>17.5</v>
      </c>
      <c r="AF22" s="13">
        <v>35</v>
      </c>
      <c r="AG22" s="13">
        <v>15.92</v>
      </c>
      <c r="AH22" s="13"/>
      <c r="AI22" s="13"/>
      <c r="AJ22" s="13"/>
      <c r="AK22" s="13"/>
      <c r="AL22" s="13"/>
      <c r="AM22" s="13"/>
      <c r="AN22" s="13"/>
      <c r="AO22" s="13"/>
      <c r="AP22" s="13"/>
      <c r="AQ22" s="13"/>
      <c r="AR22" s="13"/>
      <c r="AS22" s="13"/>
      <c r="AT22" s="13"/>
      <c r="AU22" s="13"/>
      <c r="AV22" s="13"/>
    </row>
    <row r="23" spans="1:48" ht="14.25" x14ac:dyDescent="0.2">
      <c r="A23" s="3">
        <v>19</v>
      </c>
      <c r="B23" s="99" t="s">
        <v>9</v>
      </c>
      <c r="C23" s="100"/>
      <c r="D23" s="101"/>
      <c r="E23" s="5" t="s">
        <v>29</v>
      </c>
      <c r="F23" s="12" t="s">
        <v>28</v>
      </c>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v>15.92</v>
      </c>
      <c r="AH23" s="13"/>
      <c r="AI23" s="13"/>
      <c r="AJ23" s="13"/>
      <c r="AK23" s="13"/>
      <c r="AL23" s="13"/>
      <c r="AM23" s="13"/>
      <c r="AN23" s="13"/>
      <c r="AO23" s="13"/>
      <c r="AP23" s="13"/>
      <c r="AQ23" s="13"/>
      <c r="AR23" s="13"/>
      <c r="AS23" s="13"/>
      <c r="AT23" s="13"/>
      <c r="AU23" s="13"/>
      <c r="AV23" s="13"/>
    </row>
    <row r="24" spans="1:48" ht="14.25" x14ac:dyDescent="0.2">
      <c r="A24" s="3">
        <v>20</v>
      </c>
      <c r="B24" s="99" t="s">
        <v>10</v>
      </c>
      <c r="C24" s="100"/>
      <c r="D24" s="101"/>
      <c r="E24" s="5" t="s">
        <v>27</v>
      </c>
      <c r="F24" s="12" t="s">
        <v>28</v>
      </c>
      <c r="G24" s="13">
        <v>19.95</v>
      </c>
      <c r="H24" s="13">
        <v>18.100000000000001</v>
      </c>
      <c r="I24" s="13">
        <v>16.5</v>
      </c>
      <c r="J24" s="13"/>
      <c r="K24" s="13">
        <v>18</v>
      </c>
      <c r="L24" s="13">
        <v>19.2</v>
      </c>
      <c r="M24" s="13">
        <v>33.5</v>
      </c>
      <c r="N24" s="13">
        <v>18.5</v>
      </c>
      <c r="O24" s="13">
        <v>18.75</v>
      </c>
      <c r="P24" s="13"/>
      <c r="Q24" s="13">
        <v>27</v>
      </c>
      <c r="R24" s="13"/>
      <c r="S24" s="13">
        <v>16.899999999999999</v>
      </c>
      <c r="T24" s="13">
        <v>17.5</v>
      </c>
      <c r="U24" s="13">
        <v>20</v>
      </c>
      <c r="V24" s="13">
        <v>23.5</v>
      </c>
      <c r="W24" s="13">
        <v>19</v>
      </c>
      <c r="X24" s="13">
        <v>38</v>
      </c>
      <c r="Y24" s="13">
        <v>20.25</v>
      </c>
      <c r="Z24" s="13"/>
      <c r="AA24" s="13">
        <v>42</v>
      </c>
      <c r="AB24" s="13">
        <v>35.25</v>
      </c>
      <c r="AC24" s="13">
        <v>36</v>
      </c>
      <c r="AD24" s="13">
        <v>37.15</v>
      </c>
      <c r="AE24" s="13">
        <v>18</v>
      </c>
      <c r="AF24" s="13">
        <v>37</v>
      </c>
      <c r="AG24" s="13">
        <v>13.75</v>
      </c>
      <c r="AH24" s="13">
        <v>19.45</v>
      </c>
      <c r="AI24" s="13">
        <v>28</v>
      </c>
      <c r="AJ24" s="13">
        <v>21.5</v>
      </c>
      <c r="AK24" s="13">
        <v>38.65</v>
      </c>
      <c r="AL24" s="13"/>
      <c r="AM24" s="13">
        <v>38.950000000000003</v>
      </c>
      <c r="AN24" s="13">
        <v>40</v>
      </c>
      <c r="AO24" s="13">
        <v>40</v>
      </c>
      <c r="AP24" s="13">
        <v>19.989999999999998</v>
      </c>
      <c r="AQ24" s="13">
        <v>23.49</v>
      </c>
      <c r="AR24" s="13">
        <v>19.489999999999998</v>
      </c>
      <c r="AS24" s="13">
        <v>21.49</v>
      </c>
      <c r="AT24" s="13">
        <v>16.489999999999998</v>
      </c>
      <c r="AU24" s="13">
        <v>19.489999999999998</v>
      </c>
      <c r="AV24" s="13">
        <v>21.92</v>
      </c>
    </row>
    <row r="25" spans="1:48" ht="14.25" x14ac:dyDescent="0.2">
      <c r="A25" s="3">
        <v>21</v>
      </c>
      <c r="B25" s="99" t="s">
        <v>10</v>
      </c>
      <c r="C25" s="100"/>
      <c r="D25" s="101"/>
      <c r="E25" s="5" t="s">
        <v>29</v>
      </c>
      <c r="F25" s="12" t="s">
        <v>28</v>
      </c>
      <c r="G25" s="13"/>
      <c r="H25" s="13">
        <v>18.100000000000001</v>
      </c>
      <c r="I25" s="13">
        <v>16.5</v>
      </c>
      <c r="J25" s="13">
        <v>24.75</v>
      </c>
      <c r="K25" s="13">
        <v>18</v>
      </c>
      <c r="L25" s="13">
        <v>19.2</v>
      </c>
      <c r="M25" s="13"/>
      <c r="N25" s="13">
        <v>18.5</v>
      </c>
      <c r="O25" s="13"/>
      <c r="P25" s="13"/>
      <c r="Q25" s="13">
        <v>27</v>
      </c>
      <c r="R25" s="13"/>
      <c r="S25" s="13">
        <v>16.899999999999999</v>
      </c>
      <c r="T25" s="13"/>
      <c r="U25" s="13">
        <v>20</v>
      </c>
      <c r="V25" s="13">
        <v>23</v>
      </c>
      <c r="W25" s="13">
        <v>19</v>
      </c>
      <c r="X25" s="13"/>
      <c r="Y25" s="13"/>
      <c r="Z25" s="13"/>
      <c r="AA25" s="13">
        <v>42</v>
      </c>
      <c r="AB25" s="13">
        <v>35.25</v>
      </c>
      <c r="AC25" s="13">
        <v>36</v>
      </c>
      <c r="AD25" s="13">
        <v>37.15</v>
      </c>
      <c r="AE25" s="13"/>
      <c r="AF25" s="13"/>
      <c r="AG25" s="13">
        <v>13.75</v>
      </c>
      <c r="AH25" s="13"/>
      <c r="AI25" s="13">
        <v>28</v>
      </c>
      <c r="AJ25" s="13">
        <v>21.5</v>
      </c>
      <c r="AK25" s="13"/>
      <c r="AL25" s="13"/>
      <c r="AM25" s="13"/>
      <c r="AN25" s="13"/>
      <c r="AO25" s="13"/>
      <c r="AP25" s="13">
        <v>19.989999999999998</v>
      </c>
      <c r="AQ25" s="13">
        <v>23.49</v>
      </c>
      <c r="AR25" s="13">
        <v>19.489999999999998</v>
      </c>
      <c r="AS25" s="13">
        <v>21.49</v>
      </c>
      <c r="AT25" s="13">
        <v>16.489999999999998</v>
      </c>
      <c r="AU25" s="13">
        <v>19.489999999999998</v>
      </c>
      <c r="AV25" s="13"/>
    </row>
    <row r="26" spans="1:48" ht="14.25" x14ac:dyDescent="0.2">
      <c r="A26" s="3">
        <v>22</v>
      </c>
      <c r="B26" s="99" t="s">
        <v>31</v>
      </c>
      <c r="C26" s="100"/>
      <c r="D26" s="101"/>
      <c r="E26" s="5" t="s">
        <v>27</v>
      </c>
      <c r="F26" s="12" t="s">
        <v>28</v>
      </c>
      <c r="G26" s="13">
        <v>19.95</v>
      </c>
      <c r="H26" s="13">
        <v>18.100000000000001</v>
      </c>
      <c r="I26" s="13">
        <v>16.5</v>
      </c>
      <c r="J26" s="13"/>
      <c r="K26" s="13">
        <v>18</v>
      </c>
      <c r="L26" s="13">
        <v>19.2</v>
      </c>
      <c r="M26" s="13">
        <v>38</v>
      </c>
      <c r="N26" s="13"/>
      <c r="O26" s="13">
        <v>18.75</v>
      </c>
      <c r="P26" s="13"/>
      <c r="Q26" s="13">
        <v>27</v>
      </c>
      <c r="R26" s="13"/>
      <c r="S26" s="13">
        <v>16.899999999999999</v>
      </c>
      <c r="T26" s="13">
        <v>17.5</v>
      </c>
      <c r="U26" s="13"/>
      <c r="V26" s="13">
        <v>33.5</v>
      </c>
      <c r="W26" s="13"/>
      <c r="X26" s="13"/>
      <c r="Y26" s="13">
        <v>20.25</v>
      </c>
      <c r="Z26" s="13"/>
      <c r="AA26" s="13"/>
      <c r="AB26" s="13">
        <v>38.25</v>
      </c>
      <c r="AC26" s="13">
        <v>37.4</v>
      </c>
      <c r="AD26" s="13">
        <v>39.25</v>
      </c>
      <c r="AE26" s="13">
        <v>19</v>
      </c>
      <c r="AF26" s="13">
        <v>38</v>
      </c>
      <c r="AG26" s="13">
        <v>13.95</v>
      </c>
      <c r="AH26" s="13"/>
      <c r="AI26" s="13"/>
      <c r="AJ26" s="13"/>
      <c r="AK26" s="13"/>
      <c r="AL26" s="13"/>
      <c r="AM26" s="13"/>
      <c r="AN26" s="13"/>
      <c r="AO26" s="13"/>
      <c r="AP26" s="13"/>
      <c r="AQ26" s="13"/>
      <c r="AR26" s="13"/>
      <c r="AS26" s="13"/>
      <c r="AT26" s="13"/>
      <c r="AU26" s="13"/>
      <c r="AV26" s="13"/>
    </row>
    <row r="27" spans="1:48" ht="14.25" x14ac:dyDescent="0.2">
      <c r="A27" s="3">
        <v>23</v>
      </c>
      <c r="B27" s="99" t="s">
        <v>31</v>
      </c>
      <c r="C27" s="100"/>
      <c r="D27" s="101"/>
      <c r="E27" s="5" t="s">
        <v>29</v>
      </c>
      <c r="F27" s="12" t="s">
        <v>28</v>
      </c>
      <c r="G27" s="13"/>
      <c r="H27" s="13">
        <v>18.100000000000001</v>
      </c>
      <c r="I27" s="13">
        <v>16.5</v>
      </c>
      <c r="J27" s="13">
        <v>24.75</v>
      </c>
      <c r="K27" s="13">
        <v>18</v>
      </c>
      <c r="L27" s="13">
        <v>19.2</v>
      </c>
      <c r="M27" s="13"/>
      <c r="N27" s="13"/>
      <c r="O27" s="13"/>
      <c r="P27" s="13"/>
      <c r="Q27" s="13">
        <v>27</v>
      </c>
      <c r="R27" s="13"/>
      <c r="S27" s="13">
        <v>16.899999999999999</v>
      </c>
      <c r="T27" s="13"/>
      <c r="U27" s="13"/>
      <c r="V27" s="13">
        <v>33.5</v>
      </c>
      <c r="W27" s="13"/>
      <c r="X27" s="13"/>
      <c r="Y27" s="13"/>
      <c r="Z27" s="13"/>
      <c r="AA27" s="13"/>
      <c r="AB27" s="13">
        <v>38.25</v>
      </c>
      <c r="AC27" s="13">
        <v>37.4</v>
      </c>
      <c r="AD27" s="13">
        <v>39.25</v>
      </c>
      <c r="AE27" s="13"/>
      <c r="AF27" s="13"/>
      <c r="AG27" s="13">
        <v>13.95</v>
      </c>
      <c r="AH27" s="13"/>
      <c r="AI27" s="13"/>
      <c r="AJ27" s="13"/>
      <c r="AK27" s="13"/>
      <c r="AL27" s="13"/>
      <c r="AM27" s="13"/>
      <c r="AN27" s="13"/>
      <c r="AO27" s="13"/>
      <c r="AP27" s="13"/>
      <c r="AQ27" s="13"/>
      <c r="AR27" s="13"/>
      <c r="AS27" s="13"/>
      <c r="AT27" s="13"/>
      <c r="AU27" s="13"/>
      <c r="AV27" s="13"/>
    </row>
    <row r="28" spans="1:48" ht="14.25" x14ac:dyDescent="0.2">
      <c r="A28" s="3">
        <v>24</v>
      </c>
      <c r="B28" s="99" t="s">
        <v>11</v>
      </c>
      <c r="C28" s="100"/>
      <c r="D28" s="101"/>
      <c r="E28" s="5" t="s">
        <v>27</v>
      </c>
      <c r="F28" s="12" t="s">
        <v>28</v>
      </c>
      <c r="G28" s="13"/>
      <c r="H28" s="13">
        <v>18.100000000000001</v>
      </c>
      <c r="I28" s="13">
        <v>17.5</v>
      </c>
      <c r="J28" s="13"/>
      <c r="K28" s="13">
        <v>19</v>
      </c>
      <c r="L28" s="13">
        <v>20.350000000000001</v>
      </c>
      <c r="M28" s="13"/>
      <c r="N28" s="13"/>
      <c r="O28" s="13"/>
      <c r="P28" s="13"/>
      <c r="Q28" s="13"/>
      <c r="R28" s="13"/>
      <c r="S28" s="13">
        <v>18</v>
      </c>
      <c r="T28" s="13"/>
      <c r="U28" s="13"/>
      <c r="V28" s="13">
        <v>21.5</v>
      </c>
      <c r="W28" s="13"/>
      <c r="X28" s="13"/>
      <c r="Y28" s="13"/>
      <c r="Z28" s="13"/>
      <c r="AA28" s="13"/>
      <c r="AB28" s="13"/>
      <c r="AC28" s="13"/>
      <c r="AD28" s="13"/>
      <c r="AE28" s="13"/>
      <c r="AF28" s="13"/>
      <c r="AG28" s="13">
        <v>15.1</v>
      </c>
      <c r="AH28" s="13"/>
      <c r="AI28" s="13"/>
      <c r="AJ28" s="13"/>
      <c r="AK28" s="13"/>
      <c r="AL28" s="13"/>
      <c r="AM28" s="13"/>
      <c r="AN28" s="13"/>
      <c r="AO28" s="13"/>
      <c r="AP28" s="13"/>
      <c r="AQ28" s="13">
        <v>21.49</v>
      </c>
      <c r="AR28" s="13"/>
      <c r="AS28" s="13"/>
      <c r="AT28" s="13">
        <v>16.489999999999998</v>
      </c>
      <c r="AU28" s="13"/>
      <c r="AV28" s="13">
        <v>28.13</v>
      </c>
    </row>
    <row r="29" spans="1:48" ht="14.25" x14ac:dyDescent="0.2">
      <c r="A29" s="3">
        <v>25</v>
      </c>
      <c r="B29" s="99" t="s">
        <v>11</v>
      </c>
      <c r="C29" s="100"/>
      <c r="D29" s="101"/>
      <c r="E29" s="5" t="s">
        <v>29</v>
      </c>
      <c r="F29" s="12" t="s">
        <v>28</v>
      </c>
      <c r="G29" s="13"/>
      <c r="H29" s="13">
        <v>18.100000000000001</v>
      </c>
      <c r="I29" s="13">
        <v>17.5</v>
      </c>
      <c r="J29" s="13"/>
      <c r="K29" s="13">
        <v>19</v>
      </c>
      <c r="L29" s="13">
        <v>20.350000000000001</v>
      </c>
      <c r="M29" s="13"/>
      <c r="N29" s="13"/>
      <c r="O29" s="13"/>
      <c r="P29" s="13"/>
      <c r="Q29" s="13"/>
      <c r="R29" s="13"/>
      <c r="S29" s="13">
        <v>18</v>
      </c>
      <c r="T29" s="13"/>
      <c r="U29" s="13"/>
      <c r="V29" s="13">
        <v>21</v>
      </c>
      <c r="W29" s="13"/>
      <c r="X29" s="13"/>
      <c r="Y29" s="13"/>
      <c r="Z29" s="13"/>
      <c r="AA29" s="13"/>
      <c r="AB29" s="13"/>
      <c r="AC29" s="13"/>
      <c r="AD29" s="13"/>
      <c r="AE29" s="13"/>
      <c r="AF29" s="13"/>
      <c r="AG29" s="13">
        <v>15.1</v>
      </c>
      <c r="AH29" s="13"/>
      <c r="AI29" s="13"/>
      <c r="AJ29" s="13"/>
      <c r="AK29" s="13"/>
      <c r="AL29" s="13"/>
      <c r="AM29" s="13"/>
      <c r="AN29" s="13"/>
      <c r="AO29" s="13"/>
      <c r="AP29" s="13"/>
      <c r="AQ29" s="13">
        <v>21.49</v>
      </c>
      <c r="AR29" s="13"/>
      <c r="AS29" s="13"/>
      <c r="AT29" s="13">
        <v>16.489999999999998</v>
      </c>
      <c r="AU29" s="13"/>
      <c r="AV29" s="13"/>
    </row>
    <row r="30" spans="1:48" ht="14.25" x14ac:dyDescent="0.2">
      <c r="A30" s="3">
        <v>26</v>
      </c>
      <c r="B30" s="99" t="s">
        <v>32</v>
      </c>
      <c r="C30" s="100"/>
      <c r="D30" s="101"/>
      <c r="E30" s="5" t="s">
        <v>27</v>
      </c>
      <c r="F30" s="12" t="s">
        <v>28</v>
      </c>
      <c r="G30" s="13"/>
      <c r="H30" s="13">
        <v>18.100000000000001</v>
      </c>
      <c r="I30" s="13">
        <v>17.5</v>
      </c>
      <c r="J30" s="13"/>
      <c r="K30" s="13">
        <v>19</v>
      </c>
      <c r="L30" s="13">
        <v>20.350000000000001</v>
      </c>
      <c r="M30" s="13"/>
      <c r="N30" s="13"/>
      <c r="O30" s="13"/>
      <c r="P30" s="13"/>
      <c r="Q30" s="13"/>
      <c r="R30" s="13"/>
      <c r="S30" s="13">
        <v>18</v>
      </c>
      <c r="T30" s="13"/>
      <c r="U30" s="13"/>
      <c r="V30" s="13">
        <v>33.5</v>
      </c>
      <c r="W30" s="13"/>
      <c r="X30" s="13"/>
      <c r="Y30" s="13"/>
      <c r="Z30" s="13"/>
      <c r="AA30" s="13"/>
      <c r="AB30" s="13"/>
      <c r="AC30" s="13"/>
      <c r="AD30" s="13"/>
      <c r="AE30" s="13"/>
      <c r="AF30" s="13"/>
      <c r="AG30" s="13">
        <v>15.3</v>
      </c>
      <c r="AH30" s="13"/>
      <c r="AI30" s="13"/>
      <c r="AJ30" s="13"/>
      <c r="AK30" s="13"/>
      <c r="AL30" s="13"/>
      <c r="AM30" s="13"/>
      <c r="AN30" s="13"/>
      <c r="AO30" s="13"/>
      <c r="AP30" s="13"/>
      <c r="AQ30" s="13"/>
      <c r="AR30" s="13"/>
      <c r="AS30" s="13"/>
      <c r="AT30" s="13"/>
      <c r="AU30" s="13"/>
      <c r="AV30" s="13"/>
    </row>
    <row r="31" spans="1:48" ht="12" customHeight="1" x14ac:dyDescent="0.2">
      <c r="A31" s="3">
        <v>27</v>
      </c>
      <c r="B31" s="99" t="s">
        <v>32</v>
      </c>
      <c r="C31" s="100"/>
      <c r="D31" s="101"/>
      <c r="E31" s="5" t="s">
        <v>29</v>
      </c>
      <c r="F31" s="12" t="s">
        <v>28</v>
      </c>
      <c r="G31" s="13"/>
      <c r="H31" s="13">
        <v>18.100000000000001</v>
      </c>
      <c r="I31" s="13">
        <v>17.5</v>
      </c>
      <c r="J31" s="13"/>
      <c r="K31" s="13">
        <v>19</v>
      </c>
      <c r="L31" s="13">
        <v>20.350000000000001</v>
      </c>
      <c r="M31" s="13"/>
      <c r="N31" s="13"/>
      <c r="O31" s="13"/>
      <c r="P31" s="13"/>
      <c r="Q31" s="13"/>
      <c r="R31" s="13"/>
      <c r="S31" s="13">
        <v>18</v>
      </c>
      <c r="T31" s="13"/>
      <c r="U31" s="13"/>
      <c r="V31" s="13">
        <v>33.5</v>
      </c>
      <c r="W31" s="13"/>
      <c r="X31" s="13"/>
      <c r="Y31" s="13"/>
      <c r="Z31" s="13"/>
      <c r="AA31" s="13"/>
      <c r="AB31" s="13"/>
      <c r="AC31" s="13"/>
      <c r="AD31" s="13"/>
      <c r="AE31" s="13"/>
      <c r="AF31" s="13"/>
      <c r="AG31" s="13">
        <v>15.3</v>
      </c>
      <c r="AH31" s="13"/>
      <c r="AI31" s="13"/>
      <c r="AJ31" s="13"/>
      <c r="AK31" s="13"/>
      <c r="AL31" s="13"/>
      <c r="AM31" s="13"/>
      <c r="AN31" s="13"/>
      <c r="AO31" s="13"/>
      <c r="AP31" s="13"/>
      <c r="AQ31" s="13"/>
      <c r="AR31" s="13"/>
      <c r="AS31" s="13"/>
      <c r="AT31" s="13"/>
      <c r="AU31" s="13"/>
      <c r="AV31" s="13"/>
    </row>
    <row r="32" spans="1:48" ht="14.25" x14ac:dyDescent="0.2">
      <c r="A32" s="3">
        <v>28</v>
      </c>
      <c r="B32" s="99" t="s">
        <v>12</v>
      </c>
      <c r="C32" s="100"/>
      <c r="D32" s="101"/>
      <c r="E32" s="5" t="s">
        <v>27</v>
      </c>
      <c r="F32" s="12" t="s">
        <v>28</v>
      </c>
      <c r="G32" s="13">
        <v>22.3</v>
      </c>
      <c r="H32" s="13">
        <v>16.899999999999999</v>
      </c>
      <c r="I32" s="13">
        <v>16</v>
      </c>
      <c r="J32" s="13"/>
      <c r="K32" s="13">
        <v>17</v>
      </c>
      <c r="L32" s="13">
        <v>16.850000000000001</v>
      </c>
      <c r="M32" s="13">
        <v>33.450000000000003</v>
      </c>
      <c r="N32" s="13">
        <v>15.5</v>
      </c>
      <c r="O32" s="13">
        <v>21.5</v>
      </c>
      <c r="P32" s="13"/>
      <c r="Q32" s="13">
        <v>13</v>
      </c>
      <c r="R32" s="13">
        <v>16.850000000000001</v>
      </c>
      <c r="S32" s="13">
        <v>13.5</v>
      </c>
      <c r="T32" s="13">
        <v>17.600000000000001</v>
      </c>
      <c r="U32" s="13"/>
      <c r="V32" s="13">
        <v>20</v>
      </c>
      <c r="W32" s="13">
        <v>17</v>
      </c>
      <c r="X32" s="13">
        <v>16</v>
      </c>
      <c r="Y32" s="13">
        <v>13.25</v>
      </c>
      <c r="Z32" s="13">
        <v>31.35</v>
      </c>
      <c r="AA32" s="13">
        <v>45.5</v>
      </c>
      <c r="AB32" s="13">
        <v>42.65</v>
      </c>
      <c r="AC32" s="13">
        <v>35.5</v>
      </c>
      <c r="AD32" s="13">
        <v>37.25</v>
      </c>
      <c r="AE32" s="13">
        <v>16.25</v>
      </c>
      <c r="AF32" s="13">
        <v>35</v>
      </c>
      <c r="AG32" s="13">
        <v>13.89</v>
      </c>
      <c r="AH32" s="13">
        <v>19.45</v>
      </c>
      <c r="AI32" s="13">
        <v>24</v>
      </c>
      <c r="AJ32" s="13">
        <v>15</v>
      </c>
      <c r="AK32" s="13">
        <v>35.5</v>
      </c>
      <c r="AL32" s="13">
        <v>35.5</v>
      </c>
      <c r="AM32" s="13">
        <v>35.799999999999997</v>
      </c>
      <c r="AN32" s="13">
        <v>39.799999999999997</v>
      </c>
      <c r="AO32" s="13">
        <v>39.799999999999997</v>
      </c>
      <c r="AP32" s="13"/>
      <c r="AQ32" s="13">
        <v>19.989999999999998</v>
      </c>
      <c r="AR32" s="13"/>
      <c r="AS32" s="13"/>
      <c r="AT32" s="13"/>
      <c r="AU32" s="13"/>
      <c r="AV32" s="13"/>
    </row>
    <row r="33" spans="1:48" ht="14.25" x14ac:dyDescent="0.2">
      <c r="A33" s="3">
        <v>29</v>
      </c>
      <c r="B33" s="99" t="s">
        <v>12</v>
      </c>
      <c r="C33" s="100"/>
      <c r="D33" s="101"/>
      <c r="E33" s="5" t="s">
        <v>29</v>
      </c>
      <c r="F33" s="12" t="s">
        <v>28</v>
      </c>
      <c r="G33" s="13"/>
      <c r="H33" s="13">
        <v>16.899999999999999</v>
      </c>
      <c r="I33" s="13">
        <v>16</v>
      </c>
      <c r="J33" s="13">
        <v>23</v>
      </c>
      <c r="K33" s="13">
        <v>17</v>
      </c>
      <c r="L33" s="13">
        <v>16.850000000000001</v>
      </c>
      <c r="M33" s="13"/>
      <c r="N33" s="13">
        <v>15.5</v>
      </c>
      <c r="O33" s="13"/>
      <c r="P33" s="13">
        <v>16</v>
      </c>
      <c r="Q33" s="13">
        <v>13</v>
      </c>
      <c r="R33" s="13"/>
      <c r="S33" s="13">
        <v>13.5</v>
      </c>
      <c r="T33" s="13"/>
      <c r="U33" s="13"/>
      <c r="V33" s="13">
        <v>20</v>
      </c>
      <c r="W33" s="13">
        <v>17</v>
      </c>
      <c r="X33" s="13"/>
      <c r="Y33" s="13"/>
      <c r="Z33" s="13">
        <v>31.35</v>
      </c>
      <c r="AA33" s="13">
        <v>45.5</v>
      </c>
      <c r="AB33" s="13">
        <v>42.65</v>
      </c>
      <c r="AC33" s="13">
        <v>35.5</v>
      </c>
      <c r="AD33" s="13">
        <v>37.25</v>
      </c>
      <c r="AE33" s="13"/>
      <c r="AF33" s="13"/>
      <c r="AG33" s="13">
        <v>13.89</v>
      </c>
      <c r="AH33" s="13"/>
      <c r="AI33" s="13">
        <v>24</v>
      </c>
      <c r="AJ33" s="13">
        <v>15</v>
      </c>
      <c r="AK33" s="13"/>
      <c r="AL33" s="13"/>
      <c r="AM33" s="13"/>
      <c r="AN33" s="13"/>
      <c r="AO33" s="13"/>
      <c r="AP33" s="13"/>
      <c r="AQ33" s="13">
        <v>19.989999999999998</v>
      </c>
      <c r="AR33" s="13"/>
      <c r="AS33" s="13"/>
      <c r="AT33" s="13"/>
      <c r="AU33" s="13"/>
      <c r="AV33" s="13"/>
    </row>
    <row r="34" spans="1:48" ht="14.25" x14ac:dyDescent="0.2">
      <c r="A34" s="3">
        <v>30</v>
      </c>
      <c r="B34" s="99" t="s">
        <v>13</v>
      </c>
      <c r="C34" s="100"/>
      <c r="D34" s="101"/>
      <c r="E34" s="5" t="s">
        <v>29</v>
      </c>
      <c r="F34" s="12" t="s">
        <v>28</v>
      </c>
      <c r="G34" s="13"/>
      <c r="H34" s="13">
        <v>20.350000000000001</v>
      </c>
      <c r="I34" s="13">
        <v>19</v>
      </c>
      <c r="J34" s="13"/>
      <c r="K34" s="13"/>
      <c r="L34" s="13"/>
      <c r="M34" s="13"/>
      <c r="N34" s="13"/>
      <c r="O34" s="13"/>
      <c r="P34" s="13"/>
      <c r="Q34" s="13">
        <v>9</v>
      </c>
      <c r="R34" s="13"/>
      <c r="S34" s="13"/>
      <c r="T34" s="13">
        <v>18</v>
      </c>
      <c r="U34" s="13"/>
      <c r="V34" s="13"/>
      <c r="W34" s="13">
        <v>12.5</v>
      </c>
      <c r="X34" s="13">
        <v>16</v>
      </c>
      <c r="Y34" s="13">
        <v>6.25</v>
      </c>
      <c r="Z34" s="13"/>
      <c r="AA34" s="13">
        <v>33.75</v>
      </c>
      <c r="AB34" s="13">
        <v>26.25</v>
      </c>
      <c r="AC34" s="13">
        <v>30.25</v>
      </c>
      <c r="AD34" s="13">
        <v>26.5</v>
      </c>
      <c r="AE34" s="13"/>
      <c r="AF34" s="13"/>
      <c r="AG34" s="13">
        <v>16.55</v>
      </c>
      <c r="AH34" s="13"/>
      <c r="AI34" s="13"/>
      <c r="AJ34" s="13"/>
      <c r="AK34" s="13"/>
      <c r="AL34" s="13">
        <v>30.25</v>
      </c>
      <c r="AM34" s="13">
        <v>30.55</v>
      </c>
      <c r="AN34" s="13">
        <v>33.25</v>
      </c>
      <c r="AO34" s="13">
        <v>33.25</v>
      </c>
      <c r="AP34" s="13"/>
      <c r="AQ34" s="13"/>
      <c r="AR34" s="13"/>
      <c r="AS34" s="13">
        <v>9.99</v>
      </c>
      <c r="AT34" s="13">
        <v>15.24</v>
      </c>
      <c r="AU34" s="13">
        <v>16.489999999999998</v>
      </c>
      <c r="AV34" s="13"/>
    </row>
    <row r="35" spans="1:48" ht="14.25" x14ac:dyDescent="0.2">
      <c r="A35" s="3">
        <v>31</v>
      </c>
      <c r="B35" s="99" t="s">
        <v>14</v>
      </c>
      <c r="C35" s="100"/>
      <c r="D35" s="101"/>
      <c r="E35" s="5" t="s">
        <v>27</v>
      </c>
      <c r="F35" s="12" t="s">
        <v>28</v>
      </c>
      <c r="G35" s="13">
        <v>14.5</v>
      </c>
      <c r="H35" s="13">
        <v>19.25</v>
      </c>
      <c r="I35" s="13">
        <v>17</v>
      </c>
      <c r="J35" s="13"/>
      <c r="K35" s="13">
        <v>18.25</v>
      </c>
      <c r="L35" s="13">
        <v>19.5</v>
      </c>
      <c r="M35" s="13"/>
      <c r="N35" s="13"/>
      <c r="O35" s="13">
        <v>14.5</v>
      </c>
      <c r="P35" s="13"/>
      <c r="Q35" s="13">
        <v>27</v>
      </c>
      <c r="R35" s="13"/>
      <c r="S35" s="13">
        <v>15.9</v>
      </c>
      <c r="T35" s="13">
        <v>17</v>
      </c>
      <c r="U35" s="13"/>
      <c r="V35" s="13">
        <v>21.5</v>
      </c>
      <c r="W35" s="13"/>
      <c r="X35" s="13">
        <v>38</v>
      </c>
      <c r="Y35" s="13"/>
      <c r="Z35" s="13"/>
      <c r="AA35" s="13">
        <v>33</v>
      </c>
      <c r="AB35" s="13">
        <v>30.25</v>
      </c>
      <c r="AC35" s="13"/>
      <c r="AD35" s="13"/>
      <c r="AE35" s="13">
        <v>16.5</v>
      </c>
      <c r="AF35" s="13">
        <v>34.5</v>
      </c>
      <c r="AG35" s="13">
        <v>14.69</v>
      </c>
      <c r="AH35" s="13"/>
      <c r="AI35" s="13"/>
      <c r="AJ35" s="13"/>
      <c r="AK35" s="13"/>
      <c r="AL35" s="13"/>
      <c r="AM35" s="13"/>
      <c r="AN35" s="13"/>
      <c r="AO35" s="13"/>
      <c r="AP35" s="13"/>
      <c r="AQ35" s="13"/>
      <c r="AR35" s="13"/>
      <c r="AS35" s="13"/>
      <c r="AT35" s="13"/>
      <c r="AU35" s="13"/>
      <c r="AV35" s="13"/>
    </row>
    <row r="36" spans="1:48" ht="14.25" x14ac:dyDescent="0.2">
      <c r="A36" s="3">
        <v>32</v>
      </c>
      <c r="B36" s="99" t="s">
        <v>14</v>
      </c>
      <c r="C36" s="100"/>
      <c r="D36" s="101"/>
      <c r="E36" s="5" t="s">
        <v>29</v>
      </c>
      <c r="F36" s="12" t="s">
        <v>28</v>
      </c>
      <c r="G36" s="13"/>
      <c r="H36" s="13">
        <v>19.25</v>
      </c>
      <c r="I36" s="13">
        <v>17</v>
      </c>
      <c r="J36" s="13"/>
      <c r="K36" s="13">
        <v>18.25</v>
      </c>
      <c r="L36" s="13">
        <v>19.5</v>
      </c>
      <c r="M36" s="13"/>
      <c r="N36" s="13"/>
      <c r="O36" s="13"/>
      <c r="P36" s="13"/>
      <c r="Q36" s="13">
        <v>27</v>
      </c>
      <c r="R36" s="13"/>
      <c r="S36" s="13">
        <v>15.9</v>
      </c>
      <c r="T36" s="13"/>
      <c r="U36" s="13"/>
      <c r="V36" s="13">
        <v>21.5</v>
      </c>
      <c r="W36" s="13"/>
      <c r="X36" s="13"/>
      <c r="Y36" s="13"/>
      <c r="Z36" s="13"/>
      <c r="AA36" s="13">
        <v>33</v>
      </c>
      <c r="AB36" s="13">
        <v>30.25</v>
      </c>
      <c r="AC36" s="13"/>
      <c r="AD36" s="13"/>
      <c r="AE36" s="13"/>
      <c r="AF36" s="13"/>
      <c r="AG36" s="13">
        <v>14.69</v>
      </c>
      <c r="AH36" s="13"/>
      <c r="AI36" s="13"/>
      <c r="AJ36" s="13"/>
      <c r="AK36" s="13"/>
      <c r="AL36" s="13"/>
      <c r="AM36" s="13"/>
      <c r="AN36" s="13"/>
      <c r="AO36" s="13"/>
      <c r="AP36" s="13"/>
      <c r="AQ36" s="13"/>
      <c r="AR36" s="13"/>
      <c r="AS36" s="13"/>
      <c r="AT36" s="13"/>
      <c r="AU36" s="13"/>
      <c r="AV36" s="13"/>
    </row>
    <row r="37" spans="1:48" ht="14.25" x14ac:dyDescent="0.2">
      <c r="A37" s="3">
        <v>33</v>
      </c>
      <c r="B37" s="99" t="s">
        <v>15</v>
      </c>
      <c r="C37" s="100"/>
      <c r="D37" s="101"/>
      <c r="E37" s="5" t="s">
        <v>29</v>
      </c>
      <c r="F37" s="12" t="s">
        <v>28</v>
      </c>
      <c r="G37" s="13"/>
      <c r="H37" s="13"/>
      <c r="I37" s="13"/>
      <c r="J37" s="13">
        <v>23</v>
      </c>
      <c r="K37" s="13"/>
      <c r="L37" s="13"/>
      <c r="M37" s="13"/>
      <c r="N37" s="13"/>
      <c r="O37" s="13"/>
      <c r="P37" s="13"/>
      <c r="Q37" s="13"/>
      <c r="R37" s="13"/>
      <c r="S37" s="13"/>
      <c r="T37" s="13"/>
      <c r="U37" s="13"/>
      <c r="V37" s="13"/>
      <c r="W37" s="13"/>
      <c r="X37" s="13"/>
      <c r="Y37" s="13"/>
      <c r="Z37" s="13"/>
      <c r="AA37" s="13">
        <v>33.75</v>
      </c>
      <c r="AB37" s="13">
        <v>26.25</v>
      </c>
      <c r="AC37" s="13">
        <v>30.25</v>
      </c>
      <c r="AD37" s="13">
        <v>26.5</v>
      </c>
      <c r="AE37" s="13"/>
      <c r="AF37" s="13"/>
      <c r="AG37" s="13"/>
      <c r="AH37" s="13"/>
      <c r="AI37" s="13"/>
      <c r="AJ37" s="13"/>
      <c r="AK37" s="13"/>
      <c r="AL37" s="13"/>
      <c r="AM37" s="13"/>
      <c r="AN37" s="13"/>
      <c r="AO37" s="13"/>
      <c r="AP37" s="13"/>
      <c r="AQ37" s="13"/>
      <c r="AR37" s="13"/>
      <c r="AS37" s="13"/>
      <c r="AT37" s="13"/>
      <c r="AU37" s="13"/>
      <c r="AV37" s="13"/>
    </row>
    <row r="38" spans="1:48" ht="14.25" x14ac:dyDescent="0.2">
      <c r="A38" s="3">
        <v>34</v>
      </c>
      <c r="B38" s="99" t="s">
        <v>33</v>
      </c>
      <c r="C38" s="100"/>
      <c r="D38" s="101"/>
      <c r="E38" s="5" t="s">
        <v>30</v>
      </c>
      <c r="F38" s="12" t="s">
        <v>28</v>
      </c>
      <c r="G38" s="13"/>
      <c r="H38" s="13"/>
      <c r="I38" s="13"/>
      <c r="J38" s="13"/>
      <c r="K38" s="13"/>
      <c r="L38" s="13"/>
      <c r="M38" s="13"/>
      <c r="N38" s="13"/>
      <c r="O38" s="13"/>
      <c r="P38" s="13"/>
      <c r="Q38" s="13"/>
      <c r="R38" s="13"/>
      <c r="S38" s="13"/>
      <c r="T38" s="13"/>
      <c r="U38" s="13"/>
      <c r="V38" s="13"/>
      <c r="W38" s="13"/>
      <c r="X38" s="13"/>
      <c r="Y38" s="13">
        <v>6.25</v>
      </c>
      <c r="Z38" s="13"/>
      <c r="AA38" s="13"/>
      <c r="AB38" s="13"/>
      <c r="AC38" s="13"/>
      <c r="AD38" s="13"/>
      <c r="AE38" s="13"/>
      <c r="AF38" s="13"/>
      <c r="AG38" s="13"/>
      <c r="AH38" s="13"/>
      <c r="AI38" s="13"/>
      <c r="AJ38" s="13"/>
      <c r="AK38" s="13"/>
      <c r="AL38" s="13"/>
      <c r="AM38" s="13"/>
      <c r="AN38" s="13"/>
      <c r="AO38" s="13"/>
      <c r="AP38" s="13"/>
      <c r="AQ38" s="13"/>
      <c r="AR38" s="13"/>
      <c r="AS38" s="13"/>
      <c r="AT38" s="13"/>
      <c r="AU38" s="13"/>
      <c r="AV38" s="13"/>
    </row>
    <row r="39" spans="1:48" ht="14.25" x14ac:dyDescent="0.2">
      <c r="A39" s="3">
        <v>35</v>
      </c>
      <c r="B39" s="99" t="s">
        <v>34</v>
      </c>
      <c r="C39" s="100"/>
      <c r="D39" s="101"/>
      <c r="E39" s="5" t="s">
        <v>27</v>
      </c>
      <c r="F39" s="12" t="s">
        <v>28</v>
      </c>
      <c r="G39" s="13">
        <v>14.5</v>
      </c>
      <c r="H39" s="13">
        <v>19.25</v>
      </c>
      <c r="I39" s="13">
        <v>17.5</v>
      </c>
      <c r="J39" s="13"/>
      <c r="K39" s="13"/>
      <c r="L39" s="13">
        <v>19.850000000000001</v>
      </c>
      <c r="M39" s="13"/>
      <c r="N39" s="13"/>
      <c r="O39" s="13">
        <v>14.5</v>
      </c>
      <c r="P39" s="13"/>
      <c r="Q39" s="13">
        <v>40</v>
      </c>
      <c r="R39" s="13">
        <v>17.399999999999999</v>
      </c>
      <c r="S39" s="13">
        <v>17</v>
      </c>
      <c r="T39" s="13">
        <v>17</v>
      </c>
      <c r="U39" s="13"/>
      <c r="V39" s="13">
        <v>33.5</v>
      </c>
      <c r="W39" s="13"/>
      <c r="X39" s="13"/>
      <c r="Y39" s="13"/>
      <c r="Z39" s="13"/>
      <c r="AA39" s="13">
        <v>33</v>
      </c>
      <c r="AB39" s="13">
        <v>30.25</v>
      </c>
      <c r="AC39" s="13"/>
      <c r="AD39" s="13"/>
      <c r="AE39" s="13">
        <v>17</v>
      </c>
      <c r="AF39" s="13">
        <v>35.5</v>
      </c>
      <c r="AG39" s="13">
        <v>14.82</v>
      </c>
      <c r="AH39" s="13"/>
      <c r="AI39" s="13"/>
      <c r="AJ39" s="13"/>
      <c r="AK39" s="13"/>
      <c r="AL39" s="13"/>
      <c r="AM39" s="13"/>
      <c r="AN39" s="13"/>
      <c r="AO39" s="13"/>
      <c r="AP39" s="13"/>
      <c r="AQ39" s="13"/>
      <c r="AR39" s="13"/>
      <c r="AS39" s="13"/>
      <c r="AT39" s="13"/>
      <c r="AU39" s="13"/>
      <c r="AV39" s="13"/>
    </row>
    <row r="40" spans="1:48" ht="14.25" x14ac:dyDescent="0.2">
      <c r="A40" s="3">
        <v>36</v>
      </c>
      <c r="B40" s="99" t="s">
        <v>34</v>
      </c>
      <c r="C40" s="100"/>
      <c r="D40" s="101"/>
      <c r="E40" s="5" t="s">
        <v>29</v>
      </c>
      <c r="F40" s="12" t="s">
        <v>28</v>
      </c>
      <c r="G40" s="13"/>
      <c r="H40" s="13">
        <v>19.25</v>
      </c>
      <c r="I40" s="13">
        <v>17.5</v>
      </c>
      <c r="J40" s="13"/>
      <c r="K40" s="13"/>
      <c r="L40" s="13">
        <v>19.850000000000001</v>
      </c>
      <c r="M40" s="13"/>
      <c r="N40" s="13"/>
      <c r="O40" s="13"/>
      <c r="P40" s="13"/>
      <c r="Q40" s="13">
        <v>40</v>
      </c>
      <c r="R40" s="13"/>
      <c r="S40" s="13">
        <v>17</v>
      </c>
      <c r="T40" s="13"/>
      <c r="U40" s="13"/>
      <c r="V40" s="13">
        <v>33.5</v>
      </c>
      <c r="W40" s="13"/>
      <c r="X40" s="13"/>
      <c r="Y40" s="13"/>
      <c r="Z40" s="13"/>
      <c r="AA40" s="13">
        <v>33</v>
      </c>
      <c r="AB40" s="13">
        <v>30.25</v>
      </c>
      <c r="AC40" s="13"/>
      <c r="AD40" s="13"/>
      <c r="AE40" s="13"/>
      <c r="AF40" s="13"/>
      <c r="AG40" s="13">
        <v>14.82</v>
      </c>
      <c r="AH40" s="13"/>
      <c r="AI40" s="13"/>
      <c r="AJ40" s="13"/>
      <c r="AK40" s="13"/>
      <c r="AL40" s="13"/>
      <c r="AM40" s="13"/>
      <c r="AN40" s="13"/>
      <c r="AO40" s="13"/>
      <c r="AP40" s="13"/>
      <c r="AQ40" s="13"/>
      <c r="AR40" s="13"/>
      <c r="AS40" s="13"/>
      <c r="AT40" s="13"/>
      <c r="AU40" s="13"/>
      <c r="AV40" s="13"/>
    </row>
    <row r="41" spans="1:48" ht="14.25" x14ac:dyDescent="0.2">
      <c r="A41" s="3">
        <v>37</v>
      </c>
      <c r="B41" s="99" t="s">
        <v>35</v>
      </c>
      <c r="C41" s="100"/>
      <c r="D41" s="101"/>
      <c r="E41" s="7" t="s">
        <v>29</v>
      </c>
      <c r="F41" s="12" t="s">
        <v>28</v>
      </c>
      <c r="G41" s="14"/>
      <c r="H41" s="13"/>
      <c r="I41" s="13"/>
      <c r="J41" s="13"/>
      <c r="K41" s="13"/>
      <c r="L41" s="13"/>
      <c r="M41" s="14"/>
      <c r="N41" s="14"/>
      <c r="O41" s="14"/>
      <c r="P41" s="14"/>
      <c r="Q41" s="14"/>
      <c r="R41" s="14"/>
      <c r="S41" s="14"/>
      <c r="T41" s="14"/>
      <c r="U41" s="14"/>
      <c r="V41" s="14">
        <v>33.5</v>
      </c>
      <c r="W41" s="14"/>
      <c r="X41" s="14"/>
      <c r="Y41" s="14"/>
      <c r="Z41" s="13"/>
      <c r="AA41" s="14"/>
      <c r="AB41" s="14"/>
      <c r="AC41" s="14"/>
      <c r="AD41" s="14"/>
      <c r="AE41" s="14"/>
      <c r="AF41" s="14"/>
      <c r="AG41" s="14"/>
      <c r="AH41" s="13"/>
      <c r="AI41" s="14"/>
      <c r="AJ41" s="14"/>
      <c r="AK41" s="14"/>
      <c r="AL41" s="14"/>
      <c r="AM41" s="14"/>
      <c r="AN41" s="14"/>
      <c r="AO41" s="14"/>
      <c r="AP41" s="14"/>
      <c r="AQ41" s="14"/>
      <c r="AR41" s="14"/>
      <c r="AS41" s="14"/>
      <c r="AT41" s="14"/>
      <c r="AU41" s="13"/>
      <c r="AV41" s="14"/>
    </row>
    <row r="42" spans="1:48" ht="14.25" x14ac:dyDescent="0.2">
      <c r="A42" s="3">
        <v>38</v>
      </c>
      <c r="B42" s="99" t="s">
        <v>22</v>
      </c>
      <c r="C42" s="100"/>
      <c r="D42" s="101"/>
      <c r="E42" s="5" t="s">
        <v>36</v>
      </c>
      <c r="F42" s="12" t="s">
        <v>28</v>
      </c>
      <c r="G42" s="13"/>
      <c r="H42" s="14"/>
      <c r="I42" s="13"/>
      <c r="J42" s="13"/>
      <c r="K42" s="13"/>
      <c r="L42" s="13"/>
      <c r="M42" s="13"/>
      <c r="N42" s="13"/>
      <c r="O42" s="13"/>
      <c r="P42" s="13"/>
      <c r="Q42" s="13"/>
      <c r="R42" s="13"/>
      <c r="S42" s="13"/>
      <c r="T42" s="13"/>
      <c r="U42" s="13"/>
      <c r="V42" s="13"/>
      <c r="W42" s="13"/>
      <c r="X42" s="13">
        <v>16</v>
      </c>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row>
    <row r="43" spans="1:48" ht="14.25" x14ac:dyDescent="0.2">
      <c r="A43" s="3">
        <v>39</v>
      </c>
      <c r="B43" s="99" t="s">
        <v>18</v>
      </c>
      <c r="C43" s="100"/>
      <c r="D43" s="101"/>
      <c r="E43" s="5" t="s">
        <v>29</v>
      </c>
      <c r="F43" s="12" t="s">
        <v>28</v>
      </c>
      <c r="G43" s="81"/>
      <c r="H43" s="13"/>
      <c r="I43" s="13"/>
      <c r="J43" s="13"/>
      <c r="K43" s="13"/>
      <c r="L43" s="13"/>
      <c r="M43" s="82"/>
      <c r="N43" s="82"/>
      <c r="O43" s="82"/>
      <c r="P43" s="82"/>
      <c r="Q43" s="82"/>
      <c r="R43" s="82"/>
      <c r="S43" s="82"/>
      <c r="T43" s="82"/>
      <c r="U43" s="82"/>
      <c r="V43" s="82"/>
      <c r="W43" s="83">
        <v>19</v>
      </c>
      <c r="X43" s="83"/>
      <c r="Y43" s="83"/>
      <c r="Z43" s="13"/>
      <c r="AA43" s="83">
        <v>34</v>
      </c>
      <c r="AB43" s="83">
        <v>28</v>
      </c>
      <c r="AC43" s="83"/>
      <c r="AD43" s="83"/>
      <c r="AE43" s="83"/>
      <c r="AF43" s="83"/>
      <c r="AG43" s="83"/>
      <c r="AH43" s="13"/>
      <c r="AI43" s="83"/>
      <c r="AJ43" s="83"/>
      <c r="AK43" s="83"/>
      <c r="AL43" s="83">
        <v>33.85</v>
      </c>
      <c r="AM43" s="83">
        <v>34.15</v>
      </c>
      <c r="AN43" s="83"/>
      <c r="AO43" s="83">
        <v>35.1</v>
      </c>
      <c r="AP43" s="83"/>
      <c r="AQ43" s="83"/>
      <c r="AR43" s="83"/>
      <c r="AS43" s="83"/>
      <c r="AT43" s="83"/>
      <c r="AU43" s="13"/>
      <c r="AV43" s="83"/>
    </row>
    <row r="44" spans="1:48" ht="14.25" x14ac:dyDescent="0.2">
      <c r="A44" s="3">
        <v>40</v>
      </c>
      <c r="B44" s="112" t="s">
        <v>19</v>
      </c>
      <c r="C44" s="113"/>
      <c r="D44" s="114"/>
      <c r="E44" s="5" t="s">
        <v>29</v>
      </c>
      <c r="F44" s="12" t="s">
        <v>28</v>
      </c>
      <c r="G44" s="84"/>
      <c r="H44" s="85"/>
      <c r="I44" s="13">
        <v>19.5</v>
      </c>
      <c r="J44" s="13"/>
      <c r="K44" s="13"/>
      <c r="L44" s="13"/>
      <c r="M44" s="84"/>
      <c r="N44" s="84"/>
      <c r="O44" s="84"/>
      <c r="P44" s="84"/>
      <c r="Q44" s="84"/>
      <c r="R44" s="84"/>
      <c r="S44" s="84"/>
      <c r="T44" s="84"/>
      <c r="U44" s="84"/>
      <c r="V44" s="84">
        <v>21.5</v>
      </c>
      <c r="W44" s="84"/>
      <c r="X44" s="84"/>
      <c r="Y44" s="84">
        <v>11.55</v>
      </c>
      <c r="Z44" s="13"/>
      <c r="AA44" s="84"/>
      <c r="AB44" s="84"/>
      <c r="AC44" s="84"/>
      <c r="AD44" s="84"/>
      <c r="AE44" s="84"/>
      <c r="AF44" s="84"/>
      <c r="AG44" s="84">
        <v>14.25</v>
      </c>
      <c r="AH44" s="13"/>
      <c r="AI44" s="84"/>
      <c r="AJ44" s="84"/>
      <c r="AK44" s="84"/>
      <c r="AL44" s="84"/>
      <c r="AM44" s="84"/>
      <c r="AN44" s="84"/>
      <c r="AO44" s="84"/>
      <c r="AP44" s="84"/>
      <c r="AQ44" s="84"/>
      <c r="AR44" s="84"/>
      <c r="AS44" s="84"/>
      <c r="AT44" s="84"/>
      <c r="AU44" s="13"/>
      <c r="AV44" s="84"/>
    </row>
    <row r="45" spans="1:48" ht="14.25" x14ac:dyDescent="0.2">
      <c r="A45" s="3">
        <v>41</v>
      </c>
      <c r="B45" s="99" t="s">
        <v>20</v>
      </c>
      <c r="C45" s="100"/>
      <c r="D45" s="101"/>
      <c r="E45" s="5" t="s">
        <v>29</v>
      </c>
      <c r="F45" s="12" t="s">
        <v>28</v>
      </c>
      <c r="G45" s="13">
        <v>11.5</v>
      </c>
      <c r="H45" s="84">
        <v>12.5</v>
      </c>
      <c r="I45" s="13">
        <v>13</v>
      </c>
      <c r="J45" s="13">
        <v>18</v>
      </c>
      <c r="K45" s="13">
        <v>12.5</v>
      </c>
      <c r="L45" s="13">
        <v>14.75</v>
      </c>
      <c r="M45" s="13"/>
      <c r="N45" s="13">
        <v>11</v>
      </c>
      <c r="O45" s="13">
        <v>11.5</v>
      </c>
      <c r="P45" s="13"/>
      <c r="Q45" s="13"/>
      <c r="R45" s="13">
        <v>12.4</v>
      </c>
      <c r="S45" s="13"/>
      <c r="T45" s="13">
        <v>11</v>
      </c>
      <c r="U45" s="13">
        <v>12</v>
      </c>
      <c r="V45" s="13">
        <v>16.5</v>
      </c>
      <c r="W45" s="13">
        <v>13</v>
      </c>
      <c r="X45" s="13"/>
      <c r="Y45" s="13">
        <v>15.55</v>
      </c>
      <c r="Z45" s="13">
        <v>24.5</v>
      </c>
      <c r="AA45" s="13">
        <v>29</v>
      </c>
      <c r="AB45" s="13">
        <v>23</v>
      </c>
      <c r="AC45" s="13">
        <v>23</v>
      </c>
      <c r="AD45" s="13">
        <v>23.75</v>
      </c>
      <c r="AE45" s="13">
        <v>12</v>
      </c>
      <c r="AF45" s="13">
        <v>27</v>
      </c>
      <c r="AG45" s="13">
        <v>11</v>
      </c>
      <c r="AH45" s="13">
        <v>13.4</v>
      </c>
      <c r="AI45" s="13"/>
      <c r="AJ45" s="13">
        <v>10</v>
      </c>
      <c r="AK45" s="13">
        <v>23</v>
      </c>
      <c r="AL45" s="13">
        <v>23</v>
      </c>
      <c r="AM45" s="13">
        <v>23.3</v>
      </c>
      <c r="AN45" s="13">
        <v>23.45</v>
      </c>
      <c r="AO45" s="13">
        <v>23.45</v>
      </c>
      <c r="AP45" s="13"/>
      <c r="AQ45" s="13"/>
      <c r="AR45" s="13"/>
      <c r="AS45" s="13"/>
      <c r="AT45" s="13"/>
      <c r="AU45" s="13"/>
      <c r="AV45" s="13"/>
    </row>
    <row r="46" spans="1:48" ht="14.25" x14ac:dyDescent="0.2">
      <c r="A46" s="3">
        <v>42</v>
      </c>
      <c r="B46" s="99" t="s">
        <v>16</v>
      </c>
      <c r="C46" s="100"/>
      <c r="D46" s="101"/>
      <c r="E46" s="5" t="s">
        <v>29</v>
      </c>
      <c r="F46" s="12" t="s">
        <v>28</v>
      </c>
      <c r="G46" s="13">
        <v>27</v>
      </c>
      <c r="H46" s="13">
        <v>16.899999999999999</v>
      </c>
      <c r="I46" s="13">
        <v>22</v>
      </c>
      <c r="J46" s="13">
        <v>25</v>
      </c>
      <c r="K46" s="13">
        <v>20.5</v>
      </c>
      <c r="L46" s="13">
        <v>23.5</v>
      </c>
      <c r="M46" s="13"/>
      <c r="N46" s="13">
        <v>15.5</v>
      </c>
      <c r="O46" s="13">
        <v>25</v>
      </c>
      <c r="P46" s="13">
        <v>16</v>
      </c>
      <c r="Q46" s="13">
        <v>16</v>
      </c>
      <c r="R46" s="13">
        <v>19</v>
      </c>
      <c r="S46" s="13">
        <v>23</v>
      </c>
      <c r="T46" s="13">
        <v>32</v>
      </c>
      <c r="U46" s="13">
        <v>21</v>
      </c>
      <c r="V46" s="13">
        <v>24</v>
      </c>
      <c r="W46" s="13">
        <v>19</v>
      </c>
      <c r="X46" s="13">
        <v>24</v>
      </c>
      <c r="Y46" s="13">
        <v>15.55</v>
      </c>
      <c r="Z46" s="13">
        <v>33.5</v>
      </c>
      <c r="AA46" s="13">
        <v>47.75</v>
      </c>
      <c r="AB46" s="13">
        <v>44.95</v>
      </c>
      <c r="AC46" s="13">
        <v>41.5</v>
      </c>
      <c r="AD46" s="13">
        <v>38.25</v>
      </c>
      <c r="AE46" s="13">
        <v>20</v>
      </c>
      <c r="AF46" s="13">
        <v>34</v>
      </c>
      <c r="AG46" s="13">
        <v>19</v>
      </c>
      <c r="AH46" s="13"/>
      <c r="AI46" s="13"/>
      <c r="AJ46" s="13">
        <v>16.5</v>
      </c>
      <c r="AK46" s="13"/>
      <c r="AL46" s="13">
        <v>35.5</v>
      </c>
      <c r="AM46" s="13">
        <v>35.799999999999997</v>
      </c>
      <c r="AN46" s="13">
        <v>39.799999999999997</v>
      </c>
      <c r="AO46" s="13">
        <v>39.799999999999997</v>
      </c>
      <c r="AP46" s="13">
        <v>22.99</v>
      </c>
      <c r="AQ46" s="13">
        <v>24.49</v>
      </c>
      <c r="AR46" s="13">
        <v>14.99</v>
      </c>
      <c r="AS46" s="13">
        <v>14.99</v>
      </c>
      <c r="AT46" s="13">
        <v>14.99</v>
      </c>
      <c r="AU46" s="13">
        <v>15.99</v>
      </c>
      <c r="AV46" s="13">
        <v>42.98</v>
      </c>
    </row>
    <row r="47" spans="1:48" ht="14.25" x14ac:dyDescent="0.2">
      <c r="A47" s="3">
        <v>43</v>
      </c>
      <c r="B47" s="99" t="s">
        <v>17</v>
      </c>
      <c r="C47" s="100"/>
      <c r="D47" s="101"/>
      <c r="E47" s="5" t="s">
        <v>27</v>
      </c>
      <c r="F47" s="12" t="s">
        <v>28</v>
      </c>
      <c r="G47" s="13">
        <v>16.25</v>
      </c>
      <c r="H47" s="13">
        <v>16.899999999999999</v>
      </c>
      <c r="I47" s="13">
        <v>22</v>
      </c>
      <c r="J47" s="13"/>
      <c r="K47" s="13">
        <v>20.5</v>
      </c>
      <c r="L47" s="13">
        <v>23.5</v>
      </c>
      <c r="M47" s="13"/>
      <c r="N47" s="13">
        <v>15.5</v>
      </c>
      <c r="O47" s="13">
        <v>15.5</v>
      </c>
      <c r="P47" s="13"/>
      <c r="Q47" s="13">
        <v>17</v>
      </c>
      <c r="R47" s="13">
        <v>19</v>
      </c>
      <c r="S47" s="13">
        <v>19.600000000000001</v>
      </c>
      <c r="T47" s="13">
        <v>32</v>
      </c>
      <c r="U47" s="13">
        <v>20</v>
      </c>
      <c r="V47" s="13">
        <v>22</v>
      </c>
      <c r="W47" s="13">
        <v>19</v>
      </c>
      <c r="X47" s="13">
        <v>24</v>
      </c>
      <c r="Y47" s="13">
        <v>15.55</v>
      </c>
      <c r="Z47" s="13">
        <v>33.5</v>
      </c>
      <c r="AA47" s="13">
        <v>47.75</v>
      </c>
      <c r="AB47" s="13">
        <v>44.95</v>
      </c>
      <c r="AC47" s="13">
        <v>41.5</v>
      </c>
      <c r="AD47" s="13">
        <v>38.25</v>
      </c>
      <c r="AE47" s="13">
        <v>19.5</v>
      </c>
      <c r="AF47" s="13">
        <v>33.5</v>
      </c>
      <c r="AG47" s="13">
        <v>18</v>
      </c>
      <c r="AH47" s="13">
        <v>14.9</v>
      </c>
      <c r="AI47" s="13"/>
      <c r="AJ47" s="13">
        <v>17</v>
      </c>
      <c r="AK47" s="13"/>
      <c r="AL47" s="13">
        <v>37.15</v>
      </c>
      <c r="AM47" s="13">
        <v>37.450000000000003</v>
      </c>
      <c r="AN47" s="13"/>
      <c r="AO47" s="13"/>
      <c r="AP47" s="13">
        <v>19.989999999999998</v>
      </c>
      <c r="AQ47" s="13">
        <v>21.99</v>
      </c>
      <c r="AR47" s="13">
        <v>17.989999999999998</v>
      </c>
      <c r="AS47" s="13">
        <v>18.489999999999998</v>
      </c>
      <c r="AT47" s="13"/>
      <c r="AU47" s="13"/>
      <c r="AV47" s="13">
        <v>44.39</v>
      </c>
    </row>
    <row r="48" spans="1:48" ht="14.25" x14ac:dyDescent="0.2">
      <c r="A48" s="3">
        <v>44</v>
      </c>
      <c r="B48" s="99" t="s">
        <v>17</v>
      </c>
      <c r="C48" s="100"/>
      <c r="D48" s="101"/>
      <c r="E48" s="5" t="s">
        <v>29</v>
      </c>
      <c r="F48" s="12" t="s">
        <v>28</v>
      </c>
      <c r="G48" s="13"/>
      <c r="H48" s="13">
        <v>16.899999999999999</v>
      </c>
      <c r="I48" s="13">
        <v>22</v>
      </c>
      <c r="J48" s="13">
        <v>25</v>
      </c>
      <c r="K48" s="13">
        <v>20.5</v>
      </c>
      <c r="L48" s="13">
        <v>23.5</v>
      </c>
      <c r="M48" s="13"/>
      <c r="N48" s="13">
        <v>15.5</v>
      </c>
      <c r="O48" s="13"/>
      <c r="P48" s="13">
        <v>16</v>
      </c>
      <c r="Q48" s="13">
        <v>17</v>
      </c>
      <c r="R48" s="13"/>
      <c r="S48" s="13">
        <v>19.600000000000001</v>
      </c>
      <c r="T48" s="13"/>
      <c r="U48" s="13">
        <v>20</v>
      </c>
      <c r="V48" s="13">
        <v>22</v>
      </c>
      <c r="W48" s="13">
        <v>19</v>
      </c>
      <c r="X48" s="13"/>
      <c r="Y48" s="13">
        <v>15.55</v>
      </c>
      <c r="Z48" s="13">
        <v>33.5</v>
      </c>
      <c r="AA48" s="13">
        <v>47.75</v>
      </c>
      <c r="AB48" s="13">
        <v>44.95</v>
      </c>
      <c r="AC48" s="13">
        <v>41.5</v>
      </c>
      <c r="AD48" s="13">
        <v>38.25</v>
      </c>
      <c r="AE48" s="13"/>
      <c r="AF48" s="13"/>
      <c r="AG48" s="13">
        <v>18</v>
      </c>
      <c r="AH48" s="13"/>
      <c r="AI48" s="13"/>
      <c r="AJ48" s="13">
        <v>17</v>
      </c>
      <c r="AK48" s="13"/>
      <c r="AL48" s="13"/>
      <c r="AM48" s="13"/>
      <c r="AN48" s="13"/>
      <c r="AO48" s="13"/>
      <c r="AP48" s="13">
        <v>19.989999999999998</v>
      </c>
      <c r="AQ48" s="13">
        <v>21.99</v>
      </c>
      <c r="AR48" s="13">
        <v>17.989999999999998</v>
      </c>
      <c r="AS48" s="13">
        <v>18.489999999999998</v>
      </c>
      <c r="AT48" s="13"/>
      <c r="AU48" s="13"/>
      <c r="AV48" s="13"/>
    </row>
    <row r="49" spans="1:48" ht="14.25" x14ac:dyDescent="0.2">
      <c r="A49" s="3">
        <v>45</v>
      </c>
      <c r="B49" s="99" t="s">
        <v>21</v>
      </c>
      <c r="C49" s="100"/>
      <c r="D49" s="101"/>
      <c r="E49" s="19" t="s">
        <v>29</v>
      </c>
      <c r="F49" s="21" t="s">
        <v>28</v>
      </c>
      <c r="G49" s="20">
        <v>45</v>
      </c>
      <c r="H49" s="13"/>
      <c r="I49" s="13"/>
      <c r="J49" s="13"/>
      <c r="K49" s="13"/>
      <c r="L49" s="13"/>
      <c r="M49" s="20"/>
      <c r="N49" s="20"/>
      <c r="O49" s="20">
        <v>45</v>
      </c>
      <c r="P49" s="20"/>
      <c r="Q49" s="20">
        <v>100</v>
      </c>
      <c r="R49" s="20"/>
      <c r="S49" s="20"/>
      <c r="T49" s="20"/>
      <c r="U49" s="20">
        <v>75</v>
      </c>
      <c r="V49" s="20">
        <v>75</v>
      </c>
      <c r="W49" s="20">
        <v>59</v>
      </c>
      <c r="X49" s="20"/>
      <c r="Y49" s="20">
        <v>16.55</v>
      </c>
      <c r="Z49" s="20"/>
      <c r="AA49" s="20"/>
      <c r="AB49" s="20"/>
      <c r="AC49" s="20"/>
      <c r="AD49" s="20"/>
      <c r="AE49" s="20">
        <v>65</v>
      </c>
      <c r="AF49" s="20">
        <v>110</v>
      </c>
      <c r="AG49" s="20"/>
      <c r="AH49" s="20"/>
      <c r="AI49" s="20"/>
      <c r="AJ49" s="20"/>
      <c r="AK49" s="20"/>
      <c r="AL49" s="20"/>
      <c r="AM49" s="20"/>
      <c r="AN49" s="20"/>
      <c r="AO49" s="20"/>
      <c r="AP49" s="20"/>
      <c r="AQ49" s="20"/>
      <c r="AR49" s="20"/>
      <c r="AS49" s="20"/>
      <c r="AT49" s="20"/>
      <c r="AU49" s="20"/>
      <c r="AV49" s="20"/>
    </row>
    <row r="50" spans="1:48" ht="14.25" x14ac:dyDescent="0.2">
      <c r="A50" s="3">
        <v>46</v>
      </c>
      <c r="B50" s="99" t="s">
        <v>41</v>
      </c>
      <c r="C50" s="100"/>
      <c r="D50" s="101"/>
      <c r="E50" s="24"/>
      <c r="F50" s="21" t="s">
        <v>28</v>
      </c>
      <c r="G50" s="20">
        <v>2</v>
      </c>
      <c r="H50" s="20">
        <v>0.2</v>
      </c>
      <c r="I50" s="13">
        <v>0.2</v>
      </c>
      <c r="J50" s="13">
        <v>0.2</v>
      </c>
      <c r="K50" s="13">
        <v>0.2</v>
      </c>
      <c r="L50" s="13">
        <v>0.2</v>
      </c>
      <c r="M50" s="20"/>
      <c r="N50" s="20">
        <v>1</v>
      </c>
      <c r="O50" s="20">
        <v>2</v>
      </c>
      <c r="P50" s="20"/>
      <c r="Q50" s="20">
        <v>1</v>
      </c>
      <c r="R50" s="20"/>
      <c r="S50" s="20">
        <v>1</v>
      </c>
      <c r="T50" s="20">
        <v>3</v>
      </c>
      <c r="U50" s="20">
        <v>2</v>
      </c>
      <c r="V50" s="20">
        <v>2</v>
      </c>
      <c r="W50" s="20">
        <v>1</v>
      </c>
      <c r="X50" s="20"/>
      <c r="Y50" s="20">
        <v>2.25</v>
      </c>
      <c r="Z50" s="20"/>
      <c r="AA50" s="20"/>
      <c r="AB50" s="20"/>
      <c r="AC50" s="20"/>
      <c r="AD50" s="20"/>
      <c r="AE50" s="20">
        <v>1.5</v>
      </c>
      <c r="AF50" s="20">
        <v>1.5</v>
      </c>
      <c r="AG50" s="20">
        <v>1.65</v>
      </c>
      <c r="AH50" s="20"/>
      <c r="AI50" s="20">
        <v>1.5</v>
      </c>
      <c r="AJ50" s="20">
        <v>1.5</v>
      </c>
      <c r="AK50" s="20">
        <v>1</v>
      </c>
      <c r="AL50" s="20">
        <v>1</v>
      </c>
      <c r="AM50" s="20">
        <v>1</v>
      </c>
      <c r="AN50" s="20">
        <v>1</v>
      </c>
      <c r="AO50" s="20">
        <v>1</v>
      </c>
      <c r="AP50" s="20">
        <v>1</v>
      </c>
      <c r="AQ50" s="20">
        <v>1</v>
      </c>
      <c r="AR50" s="20">
        <v>1</v>
      </c>
      <c r="AS50" s="20">
        <v>1</v>
      </c>
      <c r="AT50" s="20">
        <v>1</v>
      </c>
      <c r="AU50" s="20">
        <v>1</v>
      </c>
      <c r="AV50" s="20"/>
    </row>
    <row r="51" spans="1:48" ht="14.25" x14ac:dyDescent="0.2">
      <c r="A51" s="3">
        <v>47</v>
      </c>
      <c r="B51" s="11" t="s">
        <v>42</v>
      </c>
      <c r="C51" s="6"/>
      <c r="D51" s="4"/>
      <c r="E51" s="23"/>
      <c r="F51" s="21" t="s">
        <v>46</v>
      </c>
      <c r="G51" s="20">
        <v>3.35</v>
      </c>
      <c r="H51" s="20">
        <v>1.5</v>
      </c>
      <c r="I51" s="13">
        <v>1.5</v>
      </c>
      <c r="J51" s="13">
        <v>1.5</v>
      </c>
      <c r="K51" s="13">
        <v>1.5</v>
      </c>
      <c r="L51" s="13">
        <v>1.5</v>
      </c>
      <c r="M51" s="20">
        <v>2</v>
      </c>
      <c r="N51" s="20">
        <v>1.5</v>
      </c>
      <c r="O51" s="20">
        <v>3.35</v>
      </c>
      <c r="P51" s="20">
        <v>2.5</v>
      </c>
      <c r="Q51" s="20">
        <v>2.42</v>
      </c>
      <c r="R51" s="20">
        <v>2.5</v>
      </c>
      <c r="S51" s="20">
        <v>1.45</v>
      </c>
      <c r="T51" s="20">
        <v>7</v>
      </c>
      <c r="U51" s="20">
        <v>1.75</v>
      </c>
      <c r="V51" s="20">
        <v>1.75</v>
      </c>
      <c r="W51" s="20">
        <v>4.5</v>
      </c>
      <c r="X51" s="20">
        <v>3</v>
      </c>
      <c r="Y51" s="20">
        <v>1.85</v>
      </c>
      <c r="Z51" s="20">
        <v>2.5</v>
      </c>
      <c r="AA51" s="20">
        <v>2.5</v>
      </c>
      <c r="AB51" s="20">
        <v>2.5</v>
      </c>
      <c r="AC51" s="20">
        <v>2.5</v>
      </c>
      <c r="AD51" s="20">
        <v>2.5</v>
      </c>
      <c r="AE51" s="20">
        <v>1.6</v>
      </c>
      <c r="AF51" s="20">
        <v>1.6</v>
      </c>
      <c r="AG51" s="20">
        <v>1.2</v>
      </c>
      <c r="AH51" s="20">
        <v>3</v>
      </c>
      <c r="AI51" s="20">
        <v>2.25</v>
      </c>
      <c r="AJ51" s="20">
        <v>2</v>
      </c>
      <c r="AK51" s="20">
        <v>2.5</v>
      </c>
      <c r="AL51" s="20">
        <v>2.5</v>
      </c>
      <c r="AM51" s="20">
        <v>2.5</v>
      </c>
      <c r="AN51" s="20">
        <v>2.5</v>
      </c>
      <c r="AO51" s="20">
        <v>2.5</v>
      </c>
      <c r="AP51" s="20">
        <v>1.5</v>
      </c>
      <c r="AQ51" s="20">
        <v>1.5</v>
      </c>
      <c r="AR51" s="20">
        <v>1.5</v>
      </c>
      <c r="AS51" s="20">
        <v>1.5</v>
      </c>
      <c r="AT51" s="20">
        <v>1.5</v>
      </c>
      <c r="AU51" s="20">
        <v>1.5</v>
      </c>
      <c r="AV51" s="20"/>
    </row>
    <row r="52" spans="1:48" ht="14.25" x14ac:dyDescent="0.2">
      <c r="A52" s="3">
        <v>48</v>
      </c>
      <c r="B52" s="22" t="s">
        <v>43</v>
      </c>
      <c r="C52" s="6"/>
      <c r="D52" s="4"/>
      <c r="E52" s="5"/>
      <c r="F52" s="21" t="s">
        <v>46</v>
      </c>
      <c r="G52" s="20">
        <v>0.55000000000000004</v>
      </c>
      <c r="H52" s="20">
        <v>0.37</v>
      </c>
      <c r="I52" s="13">
        <v>0.37</v>
      </c>
      <c r="J52" s="13">
        <v>0.37</v>
      </c>
      <c r="K52" s="13">
        <v>0.37</v>
      </c>
      <c r="L52" s="13">
        <v>0.37</v>
      </c>
      <c r="M52" s="20">
        <v>0.8</v>
      </c>
      <c r="N52" s="20">
        <v>0.31</v>
      </c>
      <c r="O52" s="20">
        <v>0.55000000000000004</v>
      </c>
      <c r="P52" s="20">
        <v>0.5</v>
      </c>
      <c r="Q52" s="20">
        <v>0.23</v>
      </c>
      <c r="R52" s="20">
        <v>0.22</v>
      </c>
      <c r="S52" s="20">
        <v>0.23</v>
      </c>
      <c r="T52" s="20">
        <v>0.4</v>
      </c>
      <c r="U52" s="20">
        <v>0.27</v>
      </c>
      <c r="V52" s="20">
        <v>0.27</v>
      </c>
      <c r="W52" s="20">
        <v>0.35</v>
      </c>
      <c r="X52" s="20">
        <v>0.22</v>
      </c>
      <c r="Y52" s="20">
        <v>0.24</v>
      </c>
      <c r="Z52" s="20">
        <v>0.24</v>
      </c>
      <c r="AA52" s="20">
        <v>0.24</v>
      </c>
      <c r="AB52" s="20">
        <v>0.24</v>
      </c>
      <c r="AC52" s="20">
        <v>0.24</v>
      </c>
      <c r="AD52" s="20">
        <v>0.24</v>
      </c>
      <c r="AE52" s="20">
        <v>0.28999999999999998</v>
      </c>
      <c r="AF52" s="20">
        <v>0.28999999999999998</v>
      </c>
      <c r="AG52" s="20">
        <v>0.38</v>
      </c>
      <c r="AH52" s="20">
        <v>0.35</v>
      </c>
      <c r="AI52" s="20">
        <v>0.25</v>
      </c>
      <c r="AJ52" s="20">
        <v>0.25</v>
      </c>
      <c r="AK52" s="20">
        <v>0.3</v>
      </c>
      <c r="AL52" s="20">
        <v>0.3</v>
      </c>
      <c r="AM52" s="20">
        <v>0.3</v>
      </c>
      <c r="AN52" s="20">
        <v>0.3</v>
      </c>
      <c r="AO52" s="20">
        <v>0.3</v>
      </c>
      <c r="AP52" s="20">
        <v>0.2</v>
      </c>
      <c r="AQ52" s="20">
        <v>0.2</v>
      </c>
      <c r="AR52" s="20">
        <v>0.2</v>
      </c>
      <c r="AS52" s="20">
        <v>0.2</v>
      </c>
      <c r="AT52" s="20">
        <v>0.2</v>
      </c>
      <c r="AU52" s="20">
        <v>0.2</v>
      </c>
      <c r="AV52" s="20"/>
    </row>
    <row r="53" spans="1:48" ht="14.25" x14ac:dyDescent="0.2">
      <c r="A53" s="3">
        <v>49</v>
      </c>
      <c r="B53" s="22" t="s">
        <v>44</v>
      </c>
      <c r="C53" s="6"/>
      <c r="D53" s="4"/>
      <c r="E53" s="5"/>
      <c r="F53" s="21" t="s">
        <v>46</v>
      </c>
      <c r="G53" s="20">
        <v>4.3499999999999996</v>
      </c>
      <c r="H53" s="20">
        <v>2</v>
      </c>
      <c r="I53" s="13">
        <v>2</v>
      </c>
      <c r="J53" s="13">
        <v>2</v>
      </c>
      <c r="K53" s="13">
        <v>2</v>
      </c>
      <c r="L53" s="13">
        <v>2</v>
      </c>
      <c r="M53" s="20"/>
      <c r="N53" s="20">
        <v>2</v>
      </c>
      <c r="O53" s="20">
        <v>4.3499999999999996</v>
      </c>
      <c r="P53" s="20">
        <v>2.5</v>
      </c>
      <c r="Q53" s="20">
        <v>3.42</v>
      </c>
      <c r="R53" s="20">
        <v>3.05</v>
      </c>
      <c r="S53" s="20">
        <v>3.5</v>
      </c>
      <c r="T53" s="20">
        <v>8</v>
      </c>
      <c r="U53" s="20">
        <v>4</v>
      </c>
      <c r="V53" s="20">
        <v>4</v>
      </c>
      <c r="W53" s="20">
        <v>5.5</v>
      </c>
      <c r="X53" s="20">
        <v>4</v>
      </c>
      <c r="Y53" s="20">
        <v>2.25</v>
      </c>
      <c r="Z53" s="20">
        <v>2.75</v>
      </c>
      <c r="AA53" s="20">
        <v>2.75</v>
      </c>
      <c r="AB53" s="20">
        <v>2.75</v>
      </c>
      <c r="AC53" s="20">
        <v>2.75</v>
      </c>
      <c r="AD53" s="20">
        <v>2.75</v>
      </c>
      <c r="AE53" s="20">
        <v>3.5</v>
      </c>
      <c r="AF53" s="20">
        <v>3.5</v>
      </c>
      <c r="AG53" s="20">
        <v>2</v>
      </c>
      <c r="AH53" s="20">
        <v>4.25</v>
      </c>
      <c r="AI53" s="20"/>
      <c r="AJ53" s="20">
        <v>3.5</v>
      </c>
      <c r="AK53" s="20">
        <v>2.75</v>
      </c>
      <c r="AL53" s="20">
        <v>2.75</v>
      </c>
      <c r="AM53" s="20">
        <v>2.75</v>
      </c>
      <c r="AN53" s="20">
        <v>2.75</v>
      </c>
      <c r="AO53" s="20">
        <v>2.75</v>
      </c>
      <c r="AP53" s="20">
        <v>2</v>
      </c>
      <c r="AQ53" s="20">
        <v>2</v>
      </c>
      <c r="AR53" s="20">
        <v>2</v>
      </c>
      <c r="AS53" s="20">
        <v>2</v>
      </c>
      <c r="AT53" s="20">
        <v>2</v>
      </c>
      <c r="AU53" s="20">
        <v>2</v>
      </c>
      <c r="AV53" s="20"/>
    </row>
    <row r="54" spans="1:48" ht="15" thickBot="1" x14ac:dyDescent="0.25">
      <c r="A54" s="27">
        <v>50</v>
      </c>
      <c r="B54" s="28" t="s">
        <v>45</v>
      </c>
      <c r="C54" s="16"/>
      <c r="D54" s="17"/>
      <c r="E54" s="15"/>
      <c r="F54" s="18" t="s">
        <v>46</v>
      </c>
      <c r="G54" s="25">
        <v>0.65</v>
      </c>
      <c r="H54" s="20">
        <v>0.4</v>
      </c>
      <c r="I54" s="20">
        <v>0.4</v>
      </c>
      <c r="J54" s="20">
        <v>0.4</v>
      </c>
      <c r="K54" s="20">
        <v>0.4</v>
      </c>
      <c r="L54" s="20">
        <v>0.4</v>
      </c>
      <c r="M54" s="25"/>
      <c r="N54" s="25">
        <v>0.35</v>
      </c>
      <c r="O54" s="25">
        <v>0.65</v>
      </c>
      <c r="P54" s="25">
        <v>0.5</v>
      </c>
      <c r="Q54" s="25">
        <v>0.23</v>
      </c>
      <c r="R54" s="25">
        <v>0.35</v>
      </c>
      <c r="S54" s="25">
        <v>0.26</v>
      </c>
      <c r="T54" s="25">
        <v>0.4</v>
      </c>
      <c r="U54" s="25">
        <v>0.3</v>
      </c>
      <c r="V54" s="25">
        <v>0.3</v>
      </c>
      <c r="W54" s="25">
        <v>0.5</v>
      </c>
      <c r="X54" s="25">
        <v>0.25</v>
      </c>
      <c r="Y54" s="25">
        <v>0.35</v>
      </c>
      <c r="Z54" s="25">
        <v>0.3</v>
      </c>
      <c r="AA54" s="25">
        <v>0.3</v>
      </c>
      <c r="AB54" s="25">
        <v>0.3</v>
      </c>
      <c r="AC54" s="25">
        <v>0.3</v>
      </c>
      <c r="AD54" s="25">
        <v>0.3</v>
      </c>
      <c r="AE54" s="25">
        <v>0.38</v>
      </c>
      <c r="AF54" s="25">
        <v>0.38</v>
      </c>
      <c r="AG54" s="25">
        <v>0.45</v>
      </c>
      <c r="AH54" s="25">
        <v>0.4</v>
      </c>
      <c r="AI54" s="25"/>
      <c r="AJ54" s="25">
        <v>0.35</v>
      </c>
      <c r="AK54" s="25">
        <v>0.32</v>
      </c>
      <c r="AL54" s="25">
        <v>0.32</v>
      </c>
      <c r="AM54" s="25">
        <v>0.32</v>
      </c>
      <c r="AN54" s="25">
        <v>0.32</v>
      </c>
      <c r="AO54" s="25">
        <v>0.32</v>
      </c>
      <c r="AP54" s="25">
        <v>0.25</v>
      </c>
      <c r="AQ54" s="25">
        <v>0.25</v>
      </c>
      <c r="AR54" s="25">
        <v>0.25</v>
      </c>
      <c r="AS54" s="25">
        <v>0.25</v>
      </c>
      <c r="AT54" s="25">
        <v>0.25</v>
      </c>
      <c r="AU54" s="25">
        <v>0.25</v>
      </c>
      <c r="AV54" s="25"/>
    </row>
    <row r="55" spans="1:48" ht="297" customHeight="1" thickTop="1" x14ac:dyDescent="0.2">
      <c r="A55" s="104" t="s">
        <v>135</v>
      </c>
      <c r="B55" s="105"/>
      <c r="C55" s="105"/>
      <c r="D55" s="105"/>
      <c r="E55" s="105"/>
      <c r="F55" s="105"/>
      <c r="G55" s="86" t="s">
        <v>136</v>
      </c>
      <c r="H55" s="86" t="s">
        <v>137</v>
      </c>
      <c r="I55" s="86" t="s">
        <v>138</v>
      </c>
      <c r="J55" s="86" t="s">
        <v>139</v>
      </c>
      <c r="K55" s="86" t="s">
        <v>140</v>
      </c>
      <c r="L55" s="86" t="s">
        <v>141</v>
      </c>
      <c r="M55" s="86" t="s">
        <v>142</v>
      </c>
      <c r="N55" s="86" t="s">
        <v>143</v>
      </c>
      <c r="O55" s="86" t="s">
        <v>144</v>
      </c>
      <c r="P55" s="86" t="s">
        <v>145</v>
      </c>
      <c r="Q55" s="86" t="s">
        <v>146</v>
      </c>
      <c r="R55" s="86" t="s">
        <v>147</v>
      </c>
      <c r="S55" s="86" t="s">
        <v>148</v>
      </c>
      <c r="T55" s="86" t="s">
        <v>149</v>
      </c>
      <c r="U55" s="86" t="s">
        <v>150</v>
      </c>
      <c r="V55" s="86" t="s">
        <v>151</v>
      </c>
      <c r="W55" s="86" t="s">
        <v>152</v>
      </c>
      <c r="X55" s="86" t="s">
        <v>153</v>
      </c>
      <c r="Y55" s="86" t="s">
        <v>154</v>
      </c>
      <c r="Z55" s="86" t="s">
        <v>155</v>
      </c>
      <c r="AA55" s="86" t="s">
        <v>155</v>
      </c>
      <c r="AB55" s="86" t="s">
        <v>155</v>
      </c>
      <c r="AC55" s="86" t="s">
        <v>155</v>
      </c>
      <c r="AD55" s="86" t="s">
        <v>155</v>
      </c>
      <c r="AE55" s="86" t="s">
        <v>156</v>
      </c>
      <c r="AF55" s="86" t="s">
        <v>156</v>
      </c>
      <c r="AG55" s="86" t="s">
        <v>157</v>
      </c>
      <c r="AH55" s="86" t="s">
        <v>158</v>
      </c>
      <c r="AI55" s="86" t="s">
        <v>159</v>
      </c>
      <c r="AJ55" s="86" t="s">
        <v>159</v>
      </c>
      <c r="AK55" s="86" t="s">
        <v>160</v>
      </c>
      <c r="AL55" s="86" t="s">
        <v>160</v>
      </c>
      <c r="AM55" s="86" t="s">
        <v>160</v>
      </c>
      <c r="AN55" s="86" t="s">
        <v>160</v>
      </c>
      <c r="AO55" s="86" t="s">
        <v>160</v>
      </c>
      <c r="AP55" s="86" t="s">
        <v>161</v>
      </c>
      <c r="AQ55" s="86" t="s">
        <v>162</v>
      </c>
      <c r="AR55" s="86" t="s">
        <v>163</v>
      </c>
      <c r="AS55" s="86" t="s">
        <v>164</v>
      </c>
      <c r="AT55" s="86" t="s">
        <v>140</v>
      </c>
      <c r="AU55" s="86" t="s">
        <v>165</v>
      </c>
      <c r="AV55" s="86" t="s">
        <v>166</v>
      </c>
    </row>
    <row r="56" spans="1:48" ht="252" customHeight="1" x14ac:dyDescent="0.2">
      <c r="A56" s="106"/>
      <c r="B56" s="107"/>
      <c r="C56" s="107"/>
      <c r="D56" s="107"/>
      <c r="E56" s="107"/>
      <c r="F56" s="108"/>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t="s">
        <v>167</v>
      </c>
      <c r="AL56" s="26" t="s">
        <v>167</v>
      </c>
      <c r="AM56" s="26" t="s">
        <v>167</v>
      </c>
      <c r="AN56" s="26" t="s">
        <v>167</v>
      </c>
      <c r="AO56" s="26" t="s">
        <v>167</v>
      </c>
      <c r="AP56" s="26"/>
      <c r="AQ56" s="26"/>
      <c r="AR56" s="26"/>
      <c r="AS56" s="26"/>
      <c r="AT56" s="26"/>
      <c r="AU56" s="26"/>
      <c r="AV56" s="26"/>
    </row>
    <row r="57" spans="1:48" ht="174" customHeight="1" thickBot="1" x14ac:dyDescent="0.25">
      <c r="A57" s="109" t="s">
        <v>40</v>
      </c>
      <c r="B57" s="110"/>
      <c r="C57" s="110"/>
      <c r="D57" s="110"/>
      <c r="E57" s="110"/>
      <c r="F57" s="111"/>
      <c r="G57" s="87" t="s">
        <v>136</v>
      </c>
      <c r="H57" s="87" t="s">
        <v>168</v>
      </c>
      <c r="I57" s="87" t="s">
        <v>138</v>
      </c>
      <c r="J57" s="87" t="s">
        <v>139</v>
      </c>
      <c r="K57" s="87" t="s">
        <v>140</v>
      </c>
      <c r="L57" s="87" t="s">
        <v>141</v>
      </c>
      <c r="M57" s="87" t="s">
        <v>169</v>
      </c>
      <c r="N57" s="87" t="s">
        <v>143</v>
      </c>
      <c r="O57" s="87" t="s">
        <v>144</v>
      </c>
      <c r="P57" s="87" t="s">
        <v>145</v>
      </c>
      <c r="Q57" s="87" t="s">
        <v>146</v>
      </c>
      <c r="R57" s="87" t="s">
        <v>147</v>
      </c>
      <c r="S57" s="87" t="s">
        <v>148</v>
      </c>
      <c r="T57" s="87" t="s">
        <v>149</v>
      </c>
      <c r="U57" s="87" t="s">
        <v>150</v>
      </c>
      <c r="V57" s="87" t="s">
        <v>151</v>
      </c>
      <c r="W57" s="87" t="s">
        <v>152</v>
      </c>
      <c r="X57" s="87" t="s">
        <v>153</v>
      </c>
      <c r="Y57" s="87" t="s">
        <v>154</v>
      </c>
      <c r="Z57" s="87" t="s">
        <v>170</v>
      </c>
      <c r="AA57" s="87" t="s">
        <v>171</v>
      </c>
      <c r="AB57" s="87" t="s">
        <v>172</v>
      </c>
      <c r="AC57" s="87" t="s">
        <v>173</v>
      </c>
      <c r="AD57" s="87" t="s">
        <v>174</v>
      </c>
      <c r="AE57" s="87" t="s">
        <v>175</v>
      </c>
      <c r="AF57" s="87" t="s">
        <v>176</v>
      </c>
      <c r="AG57" s="87" t="s">
        <v>157</v>
      </c>
      <c r="AH57" s="87" t="s">
        <v>158</v>
      </c>
      <c r="AI57" s="87" t="s">
        <v>177</v>
      </c>
      <c r="AJ57" s="87" t="s">
        <v>159</v>
      </c>
      <c r="AK57" s="87" t="s">
        <v>178</v>
      </c>
      <c r="AL57" s="87" t="s">
        <v>179</v>
      </c>
      <c r="AM57" s="87" t="s">
        <v>185</v>
      </c>
      <c r="AN57" s="87" t="s">
        <v>180</v>
      </c>
      <c r="AO57" s="87" t="s">
        <v>181</v>
      </c>
      <c r="AP57" s="87" t="s">
        <v>161</v>
      </c>
      <c r="AQ57" s="87" t="s">
        <v>162</v>
      </c>
      <c r="AR57" s="87" t="s">
        <v>163</v>
      </c>
      <c r="AS57" s="87" t="s">
        <v>164</v>
      </c>
      <c r="AT57" s="87" t="s">
        <v>140</v>
      </c>
      <c r="AU57" s="87" t="s">
        <v>165</v>
      </c>
      <c r="AV57" s="87" t="s">
        <v>182</v>
      </c>
    </row>
  </sheetData>
  <mergeCells count="51">
    <mergeCell ref="B50:D50"/>
    <mergeCell ref="A55:F56"/>
    <mergeCell ref="A57:F57"/>
    <mergeCell ref="B44:D44"/>
    <mergeCell ref="B45:D45"/>
    <mergeCell ref="B46:D46"/>
    <mergeCell ref="B47:D47"/>
    <mergeCell ref="B48:D48"/>
    <mergeCell ref="B49:D49"/>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B19:D19"/>
    <mergeCell ref="B8:D8"/>
    <mergeCell ref="B9:D9"/>
    <mergeCell ref="B10:D10"/>
    <mergeCell ref="B11:D11"/>
    <mergeCell ref="B12:D12"/>
    <mergeCell ref="B13:D13"/>
    <mergeCell ref="B14:D14"/>
    <mergeCell ref="B15:D15"/>
    <mergeCell ref="B16:D16"/>
    <mergeCell ref="B17:D17"/>
    <mergeCell ref="B18:D18"/>
    <mergeCell ref="B7:D7"/>
    <mergeCell ref="E2:F2"/>
    <mergeCell ref="E3:F3"/>
    <mergeCell ref="B4:D4"/>
    <mergeCell ref="B5:D5"/>
    <mergeCell ref="B6:D6"/>
  </mergeCells>
  <pageMargins left="0.25" right="0.25" top="0.75" bottom="0.75" header="0.3" footer="0.3"/>
  <pageSetup paperSize="3" scale="75" orientation="landscape" r:id="rId1"/>
  <headerFooter>
    <oddHeader>&amp;C&amp;"Arial,Bold"Stone &amp; Aggregate Delivery to Non-Established Locations
Bid Evaluation ARFQ DOT24*157</oddHeader>
    <oddFooter>&amp;LBid Eval&amp;CPage &amp;P of &amp;N&amp;R Delivery to Non-Established Locations, 6624C084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 </vt:lpstr>
      <vt:lpstr>Non-Est 2024 Adjusted</vt:lpstr>
      <vt:lpstr>Non-Est 2024 Base</vt:lpstr>
      <vt:lpstr>'Non-Est 2024 Adjusted'!Print_Titles</vt:lpstr>
      <vt:lpstr>'Non-Est 2024 Base'!Print_Titles</vt:lpstr>
    </vt:vector>
  </TitlesOfParts>
  <Company>WV Office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A008876</dc:creator>
  <cp:lastModifiedBy>Austin, Brett A</cp:lastModifiedBy>
  <cp:lastPrinted>2023-08-16T16:41:46Z</cp:lastPrinted>
  <dcterms:created xsi:type="dcterms:W3CDTF">2010-11-30T16:41:22Z</dcterms:created>
  <dcterms:modified xsi:type="dcterms:W3CDTF">2025-07-07T12:48:40Z</dcterms:modified>
</cp:coreProperties>
</file>