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7D941393-A5F0-4C8A-931F-F2271FD4E079}" xr6:coauthVersionLast="47" xr6:coauthVersionMax="47" xr10:uidLastSave="{00000000-0000-0000-0000-000000000000}"/>
  <bookViews>
    <workbookView xWindow="2868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2" l="1"/>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K1" i="10"/>
  <c r="G14" i="10" s="1"/>
  <c r="J1"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<sst xmlns="http://schemas.openxmlformats.org/spreadsheetml/2006/main" count="948" uniqueCount="227">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</sst>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0" borderId="0" xfId="1" applyFont="1" applyAlignment="1">
      <alignment horizontal="right" vertical="center" wrapText="1"/>
    </xf>
    <xf numFmtId="0" fontId="4" fillId="0" borderId="1" xfId="1" applyFont="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November 2024, Ip</v>
          </cell>
          <cell r="D5">
            <v>2.3201000000000001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G2" sqref="G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November 2024, Ip</v>
      </c>
      <c r="K1" s="32">
        <f>'[1]Basic Price Adjustment'!$D5</f>
        <v>2.3201000000000001</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-0.04</v>
      </c>
      <c r="H12" s="43">
        <v>1</v>
      </c>
    </row>
    <row r="13" spans="1:17" ht="15.75" thickBot="1" x14ac:dyDescent="0.3">
      <c r="A13" s="3">
        <v>2</v>
      </c>
      <c r="B13" s="11" t="s">
        <v>0</v>
      </c>
      <c r="C13" s="61"/>
      <c r="D13" s="57" t="s">
        <v>29</v>
      </c>
      <c r="E13" s="62"/>
      <c r="F13" s="12">
        <v>0.49</v>
      </c>
      <c r="G13" s="12">
        <f t="shared" ref="G13:G61" si="0">ROUND((($K$1/$G$1)-1)*$G$1*F13,2)</f>
        <v>-0.04</v>
      </c>
      <c r="H13" s="43">
        <v>0</v>
      </c>
    </row>
    <row r="14" spans="1:17" x14ac:dyDescent="0.25">
      <c r="A14" s="3">
        <v>3</v>
      </c>
      <c r="B14" s="11" t="s">
        <v>0</v>
      </c>
      <c r="C14" s="61"/>
      <c r="D14" s="57" t="s">
        <v>30</v>
      </c>
      <c r="E14" s="62"/>
      <c r="F14" s="12">
        <v>0.49</v>
      </c>
      <c r="G14" s="12">
        <f t="shared" si="0"/>
        <v>-0.04</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-0.04</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-0.04</v>
      </c>
      <c r="H16" s="43">
        <v>0</v>
      </c>
      <c r="J16" s="50" t="s">
        <v>83</v>
      </c>
      <c r="Q16" s="51"/>
    </row>
    <row r="17" spans="1:17" x14ac:dyDescent="0.25">
      <c r="A17" s="3">
        <v>6</v>
      </c>
      <c r="B17" s="11" t="s">
        <v>1</v>
      </c>
      <c r="C17" s="61"/>
      <c r="D17" s="57" t="s">
        <v>30</v>
      </c>
      <c r="E17" s="62"/>
      <c r="F17" s="12">
        <v>0.49</v>
      </c>
      <c r="G17" s="12">
        <f t="shared" si="0"/>
        <v>-0.04</v>
      </c>
      <c r="H17" s="43">
        <v>0</v>
      </c>
      <c r="J17" s="50" t="s">
        <v>88</v>
      </c>
      <c r="Q17" s="51"/>
    </row>
    <row r="18" spans="1:17" ht="15.75" thickBot="1" x14ac:dyDescent="0.3">
      <c r="A18" s="3">
        <v>7</v>
      </c>
      <c r="B18" s="11" t="s">
        <v>2</v>
      </c>
      <c r="C18" s="61"/>
      <c r="D18" s="57" t="s">
        <v>29</v>
      </c>
      <c r="E18" s="62"/>
      <c r="F18" s="12">
        <v>0.49</v>
      </c>
      <c r="G18" s="12">
        <f t="shared" si="0"/>
        <v>-0.04</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-0.04</v>
      </c>
      <c r="H19" s="43">
        <v>0</v>
      </c>
    </row>
    <row r="20" spans="1:17" x14ac:dyDescent="0.25">
      <c r="A20" s="3">
        <v>9</v>
      </c>
      <c r="B20" s="10" t="s">
        <v>3</v>
      </c>
      <c r="C20" s="6"/>
      <c r="D20" s="57" t="s">
        <v>29</v>
      </c>
      <c r="E20" s="62"/>
      <c r="F20" s="12">
        <v>0.49</v>
      </c>
      <c r="G20" s="12">
        <f t="shared" si="0"/>
        <v>-0.04</v>
      </c>
      <c r="H20" s="43">
        <v>0</v>
      </c>
    </row>
    <row r="21" spans="1:17" x14ac:dyDescent="0.25">
      <c r="A21" s="3">
        <v>10</v>
      </c>
      <c r="B21" s="10" t="s">
        <v>4</v>
      </c>
      <c r="C21" s="6"/>
      <c r="D21" s="57" t="s">
        <v>27</v>
      </c>
      <c r="E21" s="62"/>
      <c r="F21" s="12">
        <v>0.49</v>
      </c>
      <c r="G21" s="12">
        <f t="shared" si="0"/>
        <v>-0.04</v>
      </c>
      <c r="H21" s="43">
        <v>0</v>
      </c>
    </row>
    <row r="22" spans="1:17" x14ac:dyDescent="0.25">
      <c r="A22" s="3">
        <v>11</v>
      </c>
      <c r="B22" s="10" t="s">
        <v>4</v>
      </c>
      <c r="C22" s="6"/>
      <c r="D22" s="57" t="s">
        <v>29</v>
      </c>
      <c r="E22" s="62"/>
      <c r="F22" s="12">
        <v>0.49</v>
      </c>
      <c r="G22" s="12">
        <f t="shared" si="0"/>
        <v>-0.04</v>
      </c>
      <c r="H22" s="43">
        <v>0</v>
      </c>
    </row>
    <row r="23" spans="1:17" x14ac:dyDescent="0.25">
      <c r="A23" s="3">
        <v>12</v>
      </c>
      <c r="B23" s="10" t="s">
        <v>5</v>
      </c>
      <c r="C23" s="6"/>
      <c r="D23" s="57" t="s">
        <v>29</v>
      </c>
      <c r="E23" s="62"/>
      <c r="F23" s="12">
        <v>0.49</v>
      </c>
      <c r="G23" s="12">
        <f t="shared" si="0"/>
        <v>-0.04</v>
      </c>
      <c r="H23" s="43">
        <v>0</v>
      </c>
    </row>
    <row r="24" spans="1:17" x14ac:dyDescent="0.25">
      <c r="A24" s="3">
        <v>13</v>
      </c>
      <c r="B24" s="10" t="s">
        <v>6</v>
      </c>
      <c r="C24" s="6"/>
      <c r="D24" s="57" t="s">
        <v>29</v>
      </c>
      <c r="E24" s="62"/>
      <c r="F24" s="12">
        <v>0.49</v>
      </c>
      <c r="G24" s="12">
        <f t="shared" si="0"/>
        <v>-0.04</v>
      </c>
      <c r="H24" s="43">
        <v>0</v>
      </c>
    </row>
    <row r="25" spans="1:17" x14ac:dyDescent="0.25">
      <c r="A25" s="3">
        <v>14</v>
      </c>
      <c r="B25" s="10" t="s">
        <v>7</v>
      </c>
      <c r="C25" s="6"/>
      <c r="D25" s="57" t="s">
        <v>27</v>
      </c>
      <c r="E25" s="62"/>
      <c r="F25" s="12">
        <v>0.49</v>
      </c>
      <c r="G25" s="12">
        <f t="shared" si="0"/>
        <v>-0.04</v>
      </c>
      <c r="H25" s="43">
        <v>0</v>
      </c>
    </row>
    <row r="26" spans="1:17" x14ac:dyDescent="0.25">
      <c r="A26" s="3">
        <v>15</v>
      </c>
      <c r="B26" s="10" t="s">
        <v>7</v>
      </c>
      <c r="C26" s="6"/>
      <c r="D26" s="57" t="s">
        <v>29</v>
      </c>
      <c r="E26" s="62"/>
      <c r="F26" s="12">
        <v>0.49</v>
      </c>
      <c r="G26" s="12">
        <f t="shared" si="0"/>
        <v>-0.04</v>
      </c>
      <c r="H26" s="43">
        <v>0</v>
      </c>
    </row>
    <row r="27" spans="1:17" x14ac:dyDescent="0.25">
      <c r="A27" s="3">
        <v>16</v>
      </c>
      <c r="B27" s="10" t="s">
        <v>8</v>
      </c>
      <c r="C27" s="6"/>
      <c r="D27" s="57" t="s">
        <v>27</v>
      </c>
      <c r="E27" s="62"/>
      <c r="F27" s="12">
        <v>0.49</v>
      </c>
      <c r="G27" s="12">
        <f t="shared" si="0"/>
        <v>-0.04</v>
      </c>
      <c r="H27" s="43">
        <v>0</v>
      </c>
    </row>
    <row r="28" spans="1:17" x14ac:dyDescent="0.25">
      <c r="A28" s="3">
        <v>17</v>
      </c>
      <c r="B28" s="10" t="s">
        <v>8</v>
      </c>
      <c r="C28" s="6"/>
      <c r="D28" s="57" t="s">
        <v>29</v>
      </c>
      <c r="E28" s="62"/>
      <c r="F28" s="12">
        <v>0.49</v>
      </c>
      <c r="G28" s="12">
        <f t="shared" si="0"/>
        <v>-0.04</v>
      </c>
      <c r="H28" s="43">
        <v>0</v>
      </c>
    </row>
    <row r="29" spans="1:17" x14ac:dyDescent="0.25">
      <c r="A29" s="3">
        <v>18</v>
      </c>
      <c r="B29" s="10" t="s">
        <v>9</v>
      </c>
      <c r="C29" s="6"/>
      <c r="D29" s="57" t="s">
        <v>27</v>
      </c>
      <c r="E29" s="62"/>
      <c r="F29" s="12">
        <v>0.49</v>
      </c>
      <c r="G29" s="12">
        <f t="shared" si="0"/>
        <v>-0.04</v>
      </c>
      <c r="H29" s="43">
        <v>0</v>
      </c>
    </row>
    <row r="30" spans="1:17" x14ac:dyDescent="0.25">
      <c r="A30" s="3">
        <v>19</v>
      </c>
      <c r="B30" s="10" t="s">
        <v>9</v>
      </c>
      <c r="C30" s="6"/>
      <c r="D30" s="57" t="s">
        <v>29</v>
      </c>
      <c r="E30" s="62"/>
      <c r="F30" s="12">
        <v>0.49</v>
      </c>
      <c r="G30" s="12">
        <f t="shared" si="0"/>
        <v>-0.04</v>
      </c>
      <c r="H30" s="43">
        <v>0</v>
      </c>
    </row>
    <row r="31" spans="1:17" x14ac:dyDescent="0.25">
      <c r="A31" s="3">
        <v>20</v>
      </c>
      <c r="B31" s="10" t="s">
        <v>10</v>
      </c>
      <c r="C31" s="6"/>
      <c r="D31" s="57" t="s">
        <v>27</v>
      </c>
      <c r="E31" s="62"/>
      <c r="F31" s="12">
        <v>0.49</v>
      </c>
      <c r="G31" s="12">
        <f t="shared" si="0"/>
        <v>-0.04</v>
      </c>
      <c r="H31" s="43">
        <v>0</v>
      </c>
    </row>
    <row r="32" spans="1:17" x14ac:dyDescent="0.25">
      <c r="A32" s="3">
        <v>21</v>
      </c>
      <c r="B32" s="10" t="s">
        <v>10</v>
      </c>
      <c r="C32" s="6"/>
      <c r="D32" s="57" t="s">
        <v>29</v>
      </c>
      <c r="E32" s="62"/>
      <c r="F32" s="12">
        <v>0.49</v>
      </c>
      <c r="G32" s="12">
        <f t="shared" si="0"/>
        <v>-0.04</v>
      </c>
      <c r="H32" s="43">
        <v>0</v>
      </c>
    </row>
    <row r="33" spans="1:8" x14ac:dyDescent="0.25">
      <c r="A33" s="3">
        <v>22</v>
      </c>
      <c r="B33" s="10" t="s">
        <v>31</v>
      </c>
      <c r="C33" s="6"/>
      <c r="D33" s="57" t="s">
        <v>27</v>
      </c>
      <c r="E33" s="62"/>
      <c r="F33" s="12">
        <v>0.49</v>
      </c>
      <c r="G33" s="12">
        <f t="shared" si="0"/>
        <v>-0.04</v>
      </c>
      <c r="H33" s="43">
        <v>0</v>
      </c>
    </row>
    <row r="34" spans="1:8" x14ac:dyDescent="0.25">
      <c r="A34" s="3">
        <v>23</v>
      </c>
      <c r="B34" s="10" t="s">
        <v>31</v>
      </c>
      <c r="C34" s="6"/>
      <c r="D34" s="57" t="s">
        <v>29</v>
      </c>
      <c r="E34" s="62"/>
      <c r="F34" s="12">
        <v>0.49</v>
      </c>
      <c r="G34" s="12">
        <f t="shared" si="0"/>
        <v>-0.04</v>
      </c>
      <c r="H34" s="43">
        <v>0</v>
      </c>
    </row>
    <row r="35" spans="1:8" x14ac:dyDescent="0.25">
      <c r="A35" s="3">
        <v>24</v>
      </c>
      <c r="B35" s="10" t="s">
        <v>11</v>
      </c>
      <c r="C35" s="6"/>
      <c r="D35" s="57" t="s">
        <v>27</v>
      </c>
      <c r="E35" s="62"/>
      <c r="F35" s="12">
        <v>0.49</v>
      </c>
      <c r="G35" s="12">
        <f t="shared" si="0"/>
        <v>-0.04</v>
      </c>
      <c r="H35" s="43">
        <v>0</v>
      </c>
    </row>
    <row r="36" spans="1:8" x14ac:dyDescent="0.25">
      <c r="A36" s="3">
        <v>25</v>
      </c>
      <c r="B36" s="10" t="s">
        <v>11</v>
      </c>
      <c r="C36" s="6"/>
      <c r="D36" s="57" t="s">
        <v>29</v>
      </c>
      <c r="E36" s="62"/>
      <c r="F36" s="12">
        <v>0.49</v>
      </c>
      <c r="G36" s="12">
        <f t="shared" si="0"/>
        <v>-0.04</v>
      </c>
      <c r="H36" s="43">
        <v>0</v>
      </c>
    </row>
    <row r="37" spans="1:8" x14ac:dyDescent="0.25">
      <c r="A37" s="3">
        <v>26</v>
      </c>
      <c r="B37" s="10" t="s">
        <v>32</v>
      </c>
      <c r="C37" s="6"/>
      <c r="D37" s="57" t="s">
        <v>27</v>
      </c>
      <c r="E37" s="62"/>
      <c r="F37" s="12">
        <v>0.49</v>
      </c>
      <c r="G37" s="12">
        <f t="shared" si="0"/>
        <v>-0.04</v>
      </c>
      <c r="H37" s="43">
        <v>0</v>
      </c>
    </row>
    <row r="38" spans="1:8" x14ac:dyDescent="0.25">
      <c r="A38" s="3">
        <v>27</v>
      </c>
      <c r="B38" s="10" t="s">
        <v>32</v>
      </c>
      <c r="C38" s="6"/>
      <c r="D38" s="57" t="s">
        <v>29</v>
      </c>
      <c r="E38" s="62"/>
      <c r="F38" s="12">
        <v>0.49</v>
      </c>
      <c r="G38" s="12">
        <f t="shared" si="0"/>
        <v>-0.04</v>
      </c>
      <c r="H38" s="43">
        <v>0</v>
      </c>
    </row>
    <row r="39" spans="1:8" x14ac:dyDescent="0.25">
      <c r="A39" s="3">
        <v>28</v>
      </c>
      <c r="B39" s="11" t="s">
        <v>12</v>
      </c>
      <c r="C39" s="61"/>
      <c r="D39" s="57" t="s">
        <v>27</v>
      </c>
      <c r="E39" s="62"/>
      <c r="F39" s="12">
        <v>0.49</v>
      </c>
      <c r="G39" s="12">
        <f t="shared" si="0"/>
        <v>-0.04</v>
      </c>
      <c r="H39" s="43">
        <v>0</v>
      </c>
    </row>
    <row r="40" spans="1:8" x14ac:dyDescent="0.25">
      <c r="A40" s="3">
        <v>29</v>
      </c>
      <c r="B40" s="11" t="s">
        <v>12</v>
      </c>
      <c r="C40" s="61"/>
      <c r="D40" s="57" t="s">
        <v>29</v>
      </c>
      <c r="E40" s="62"/>
      <c r="F40" s="12">
        <v>0.49</v>
      </c>
      <c r="G40" s="12">
        <f t="shared" si="0"/>
        <v>-0.04</v>
      </c>
      <c r="H40" s="43">
        <v>0</v>
      </c>
    </row>
    <row r="41" spans="1:8" x14ac:dyDescent="0.25">
      <c r="A41" s="3">
        <v>30</v>
      </c>
      <c r="B41" s="11" t="s">
        <v>13</v>
      </c>
      <c r="C41" s="61"/>
      <c r="D41" s="57" t="s">
        <v>29</v>
      </c>
      <c r="E41" s="62"/>
      <c r="F41" s="12">
        <v>0.49</v>
      </c>
      <c r="G41" s="12">
        <f t="shared" si="0"/>
        <v>-0.04</v>
      </c>
      <c r="H41" s="43">
        <v>0</v>
      </c>
    </row>
    <row r="42" spans="1:8" x14ac:dyDescent="0.25">
      <c r="A42" s="3">
        <v>31</v>
      </c>
      <c r="B42" s="10" t="s">
        <v>14</v>
      </c>
      <c r="C42" s="6"/>
      <c r="D42" s="57" t="s">
        <v>27</v>
      </c>
      <c r="E42" s="62"/>
      <c r="F42" s="12">
        <v>0.49</v>
      </c>
      <c r="G42" s="12">
        <f t="shared" si="0"/>
        <v>-0.04</v>
      </c>
      <c r="H42" s="43">
        <v>0</v>
      </c>
    </row>
    <row r="43" spans="1:8" x14ac:dyDescent="0.25">
      <c r="A43" s="3">
        <v>32</v>
      </c>
      <c r="B43" s="10" t="s">
        <v>14</v>
      </c>
      <c r="C43" s="6"/>
      <c r="D43" s="57" t="s">
        <v>29</v>
      </c>
      <c r="E43" s="62"/>
      <c r="F43" s="12">
        <v>0.49</v>
      </c>
      <c r="G43" s="12">
        <f t="shared" si="0"/>
        <v>-0.04</v>
      </c>
      <c r="H43" s="43">
        <v>0</v>
      </c>
    </row>
    <row r="44" spans="1:8" x14ac:dyDescent="0.25">
      <c r="A44" s="3">
        <v>33</v>
      </c>
      <c r="B44" s="10" t="s">
        <v>15</v>
      </c>
      <c r="C44" s="6"/>
      <c r="D44" s="57" t="s">
        <v>29</v>
      </c>
      <c r="E44" s="62"/>
      <c r="F44" s="12">
        <v>0.49</v>
      </c>
      <c r="G44" s="12">
        <f t="shared" si="0"/>
        <v>-0.04</v>
      </c>
      <c r="H44" s="43">
        <v>0</v>
      </c>
    </row>
    <row r="45" spans="1:8" x14ac:dyDescent="0.25">
      <c r="A45" s="3">
        <v>34</v>
      </c>
      <c r="B45" s="11" t="s">
        <v>33</v>
      </c>
      <c r="C45" s="61"/>
      <c r="D45" s="57" t="s">
        <v>30</v>
      </c>
      <c r="E45" s="62"/>
      <c r="F45" s="12">
        <v>0.49</v>
      </c>
      <c r="G45" s="12">
        <f t="shared" si="0"/>
        <v>-0.04</v>
      </c>
      <c r="H45" s="43">
        <v>0</v>
      </c>
    </row>
    <row r="46" spans="1:8" x14ac:dyDescent="0.25">
      <c r="A46" s="3">
        <v>35</v>
      </c>
      <c r="B46" s="10" t="s">
        <v>34</v>
      </c>
      <c r="C46" s="6"/>
      <c r="D46" s="57" t="s">
        <v>27</v>
      </c>
      <c r="E46" s="62"/>
      <c r="F46" s="12">
        <v>0.49</v>
      </c>
      <c r="G46" s="12">
        <f t="shared" si="0"/>
        <v>-0.04</v>
      </c>
      <c r="H46" s="43">
        <v>0</v>
      </c>
    </row>
    <row r="47" spans="1:8" x14ac:dyDescent="0.25">
      <c r="A47" s="3">
        <v>36</v>
      </c>
      <c r="B47" s="10" t="s">
        <v>34</v>
      </c>
      <c r="C47" s="6"/>
      <c r="D47" s="57" t="s">
        <v>29</v>
      </c>
      <c r="E47" s="62"/>
      <c r="F47" s="12">
        <v>0.49</v>
      </c>
      <c r="G47" s="12">
        <f t="shared" si="0"/>
        <v>-0.04</v>
      </c>
      <c r="H47" s="43">
        <v>0</v>
      </c>
    </row>
    <row r="48" spans="1:8" x14ac:dyDescent="0.25">
      <c r="A48" s="3">
        <v>37</v>
      </c>
      <c r="B48" s="10" t="s">
        <v>35</v>
      </c>
      <c r="C48" s="9"/>
      <c r="D48" s="58" t="s">
        <v>29</v>
      </c>
      <c r="E48" s="63"/>
      <c r="F48" s="12">
        <v>0.49</v>
      </c>
      <c r="G48" s="12">
        <f t="shared" si="0"/>
        <v>-0.04</v>
      </c>
      <c r="H48" s="43">
        <v>0</v>
      </c>
    </row>
    <row r="49" spans="1:10" x14ac:dyDescent="0.25">
      <c r="A49" s="3">
        <v>38</v>
      </c>
      <c r="B49" s="11" t="s">
        <v>22</v>
      </c>
      <c r="C49" s="6"/>
      <c r="D49" s="57" t="s">
        <v>36</v>
      </c>
      <c r="E49" s="62"/>
      <c r="F49" s="12">
        <v>0.49</v>
      </c>
      <c r="G49" s="12">
        <f t="shared" si="0"/>
        <v>-0.04</v>
      </c>
      <c r="H49" s="43">
        <v>0</v>
      </c>
    </row>
    <row r="50" spans="1:10" x14ac:dyDescent="0.25">
      <c r="A50" s="3">
        <v>39</v>
      </c>
      <c r="B50" s="11" t="s">
        <v>18</v>
      </c>
      <c r="C50" s="61"/>
      <c r="D50" s="57" t="s">
        <v>29</v>
      </c>
      <c r="E50" s="62"/>
      <c r="F50" s="12">
        <v>0.49</v>
      </c>
      <c r="G50" s="12">
        <f t="shared" si="0"/>
        <v>-0.04</v>
      </c>
      <c r="H50" s="43">
        <v>0</v>
      </c>
    </row>
    <row r="51" spans="1:10" x14ac:dyDescent="0.25">
      <c r="A51" s="3">
        <v>40</v>
      </c>
      <c r="B51" s="10" t="s">
        <v>19</v>
      </c>
      <c r="C51" s="6"/>
      <c r="D51" s="57" t="s">
        <v>29</v>
      </c>
      <c r="E51" s="62"/>
      <c r="F51" s="12">
        <v>0.49</v>
      </c>
      <c r="G51" s="12">
        <f t="shared" si="0"/>
        <v>-0.04</v>
      </c>
      <c r="H51" s="43">
        <v>0</v>
      </c>
    </row>
    <row r="52" spans="1:10" x14ac:dyDescent="0.25">
      <c r="A52" s="3">
        <v>41</v>
      </c>
      <c r="B52" s="11" t="s">
        <v>20</v>
      </c>
      <c r="C52" s="61"/>
      <c r="D52" s="57" t="s">
        <v>29</v>
      </c>
      <c r="E52" s="62"/>
      <c r="F52" s="12">
        <v>0.49</v>
      </c>
      <c r="G52" s="12">
        <f t="shared" si="0"/>
        <v>-0.04</v>
      </c>
      <c r="H52" s="43">
        <v>0</v>
      </c>
    </row>
    <row r="53" spans="1:10" x14ac:dyDescent="0.25">
      <c r="A53" s="3">
        <v>42</v>
      </c>
      <c r="B53" s="11" t="s">
        <v>16</v>
      </c>
      <c r="C53" s="6"/>
      <c r="D53" s="57" t="s">
        <v>29</v>
      </c>
      <c r="E53" s="62"/>
      <c r="F53" s="12">
        <v>0.49</v>
      </c>
      <c r="G53" s="12">
        <f t="shared" si="0"/>
        <v>-0.04</v>
      </c>
      <c r="H53" s="43">
        <v>0</v>
      </c>
    </row>
    <row r="54" spans="1:10" x14ac:dyDescent="0.25">
      <c r="A54" s="3">
        <v>43</v>
      </c>
      <c r="B54" s="11" t="s">
        <v>17</v>
      </c>
      <c r="C54" s="61"/>
      <c r="D54" s="57" t="s">
        <v>27</v>
      </c>
      <c r="E54" s="62"/>
      <c r="F54" s="12">
        <v>0.49</v>
      </c>
      <c r="G54" s="12">
        <f t="shared" si="0"/>
        <v>-0.04</v>
      </c>
      <c r="H54" s="43">
        <v>1</v>
      </c>
    </row>
    <row r="55" spans="1:10" x14ac:dyDescent="0.25">
      <c r="A55" s="3">
        <v>44</v>
      </c>
      <c r="B55" s="11" t="s">
        <v>17</v>
      </c>
      <c r="C55" s="61"/>
      <c r="D55" s="57" t="s">
        <v>29</v>
      </c>
      <c r="E55" s="62"/>
      <c r="F55" s="12">
        <v>0.49</v>
      </c>
      <c r="G55" s="12">
        <f t="shared" si="0"/>
        <v>-0.04</v>
      </c>
      <c r="H55" s="43">
        <v>0</v>
      </c>
    </row>
    <row r="56" spans="1:10" x14ac:dyDescent="0.25">
      <c r="A56" s="3">
        <v>45</v>
      </c>
      <c r="B56" s="57" t="s">
        <v>21</v>
      </c>
      <c r="C56" s="61"/>
      <c r="D56" s="59" t="s">
        <v>29</v>
      </c>
      <c r="E56" s="62"/>
      <c r="F56" s="12">
        <v>0.49</v>
      </c>
      <c r="G56" s="12">
        <f t="shared" si="0"/>
        <v>-0.04</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15.46</v>
      </c>
      <c r="H5" s="13">
        <f>IF('Non-Est 2024 Base'!H5="","",('Non-Est 2024 Base'!H5+'Sheet1 '!$G12)*'Sheet1 '!$H12)</f>
        <v>11.860000000000001</v>
      </c>
      <c r="I5" s="13">
        <f>IF('Non-Est 2024 Base'!I5="","",('Non-Est 2024 Base'!I5+'Sheet1 '!$G12)*'Sheet1 '!$H12)</f>
        <v>10.66</v>
      </c>
      <c r="J5" s="13" t="str">
        <f>IF('Non-Est 2024 Base'!J5="","",('Non-Est 2024 Base'!J5+'Sheet1 '!$G12)*'Sheet1 '!$H12)</f>
        <v/>
      </c>
      <c r="K5" s="13">
        <f>IF('Non-Est 2024 Base'!K5="","",('Non-Est 2024 Base'!K5+'Sheet1 '!$G12)*'Sheet1 '!$H12)</f>
        <v>10.96</v>
      </c>
      <c r="L5" s="13">
        <f>IF('Non-Est 2024 Base'!L5="","",('Non-Est 2024 Base'!L5+'Sheet1 '!$G12)*'Sheet1 '!$H12)</f>
        <v>14.360000000000001</v>
      </c>
      <c r="M5" s="13">
        <f>IF('Non-Est 2024 Base'!M5="","",('Non-Est 2024 Base'!M5+'Sheet1 '!$G12)*'Sheet1 '!$H12)</f>
        <v>25.11</v>
      </c>
      <c r="N5" s="13">
        <f>IF('Non-Est 2024 Base'!N5="","",('Non-Est 2024 Base'!N5+'Sheet1 '!$G12)*'Sheet1 '!$H12)</f>
        <v>11.21</v>
      </c>
      <c r="O5" s="13">
        <f>IF('Non-Est 2024 Base'!O5="","",('Non-Est 2024 Base'!O5+'Sheet1 '!$G12)*'Sheet1 '!$H12)</f>
        <v>14.96</v>
      </c>
      <c r="P5" s="13" t="str">
        <f>IF('Non-Est 2024 Base'!P5="","",('Non-Est 2024 Base'!P5+'Sheet1 '!$G12)*'Sheet1 '!$H12)</f>
        <v/>
      </c>
      <c r="Q5" s="13">
        <f>IF('Non-Est 2024 Base'!Q5="","",('Non-Est 2024 Base'!Q5+'Sheet1 '!$G12)*'Sheet1 '!$H12)</f>
        <v>9.9600000000000009</v>
      </c>
      <c r="R5" s="13">
        <f>IF('Non-Est 2024 Base'!R5="","",('Non-Est 2024 Base'!R5+'Sheet1 '!$G12)*'Sheet1 '!$H12)</f>
        <v>12.06</v>
      </c>
      <c r="S5" s="13">
        <f>IF('Non-Est 2024 Base'!S5="","",('Non-Est 2024 Base'!S5+'Sheet1 '!$G12)*'Sheet1 '!$H12)</f>
        <v>11.41</v>
      </c>
      <c r="T5" s="13">
        <f>IF('Non-Est 2024 Base'!T5="","",('Non-Est 2024 Base'!T5+'Sheet1 '!$G12)*'Sheet1 '!$H12)</f>
        <v>15.21</v>
      </c>
      <c r="U5" s="13">
        <f>IF('Non-Est 2024 Base'!U5="","",('Non-Est 2024 Base'!U5+'Sheet1 '!$G12)*'Sheet1 '!$H12)</f>
        <v>11.96</v>
      </c>
      <c r="V5" s="13">
        <f>IF('Non-Est 2024 Base'!V5="","",('Non-Est 2024 Base'!V5+'Sheet1 '!$G12)*'Sheet1 '!$H12)</f>
        <v>16.21</v>
      </c>
      <c r="W5" s="13">
        <f>IF('Non-Est 2024 Base'!W5="","",('Non-Est 2024 Base'!W5+'Sheet1 '!$G12)*'Sheet1 '!$H12)</f>
        <v>12.46</v>
      </c>
      <c r="X5" s="13">
        <f>IF('Non-Est 2024 Base'!X5="","",('Non-Est 2024 Base'!X5+'Sheet1 '!$G12)*'Sheet1 '!$H12)</f>
        <v>14.96</v>
      </c>
      <c r="Y5" s="13">
        <f>IF('Non-Est 2024 Base'!Y5="","",('Non-Est 2024 Base'!Y5+'Sheet1 '!$G12)*'Sheet1 '!$H12)</f>
        <v>12.21</v>
      </c>
      <c r="Z5" s="13">
        <f>IF('Non-Est 2024 Base'!Z5="","",('Non-Est 2024 Base'!Z5+'Sheet1 '!$G12)*'Sheet1 '!$H12)</f>
        <v>23.060000000000002</v>
      </c>
      <c r="AA5" s="13">
        <f>IF('Non-Est 2024 Base'!AA5="","",('Non-Est 2024 Base'!AA5+'Sheet1 '!$G12)*'Sheet1 '!$H12)</f>
        <v>38.96</v>
      </c>
      <c r="AB5" s="13">
        <f>IF('Non-Est 2024 Base'!AB5="","",('Non-Est 2024 Base'!AB5+'Sheet1 '!$G12)*'Sheet1 '!$H12)</f>
        <v>32.46</v>
      </c>
      <c r="AC5" s="13">
        <f>IF('Non-Est 2024 Base'!AC5="","",('Non-Est 2024 Base'!AC5+'Sheet1 '!$G12)*'Sheet1 '!$H12)</f>
        <v>24.71</v>
      </c>
      <c r="AD5" s="13">
        <f>IF('Non-Est 2024 Base'!AD5="","",('Non-Est 2024 Base'!AD5+'Sheet1 '!$G12)*'Sheet1 '!$H12)</f>
        <v>30.96</v>
      </c>
      <c r="AE5" s="13">
        <f>IF('Non-Est 2024 Base'!AE5="","",('Non-Est 2024 Base'!AE5+'Sheet1 '!$G12)*'Sheet1 '!$H12)</f>
        <v>12.96</v>
      </c>
      <c r="AF5" s="13">
        <f>IF('Non-Est 2024 Base'!AF5="","",('Non-Est 2024 Base'!AF5+'Sheet1 '!$G12)*'Sheet1 '!$H12)</f>
        <v>31.96</v>
      </c>
      <c r="AG5" s="13">
        <f>IF('Non-Est 2024 Base'!AG5="","",('Non-Est 2024 Base'!AG5+'Sheet1 '!$G12)*'Sheet1 '!$H12)</f>
        <v>9.7600000000000016</v>
      </c>
      <c r="AH5" s="13">
        <f>IF('Non-Est 2024 Base'!AH5="","",('Non-Est 2024 Base'!AH5+'Sheet1 '!$G12)*'Sheet1 '!$H12)</f>
        <v>16.86</v>
      </c>
      <c r="AI5" s="13">
        <f>IF('Non-Est 2024 Base'!AI5="","",('Non-Est 2024 Base'!AI5+'Sheet1 '!$G12)*'Sheet1 '!$H12)</f>
        <v>18.96</v>
      </c>
      <c r="AJ5" s="13">
        <f>IF('Non-Est 2024 Base'!AJ5="","",('Non-Est 2024 Base'!AJ5+'Sheet1 '!$G12)*'Sheet1 '!$H12)</f>
        <v>10.96</v>
      </c>
      <c r="AK5" s="13">
        <f>IF('Non-Est 2024 Base'!AK5="","",('Non-Est 2024 Base'!AK5+'Sheet1 '!$G12)*'Sheet1 '!$H12)</f>
        <v>31.310000000000002</v>
      </c>
      <c r="AL5" s="13" t="str">
        <f>IF('Non-Est 2024 Base'!AL5="","",('Non-Est 2024 Base'!AL5+'Sheet1 '!$G12)*'Sheet1 '!$H12)</f>
        <v/>
      </c>
      <c r="AM5" s="13">
        <f>IF('Non-Est 2024 Base'!AM5="","",('Non-Est 2024 Base'!AM5+'Sheet1 '!$G12)*'Sheet1 '!$H12)</f>
        <v>31.61</v>
      </c>
      <c r="AN5" s="13">
        <f>IF('Non-Est 2024 Base'!AN5="","",('Non-Est 2024 Base'!AN5+'Sheet1 '!$G12)*'Sheet1 '!$H12)</f>
        <v>34.06</v>
      </c>
      <c r="AO5" s="13">
        <f>IF('Non-Est 2024 Base'!AO5="","",('Non-Est 2024 Base'!AO5+'Sheet1 '!$G12)*'Sheet1 '!$H12)</f>
        <v>34.06</v>
      </c>
      <c r="AP5" s="13">
        <f>IF('Non-Est 2024 Base'!AP5="","",('Non-Est 2024 Base'!AP5+'Sheet1 '!$G12)*'Sheet1 '!$H12)</f>
        <v>11.950000000000001</v>
      </c>
      <c r="AQ5" s="13">
        <f>IF('Non-Est 2024 Base'!AQ5="","",('Non-Est 2024 Base'!AQ5+'Sheet1 '!$G12)*'Sheet1 '!$H12)</f>
        <v>16.2</v>
      </c>
      <c r="AR5" s="13">
        <f>IF('Non-Est 2024 Base'!AR5="","",('Non-Est 2024 Base'!AR5+'Sheet1 '!$G12)*'Sheet1 '!$H12)</f>
        <v>10.950000000000001</v>
      </c>
      <c r="AS5" s="13">
        <f>IF('Non-Est 2024 Base'!AS5="","",('Non-Est 2024 Base'!AS5+'Sheet1 '!$G12)*'Sheet1 '!$H12)</f>
        <v>10.950000000000001</v>
      </c>
      <c r="AT5" s="13">
        <f>IF('Non-Est 2024 Base'!AT5="","",('Non-Est 2024 Base'!AT5+'Sheet1 '!$G12)*'Sheet1 '!$H12)</f>
        <v>11.450000000000001</v>
      </c>
      <c r="AU5" s="13">
        <f>IF('Non-Est 2024 Base'!AU5="","",('Non-Est 2024 Base'!AU5+'Sheet1 '!$G12)*'Sheet1 '!$H12)</f>
        <v>12.700000000000001</v>
      </c>
      <c r="AV5" s="13">
        <f>IF('Non-Est 2024 Base'!AV5="","",('Non-Est 2024 Base'!AV5+'Sheet1 '!$G12)*'Sheet1 '!$H12)</f>
        <v>18.75</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2" t="s">
        <v>19</v>
      </c>
      <c r="C44" s="113"/>
      <c r="D44" s="114"/>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16.21</v>
      </c>
      <c r="H47" s="13">
        <f>IF('Non-Est 2024 Base'!H47="","",('Non-Est 2024 Base'!H47+'Sheet1 '!$G54)*'Sheet1 '!$H54)</f>
        <v>16.86</v>
      </c>
      <c r="I47" s="13">
        <f>IF('Non-Est 2024 Base'!I47="","",('Non-Est 2024 Base'!I47+'Sheet1 '!$G54)*'Sheet1 '!$H54)</f>
        <v>21.96</v>
      </c>
      <c r="J47" s="13" t="str">
        <f>IF('Non-Est 2024 Base'!J47="","",('Non-Est 2024 Base'!J47+'Sheet1 '!$G54)*'Sheet1 '!$H54)</f>
        <v/>
      </c>
      <c r="K47" s="13">
        <f>IF('Non-Est 2024 Base'!K47="","",('Non-Est 2024 Base'!K47+'Sheet1 '!$G54)*'Sheet1 '!$H54)</f>
        <v>20.46</v>
      </c>
      <c r="L47" s="13">
        <f>IF('Non-Est 2024 Base'!L47="","",('Non-Est 2024 Base'!L47+'Sheet1 '!$G54)*'Sheet1 '!$H54)</f>
        <v>23.46</v>
      </c>
      <c r="M47" s="13" t="str">
        <f>IF('Non-Est 2024 Base'!M47="","",('Non-Est 2024 Base'!M47+'Sheet1 '!$G54)*'Sheet1 '!$H54)</f>
        <v/>
      </c>
      <c r="N47" s="13">
        <f>IF('Non-Est 2024 Base'!N47="","",('Non-Est 2024 Base'!N47+'Sheet1 '!$G54)*'Sheet1 '!$H54)</f>
        <v>15.46</v>
      </c>
      <c r="O47" s="13">
        <f>IF('Non-Est 2024 Base'!O47="","",('Non-Est 2024 Base'!O47+'Sheet1 '!$G54)*'Sheet1 '!$H54)</f>
        <v>15.46</v>
      </c>
      <c r="P47" s="13" t="str">
        <f>IF('Non-Est 2024 Base'!P47="","",('Non-Est 2024 Base'!P47+'Sheet1 '!$G54)*'Sheet1 '!$H54)</f>
        <v/>
      </c>
      <c r="Q47" s="13">
        <f>IF('Non-Est 2024 Base'!Q47="","",('Non-Est 2024 Base'!Q47+'Sheet1 '!$G54)*'Sheet1 '!$H54)</f>
        <v>16.96</v>
      </c>
      <c r="R47" s="13">
        <f>IF('Non-Est 2024 Base'!R47="","",('Non-Est 2024 Base'!R47+'Sheet1 '!$G54)*'Sheet1 '!$H54)</f>
        <v>18.96</v>
      </c>
      <c r="S47" s="13">
        <f>IF('Non-Est 2024 Base'!S47="","",('Non-Est 2024 Base'!S47+'Sheet1 '!$G54)*'Sheet1 '!$H54)</f>
        <v>19.560000000000002</v>
      </c>
      <c r="T47" s="13">
        <f>IF('Non-Est 2024 Base'!T47="","",('Non-Est 2024 Base'!T47+'Sheet1 '!$G54)*'Sheet1 '!$H54)</f>
        <v>31.96</v>
      </c>
      <c r="U47" s="13">
        <f>IF('Non-Est 2024 Base'!U47="","",('Non-Est 2024 Base'!U47+'Sheet1 '!$G54)*'Sheet1 '!$H54)</f>
        <v>19.96</v>
      </c>
      <c r="V47" s="13">
        <f>IF('Non-Est 2024 Base'!V47="","",('Non-Est 2024 Base'!V47+'Sheet1 '!$G54)*'Sheet1 '!$H54)</f>
        <v>21.96</v>
      </c>
      <c r="W47" s="13">
        <f>IF('Non-Est 2024 Base'!W47="","",('Non-Est 2024 Base'!W47+'Sheet1 '!$G54)*'Sheet1 '!$H54)</f>
        <v>18.96</v>
      </c>
      <c r="X47" s="13">
        <f>IF('Non-Est 2024 Base'!X47="","",('Non-Est 2024 Base'!X47+'Sheet1 '!$G54)*'Sheet1 '!$H54)</f>
        <v>23.96</v>
      </c>
      <c r="Y47" s="13">
        <f>IF('Non-Est 2024 Base'!Y47="","",('Non-Est 2024 Base'!Y47+'Sheet1 '!$G54)*'Sheet1 '!$H54)</f>
        <v>15.510000000000002</v>
      </c>
      <c r="Z47" s="13">
        <f>IF('Non-Est 2024 Base'!Z47="","",('Non-Est 2024 Base'!Z47+'Sheet1 '!$G54)*'Sheet1 '!$H54)</f>
        <v>33.46</v>
      </c>
      <c r="AA47" s="13">
        <f>IF('Non-Est 2024 Base'!AA47="","",('Non-Est 2024 Base'!AA47+'Sheet1 '!$G54)*'Sheet1 '!$H54)</f>
        <v>47.71</v>
      </c>
      <c r="AB47" s="13">
        <f>IF('Non-Est 2024 Base'!AB47="","",('Non-Est 2024 Base'!AB47+'Sheet1 '!$G54)*'Sheet1 '!$H54)</f>
        <v>44.910000000000004</v>
      </c>
      <c r="AC47" s="13">
        <f>IF('Non-Est 2024 Base'!AC47="","",('Non-Est 2024 Base'!AC47+'Sheet1 '!$G54)*'Sheet1 '!$H54)</f>
        <v>41.46</v>
      </c>
      <c r="AD47" s="13">
        <f>IF('Non-Est 2024 Base'!AD47="","",('Non-Est 2024 Base'!AD47+'Sheet1 '!$G54)*'Sheet1 '!$H54)</f>
        <v>38.21</v>
      </c>
      <c r="AE47" s="13">
        <f>IF('Non-Est 2024 Base'!AE47="","",('Non-Est 2024 Base'!AE47+'Sheet1 '!$G54)*'Sheet1 '!$H54)</f>
        <v>19.46</v>
      </c>
      <c r="AF47" s="13">
        <f>IF('Non-Est 2024 Base'!AF47="","",('Non-Est 2024 Base'!AF47+'Sheet1 '!$G54)*'Sheet1 '!$H54)</f>
        <v>33.46</v>
      </c>
      <c r="AG47" s="13">
        <f>IF('Non-Est 2024 Base'!AG47="","",('Non-Est 2024 Base'!AG47+'Sheet1 '!$G54)*'Sheet1 '!$H54)</f>
        <v>17.96</v>
      </c>
      <c r="AH47" s="13">
        <f>IF('Non-Est 2024 Base'!AH47="","",('Non-Est 2024 Base'!AH47+'Sheet1 '!$G54)*'Sheet1 '!$H54)</f>
        <v>14.860000000000001</v>
      </c>
      <c r="AI47" s="13" t="str">
        <f>IF('Non-Est 2024 Base'!AI47="","",('Non-Est 2024 Base'!AI47+'Sheet1 '!$G54)*'Sheet1 '!$H54)</f>
        <v/>
      </c>
      <c r="AJ47" s="13">
        <f>IF('Non-Est 2024 Base'!AJ47="","",('Non-Est 2024 Base'!AJ47+'Sheet1 '!$G54)*'Sheet1 '!$H54)</f>
        <v>16.96</v>
      </c>
      <c r="AK47" s="13" t="str">
        <f>IF('Non-Est 2024 Base'!AK47="","",('Non-Est 2024 Base'!AK47+'Sheet1 '!$G54)*'Sheet1 '!$H54)</f>
        <v/>
      </c>
      <c r="AL47" s="13">
        <f>IF('Non-Est 2024 Base'!AL47="","",('Non-Est 2024 Base'!AL47+'Sheet1 '!$G54)*'Sheet1 '!$H54)</f>
        <v>37.11</v>
      </c>
      <c r="AM47" s="13">
        <f>IF('Non-Est 2024 Base'!AM47="","",('Non-Est 2024 Base'!AM47+'Sheet1 '!$G54)*'Sheet1 '!$H54)</f>
        <v>37.410000000000004</v>
      </c>
      <c r="AN47" s="13" t="str">
        <f>IF('Non-Est 2024 Base'!AN47="","",('Non-Est 2024 Base'!AN47+'Sheet1 '!$G54)*'Sheet1 '!$H54)</f>
        <v/>
      </c>
      <c r="AO47" s="13" t="str">
        <f>IF('Non-Est 2024 Base'!AO47="","",('Non-Est 2024 Base'!AO47+'Sheet1 '!$G54)*'Sheet1 '!$H54)</f>
        <v/>
      </c>
      <c r="AP47" s="13">
        <f>IF('Non-Est 2024 Base'!AP47="","",('Non-Est 2024 Base'!AP47+'Sheet1 '!$G54)*'Sheet1 '!$H54)</f>
        <v>19.95</v>
      </c>
      <c r="AQ47" s="13">
        <f>IF('Non-Est 2024 Base'!AQ47="","",('Non-Est 2024 Base'!AQ47+'Sheet1 '!$G54)*'Sheet1 '!$H54)</f>
        <v>21.95</v>
      </c>
      <c r="AR47" s="13">
        <f>IF('Non-Est 2024 Base'!AR47="","",('Non-Est 2024 Base'!AR47+'Sheet1 '!$G54)*'Sheet1 '!$H54)</f>
        <v>17.95</v>
      </c>
      <c r="AS47" s="13">
        <f>IF('Non-Est 2024 Base'!AS47="","",('Non-Est 2024 Base'!AS47+'Sheet1 '!$G54)*'Sheet1 '!$H54)</f>
        <v>18.45</v>
      </c>
      <c r="AT47" s="13" t="str">
        <f>IF('Non-Est 2024 Base'!AT47="","",('Non-Est 2024 Base'!AT47+'Sheet1 '!$G54)*'Sheet1 '!$H54)</f>
        <v/>
      </c>
      <c r="AU47" s="13" t="str">
        <f>IF('Non-Est 2024 Base'!AU47="","",('Non-Est 2024 Base'!AU47+'Sheet1 '!$G54)*'Sheet1 '!$H54)</f>
        <v/>
      </c>
      <c r="AV47" s="13">
        <f>IF('Non-Est 2024 Base'!AV47="","",('Non-Est 2024 Base'!AV47+'Sheet1 '!$G54)*'Sheet1 '!$H54)</f>
        <v>44.35</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4" t="s">
        <v>135</v>
      </c>
      <c r="B58" s="105"/>
      <c r="C58" s="105"/>
      <c r="D58" s="105"/>
      <c r="E58" s="105"/>
      <c r="F58" s="105"/>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6"/>
      <c r="B59" s="107"/>
      <c r="C59" s="107"/>
      <c r="D59" s="107"/>
      <c r="E59" s="107"/>
      <c r="F59" s="108"/>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9" t="s">
        <v>40</v>
      </c>
      <c r="B60" s="110"/>
      <c r="C60" s="110"/>
      <c r="D60" s="110"/>
      <c r="E60" s="110"/>
      <c r="F60" s="111"/>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50:D50"/>
    <mergeCell ref="A58:F59"/>
    <mergeCell ref="A60:F60"/>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2" t="s">
        <v>19</v>
      </c>
      <c r="C44" s="113"/>
      <c r="D44" s="114"/>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4" t="s">
        <v>135</v>
      </c>
      <c r="B55" s="105"/>
      <c r="C55" s="105"/>
      <c r="D55" s="105"/>
      <c r="E55" s="105"/>
      <c r="F55" s="105"/>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6"/>
      <c r="B56" s="107"/>
      <c r="C56" s="107"/>
      <c r="D56" s="107"/>
      <c r="E56" s="107"/>
      <c r="F56" s="108"/>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9" t="s">
        <v>40</v>
      </c>
      <c r="B57" s="110"/>
      <c r="C57" s="110"/>
      <c r="D57" s="110"/>
      <c r="E57" s="110"/>
      <c r="F57" s="111"/>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50:D50"/>
    <mergeCell ref="A55:F56"/>
    <mergeCell ref="A57:F57"/>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2024-11-13T11:38:39Z</dcterms:modified>
</cp:coreProperties>
</file>