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20890\Desktop\AMEND 4 FILES\"/>
    </mc:Choice>
  </mc:AlternateContent>
  <xr:revisionPtr revIDLastSave="0" documentId="8_{F8335B23-51BD-4562-84EF-2D846450C87A}" xr6:coauthVersionLast="47" xr6:coauthVersionMax="47" xr10:uidLastSave="{00000000-0000-0000-0000-000000000000}"/>
  <bookViews>
    <workbookView xWindow="-120" yWindow="-120" windowWidth="29040" windowHeight="15840" xr2:uid="{56CFCFBF-0B29-4AF4-B858-601FD0241D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59" i="1"/>
  <c r="D62" i="1"/>
  <c r="E62" i="1"/>
  <c r="E51" i="1"/>
  <c r="D51" i="1"/>
  <c r="E45" i="1"/>
  <c r="E46" i="1"/>
  <c r="E47" i="1"/>
  <c r="D45" i="1"/>
  <c r="D46" i="1"/>
  <c r="D47" i="1"/>
  <c r="E37" i="1"/>
  <c r="D37" i="1"/>
  <c r="E35" i="1"/>
  <c r="D35" i="1"/>
  <c r="E50" i="1"/>
  <c r="E32" i="1"/>
  <c r="D50" i="1"/>
  <c r="D69" i="1"/>
  <c r="E69" i="1"/>
  <c r="E59" i="1"/>
  <c r="D57" i="1"/>
  <c r="E57" i="1"/>
  <c r="E23" i="1"/>
  <c r="D23" i="1"/>
  <c r="E34" i="1"/>
  <c r="E38" i="1"/>
  <c r="D34" i="1"/>
  <c r="D38" i="1"/>
  <c r="D32" i="1"/>
  <c r="E25" i="1"/>
  <c r="E26" i="1"/>
  <c r="D25" i="1"/>
  <c r="D26" i="1"/>
  <c r="E22" i="1"/>
  <c r="D22" i="1"/>
  <c r="E21" i="1"/>
  <c r="D20" i="1"/>
  <c r="D21" i="1"/>
  <c r="E20" i="1"/>
</calcChain>
</file>

<file path=xl/sharedStrings.xml><?xml version="1.0" encoding="utf-8"?>
<sst xmlns="http://schemas.openxmlformats.org/spreadsheetml/2006/main" count="109" uniqueCount="24">
  <si>
    <t>West Virginia Department of Transportation</t>
  </si>
  <si>
    <t>2023-2028 STIP Program Groupable Allocations</t>
  </si>
  <si>
    <t>FFY 2023</t>
  </si>
  <si>
    <t>Program</t>
  </si>
  <si>
    <t>Allocation Size</t>
  </si>
  <si>
    <t>Current</t>
  </si>
  <si>
    <t>Amended</t>
  </si>
  <si>
    <t>$ Change</t>
  </si>
  <si>
    <t>BRIDGE PROGRAM</t>
  </si>
  <si>
    <t>COMMUNITY DEVELOPMENT &amp; CONNECTIVITY PROGRAM</t>
  </si>
  <si>
    <t>-</t>
  </si>
  <si>
    <t>LOCALIZED MOBILITY PROGRAM</t>
  </si>
  <si>
    <t>PLANNING AND WORKFORCE DEVELOPMENT PROGRAM</t>
  </si>
  <si>
    <t>REGIONAL MOBILITY PROGRAM</t>
  </si>
  <si>
    <t>Not Groupable</t>
  </si>
  <si>
    <t>PAVEMENT PROGRAM</t>
  </si>
  <si>
    <t>TRAFFIC PROGRAM</t>
  </si>
  <si>
    <t>FFY 2024</t>
  </si>
  <si>
    <t>FFY 2025</t>
  </si>
  <si>
    <t>FFY 2026</t>
  </si>
  <si>
    <t>FFY 2027</t>
  </si>
  <si>
    <t>FFY 2028</t>
  </si>
  <si>
    <t>%Allocation</t>
  </si>
  <si>
    <t>Amendment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</si>
</sst>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9E2F3"/>
        <bgColor indexed="64"/>
      </patternFill>
    </fill>
  </fills>
  <borders count="2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6" fontId="0" fillId="0" borderId="6" xfId="0" applyNumberFormat="1" applyBorder="1" applyAlignment="1">
      <alignment horizontal="center" wrapText="1"/>
    </xf>
    <xf numFmtId="6" fontId="0" fillId="4" borderId="6" xfId="0" applyNumberFormat="1" applyFill="1" applyBorder="1" applyAlignment="1">
      <alignment horizontal="center" wrapText="1"/>
    </xf>
    <xf numFmtId="9" fontId="0" fillId="0" borderId="6" xfId="0" applyNumberFormat="1" applyBorder="1" applyAlignment="1">
      <alignment horizontal="center" wrapText="1"/>
    </xf>
    <xf numFmtId="6" fontId="0" fillId="0" borderId="5" xfId="0" applyNumberFormat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6" fontId="0" fillId="0" borderId="8" xfId="0" applyNumberFormat="1" applyBorder="1" applyAlignment="1">
      <alignment horizontal="center" wrapText="1"/>
    </xf>
    <xf numFmtId="6" fontId="0" fillId="4" borderId="8" xfId="0" applyNumberFormat="1" applyFill="1" applyBorder="1" applyAlignment="1">
      <alignment horizontal="center" wrapText="1"/>
    </xf>
    <xf numFmtId="9" fontId="0" fillId="0" borderId="8" xfId="0" applyNumberFormat="1" applyBorder="1" applyAlignment="1">
      <alignment horizontal="center" wrapText="1"/>
    </xf>
    <xf numFmtId="6" fontId="0" fillId="0" borderId="9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5" xfId="0" applyNumberFormat="1" applyBorder="1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3" fontId="0" fillId="4" borderId="6" xfId="0" applyNumberForma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29CA-A47B-4103-BB2D-AD89D0AAC4C6}">
  <dimension ref="A1:E76"/>
  <sheetViews>
    <sheetView tabSelected="1" workbookViewId="0">
      <selection activeCell="C75" sqref="C75"/>
    </sheetView>
  </sheetViews>
  <sheetFormatPr defaultRowHeight="22.5" customHeight="1" x14ac:dyDescent="0.25"/>
  <cols>
    <col min="1" max="1" width="51.140625" customWidth="1"/>
    <col min="2" max="2" width="18.42578125" customWidth="1"/>
    <col min="3" max="3" width="15.7109375" customWidth="1"/>
    <col min="4" max="4" width="9.140625" customWidth="1"/>
    <col min="5" max="5" width="16.28515625" customWidth="1"/>
  </cols>
  <sheetData>
    <row r="1" spans="1:5" ht="42" customHeight="1" x14ac:dyDescent="0.45">
      <c r="A1" s="31" t="s">
        <v>0</v>
      </c>
      <c r="B1" s="32"/>
      <c r="C1" s="32"/>
      <c r="D1" s="32"/>
      <c r="E1" s="33"/>
    </row>
    <row r="2" spans="1:5" ht="39" customHeight="1" x14ac:dyDescent="0.35">
      <c r="A2" s="34" t="s">
        <v>1</v>
      </c>
      <c r="B2" s="35"/>
      <c r="C2" s="35"/>
      <c r="D2" s="35"/>
      <c r="E2" s="36"/>
    </row>
    <row r="3" spans="1:5" ht="33.75" customHeight="1" thickBot="1" x14ac:dyDescent="0.35">
      <c r="A3" s="37" t="s">
        <v>23</v>
      </c>
      <c r="B3" s="38"/>
      <c r="C3" s="38"/>
      <c r="D3" s="38"/>
      <c r="E3" s="39"/>
    </row>
    <row r="4" spans="1:5" ht="22.5" customHeight="1" thickBot="1" x14ac:dyDescent="0.3">
      <c r="A4" s="1"/>
      <c r="B4" s="1"/>
      <c r="C4" s="1"/>
      <c r="D4" s="1"/>
      <c r="E4" s="1"/>
    </row>
    <row r="5" spans="1:5" ht="28.5" customHeight="1" thickTop="1" thickBot="1" x14ac:dyDescent="0.4">
      <c r="A5" s="23" t="s">
        <v>2</v>
      </c>
      <c r="B5" s="24"/>
      <c r="C5" s="24"/>
      <c r="D5" s="24"/>
      <c r="E5" s="25"/>
    </row>
    <row r="6" spans="1:5" ht="15" customHeight="1" thickBot="1" x14ac:dyDescent="0.3">
      <c r="A6" s="26" t="s">
        <v>3</v>
      </c>
      <c r="B6" s="28" t="s">
        <v>4</v>
      </c>
      <c r="C6" s="29"/>
      <c r="D6" s="29"/>
      <c r="E6" s="30"/>
    </row>
    <row r="7" spans="1:5" ht="15" customHeight="1" thickBot="1" x14ac:dyDescent="0.3">
      <c r="A7" s="27"/>
      <c r="B7" s="2" t="s">
        <v>5</v>
      </c>
      <c r="C7" s="2" t="s">
        <v>6</v>
      </c>
      <c r="D7" s="21" t="s">
        <v>22</v>
      </c>
      <c r="E7" s="3" t="s">
        <v>7</v>
      </c>
    </row>
    <row r="8" spans="1:5" ht="15" customHeight="1" thickBot="1" x14ac:dyDescent="0.3">
      <c r="A8" s="4" t="s">
        <v>8</v>
      </c>
      <c r="B8" s="5">
        <v>160000000</v>
      </c>
      <c r="C8" s="6">
        <v>216361238</v>
      </c>
      <c r="D8" s="7">
        <v>1.35</v>
      </c>
      <c r="E8" s="8">
        <v>56361238</v>
      </c>
    </row>
    <row r="9" spans="1:5" ht="15" customHeight="1" thickBot="1" x14ac:dyDescent="0.3">
      <c r="A9" s="4" t="s">
        <v>9</v>
      </c>
      <c r="B9" s="5">
        <v>38000000</v>
      </c>
      <c r="C9" s="9" t="s">
        <v>10</v>
      </c>
      <c r="D9" s="10" t="s">
        <v>10</v>
      </c>
      <c r="E9" s="11" t="s">
        <v>10</v>
      </c>
    </row>
    <row r="10" spans="1:5" ht="15" customHeight="1" thickBot="1" x14ac:dyDescent="0.3">
      <c r="A10" s="4" t="s">
        <v>11</v>
      </c>
      <c r="B10" s="5">
        <v>10000000</v>
      </c>
      <c r="C10" s="6">
        <v>4522978</v>
      </c>
      <c r="D10" s="7">
        <v>0.45</v>
      </c>
      <c r="E10" s="19">
        <v>-5477022</v>
      </c>
    </row>
    <row r="11" spans="1:5" ht="15" customHeight="1" thickBot="1" x14ac:dyDescent="0.3">
      <c r="A11" s="4" t="s">
        <v>12</v>
      </c>
      <c r="B11" s="5">
        <v>16000000</v>
      </c>
      <c r="C11" s="6">
        <v>29519204</v>
      </c>
      <c r="D11" s="7">
        <v>1.84</v>
      </c>
      <c r="E11" s="8">
        <v>13519204</v>
      </c>
    </row>
    <row r="12" spans="1:5" ht="15" customHeight="1" thickBot="1" x14ac:dyDescent="0.3">
      <c r="A12" s="4" t="s">
        <v>13</v>
      </c>
      <c r="B12" s="12" t="s">
        <v>14</v>
      </c>
      <c r="C12" s="9" t="s">
        <v>10</v>
      </c>
      <c r="D12" s="10" t="s">
        <v>10</v>
      </c>
      <c r="E12" s="11"/>
    </row>
    <row r="13" spans="1:5" ht="15" customHeight="1" thickBot="1" x14ac:dyDescent="0.3">
      <c r="A13" s="4" t="s">
        <v>15</v>
      </c>
      <c r="B13" s="5">
        <v>159000000</v>
      </c>
      <c r="C13" s="6">
        <v>196648416</v>
      </c>
      <c r="D13" s="7">
        <v>1.24</v>
      </c>
      <c r="E13" s="8">
        <v>37648416</v>
      </c>
    </row>
    <row r="14" spans="1:5" ht="15" customHeight="1" thickBot="1" x14ac:dyDescent="0.3">
      <c r="A14" s="13" t="s">
        <v>16</v>
      </c>
      <c r="B14" s="14">
        <v>95000000</v>
      </c>
      <c r="C14" s="15">
        <v>116522619</v>
      </c>
      <c r="D14" s="16">
        <v>1.23</v>
      </c>
      <c r="E14" s="17">
        <v>21522619</v>
      </c>
    </row>
    <row r="15" spans="1:5" ht="15" customHeight="1" thickTop="1" thickBot="1" x14ac:dyDescent="0.3">
      <c r="A15" s="18"/>
      <c r="B15" s="18"/>
      <c r="C15" s="18"/>
      <c r="D15" s="18"/>
      <c r="E15" s="18"/>
    </row>
    <row r="16" spans="1:5" ht="15" customHeight="1" thickBot="1" x14ac:dyDescent="0.3">
      <c r="A16" s="1"/>
      <c r="B16" s="1"/>
      <c r="C16" s="1"/>
      <c r="D16" s="1"/>
      <c r="E16" s="1"/>
    </row>
    <row r="17" spans="1:5" ht="24.75" customHeight="1" thickTop="1" thickBot="1" x14ac:dyDescent="0.4">
      <c r="A17" s="23" t="s">
        <v>17</v>
      </c>
      <c r="B17" s="24"/>
      <c r="C17" s="24"/>
      <c r="D17" s="24"/>
      <c r="E17" s="25"/>
    </row>
    <row r="18" spans="1:5" ht="15" customHeight="1" thickBot="1" x14ac:dyDescent="0.3">
      <c r="A18" s="26" t="s">
        <v>3</v>
      </c>
      <c r="B18" s="28" t="s">
        <v>4</v>
      </c>
      <c r="C18" s="29"/>
      <c r="D18" s="29"/>
      <c r="E18" s="30"/>
    </row>
    <row r="19" spans="1:5" ht="15" customHeight="1" thickBot="1" x14ac:dyDescent="0.3">
      <c r="A19" s="27"/>
      <c r="B19" s="2" t="s">
        <v>5</v>
      </c>
      <c r="C19" s="2" t="s">
        <v>6</v>
      </c>
      <c r="D19" s="21" t="s">
        <v>22</v>
      </c>
      <c r="E19" s="3" t="s">
        <v>7</v>
      </c>
    </row>
    <row r="20" spans="1:5" ht="15" customHeight="1" thickBot="1" x14ac:dyDescent="0.3">
      <c r="A20" s="4" t="s">
        <v>8</v>
      </c>
      <c r="B20" s="5">
        <v>148490072</v>
      </c>
      <c r="C20" s="6">
        <v>266376443</v>
      </c>
      <c r="D20" s="7">
        <f>C20/B20</f>
        <v>1.7939006925661669</v>
      </c>
      <c r="E20" s="20">
        <f>C20-B20</f>
        <v>117886371</v>
      </c>
    </row>
    <row r="21" spans="1:5" ht="15" customHeight="1" thickBot="1" x14ac:dyDescent="0.3">
      <c r="A21" s="4" t="s">
        <v>9</v>
      </c>
      <c r="B21" s="5">
        <v>30000000</v>
      </c>
      <c r="C21" s="22">
        <v>20527945</v>
      </c>
      <c r="D21" s="7">
        <f>C21/B21</f>
        <v>0.68426483333333332</v>
      </c>
      <c r="E21" s="20">
        <f>C21-B21</f>
        <v>-9472055</v>
      </c>
    </row>
    <row r="22" spans="1:5" ht="15" customHeight="1" thickBot="1" x14ac:dyDescent="0.3">
      <c r="A22" s="4" t="s">
        <v>11</v>
      </c>
      <c r="B22" s="5">
        <v>21933050</v>
      </c>
      <c r="C22" s="6">
        <v>44702859</v>
      </c>
      <c r="D22" s="7">
        <f>C22/B22</f>
        <v>2.0381505992098683</v>
      </c>
      <c r="E22" s="20">
        <f>C22-B22</f>
        <v>22769809</v>
      </c>
    </row>
    <row r="23" spans="1:5" ht="15" customHeight="1" thickBot="1" x14ac:dyDescent="0.3">
      <c r="A23" s="4" t="s">
        <v>12</v>
      </c>
      <c r="B23" s="5">
        <v>16000000</v>
      </c>
      <c r="C23" s="6">
        <v>24177092</v>
      </c>
      <c r="D23" s="7">
        <f>C23/B23</f>
        <v>1.5110682499999999</v>
      </c>
      <c r="E23" s="20">
        <f>C23-B23</f>
        <v>8177092</v>
      </c>
    </row>
    <row r="24" spans="1:5" ht="15" customHeight="1" thickBot="1" x14ac:dyDescent="0.3">
      <c r="A24" s="4" t="s">
        <v>13</v>
      </c>
      <c r="B24" s="12" t="s">
        <v>14</v>
      </c>
      <c r="C24" s="9" t="s">
        <v>10</v>
      </c>
      <c r="D24" s="7"/>
      <c r="E24" s="20"/>
    </row>
    <row r="25" spans="1:5" ht="15" customHeight="1" thickBot="1" x14ac:dyDescent="0.3">
      <c r="A25" s="4" t="s">
        <v>15</v>
      </c>
      <c r="B25" s="5">
        <v>67069766</v>
      </c>
      <c r="C25" s="6">
        <v>86665272</v>
      </c>
      <c r="D25" s="7">
        <f t="shared" ref="D25:D26" si="0">C25/B25</f>
        <v>1.2921660111353304</v>
      </c>
      <c r="E25" s="20">
        <f t="shared" ref="E25:E26" si="1">C25-B25</f>
        <v>19595506</v>
      </c>
    </row>
    <row r="26" spans="1:5" ht="15" customHeight="1" thickBot="1" x14ac:dyDescent="0.3">
      <c r="A26" s="13" t="s">
        <v>16</v>
      </c>
      <c r="B26" s="14">
        <v>102627685</v>
      </c>
      <c r="C26" s="15">
        <v>109069124</v>
      </c>
      <c r="D26" s="7">
        <f t="shared" si="0"/>
        <v>1.0627651203473993</v>
      </c>
      <c r="E26" s="20">
        <f t="shared" si="1"/>
        <v>6441439</v>
      </c>
    </row>
    <row r="27" spans="1:5" ht="15" customHeight="1" thickTop="1" thickBot="1" x14ac:dyDescent="0.3">
      <c r="A27" s="18"/>
      <c r="B27" s="18"/>
      <c r="C27" s="18"/>
      <c r="D27" s="18"/>
      <c r="E27" s="18"/>
    </row>
    <row r="28" spans="1:5" ht="15" customHeight="1" thickBot="1" x14ac:dyDescent="0.3">
      <c r="A28" s="1"/>
      <c r="B28" s="1"/>
      <c r="C28" s="1"/>
      <c r="D28" s="1"/>
      <c r="E28" s="1"/>
    </row>
    <row r="29" spans="1:5" ht="23.25" customHeight="1" thickTop="1" thickBot="1" x14ac:dyDescent="0.4">
      <c r="A29" s="23" t="s">
        <v>18</v>
      </c>
      <c r="B29" s="24"/>
      <c r="C29" s="24"/>
      <c r="D29" s="24"/>
      <c r="E29" s="25"/>
    </row>
    <row r="30" spans="1:5" ht="15" customHeight="1" thickBot="1" x14ac:dyDescent="0.3">
      <c r="A30" s="26" t="s">
        <v>3</v>
      </c>
      <c r="B30" s="28" t="s">
        <v>4</v>
      </c>
      <c r="C30" s="29"/>
      <c r="D30" s="29"/>
      <c r="E30" s="30"/>
    </row>
    <row r="31" spans="1:5" ht="15" customHeight="1" thickBot="1" x14ac:dyDescent="0.3">
      <c r="A31" s="27"/>
      <c r="B31" s="2" t="s">
        <v>5</v>
      </c>
      <c r="C31" s="2" t="s">
        <v>6</v>
      </c>
      <c r="D31" s="21" t="s">
        <v>22</v>
      </c>
      <c r="E31" s="3" t="s">
        <v>7</v>
      </c>
    </row>
    <row r="32" spans="1:5" ht="15" customHeight="1" thickBot="1" x14ac:dyDescent="0.3">
      <c r="A32" s="4" t="s">
        <v>8</v>
      </c>
      <c r="B32" s="6">
        <v>190000000</v>
      </c>
      <c r="C32" s="6">
        <v>220000000</v>
      </c>
      <c r="D32" s="7">
        <f>C32/B32</f>
        <v>1.1578947368421053</v>
      </c>
      <c r="E32" s="20">
        <f t="shared" ref="E32:E38" si="2">C32-B32</f>
        <v>30000000</v>
      </c>
    </row>
    <row r="33" spans="1:5" ht="15" customHeight="1" thickBot="1" x14ac:dyDescent="0.3">
      <c r="A33" s="4" t="s">
        <v>9</v>
      </c>
      <c r="B33" s="5">
        <v>25000000</v>
      </c>
      <c r="C33" s="6"/>
      <c r="D33" s="7"/>
      <c r="E33" s="20"/>
    </row>
    <row r="34" spans="1:5" ht="15" customHeight="1" thickBot="1" x14ac:dyDescent="0.3">
      <c r="A34" s="4" t="s">
        <v>11</v>
      </c>
      <c r="B34" s="5">
        <v>21000000</v>
      </c>
      <c r="C34" s="6">
        <v>17000000</v>
      </c>
      <c r="D34" s="7">
        <f t="shared" ref="D33:D38" si="3">C34/B34</f>
        <v>0.80952380952380953</v>
      </c>
      <c r="E34" s="20">
        <f t="shared" si="2"/>
        <v>-4000000</v>
      </c>
    </row>
    <row r="35" spans="1:5" ht="15" customHeight="1" thickBot="1" x14ac:dyDescent="0.3">
      <c r="A35" s="4" t="s">
        <v>12</v>
      </c>
      <c r="B35" s="5">
        <v>16000000</v>
      </c>
      <c r="C35" s="22">
        <v>19604413</v>
      </c>
      <c r="D35" s="7">
        <f t="shared" si="3"/>
        <v>1.2252758125000001</v>
      </c>
      <c r="E35" s="20">
        <f t="shared" si="2"/>
        <v>3604413</v>
      </c>
    </row>
    <row r="36" spans="1:5" ht="15" customHeight="1" thickBot="1" x14ac:dyDescent="0.3">
      <c r="A36" s="4" t="s">
        <v>13</v>
      </c>
      <c r="B36" s="12" t="s">
        <v>14</v>
      </c>
      <c r="C36" s="9" t="s">
        <v>10</v>
      </c>
      <c r="D36" s="7"/>
      <c r="E36" s="20"/>
    </row>
    <row r="37" spans="1:5" ht="15" customHeight="1" thickBot="1" x14ac:dyDescent="0.3">
      <c r="A37" s="4" t="s">
        <v>15</v>
      </c>
      <c r="B37" s="5">
        <v>120000000</v>
      </c>
      <c r="C37" s="6">
        <v>140000000</v>
      </c>
      <c r="D37" s="7">
        <f t="shared" si="3"/>
        <v>1.1666666666666667</v>
      </c>
      <c r="E37" s="20">
        <f t="shared" si="2"/>
        <v>20000000</v>
      </c>
    </row>
    <row r="38" spans="1:5" ht="15" customHeight="1" thickBot="1" x14ac:dyDescent="0.3">
      <c r="A38" s="13" t="s">
        <v>16</v>
      </c>
      <c r="B38" s="14">
        <v>100000000</v>
      </c>
      <c r="C38" s="15">
        <v>90000000</v>
      </c>
      <c r="D38" s="7">
        <f t="shared" si="3"/>
        <v>0.9</v>
      </c>
      <c r="E38" s="20">
        <f t="shared" si="2"/>
        <v>-10000000</v>
      </c>
    </row>
    <row r="39" spans="1:5" ht="15" customHeight="1" thickTop="1" thickBot="1" x14ac:dyDescent="0.3">
      <c r="A39" s="18"/>
      <c r="B39" s="18"/>
      <c r="C39" s="18"/>
      <c r="D39" s="18"/>
      <c r="E39" s="18"/>
    </row>
    <row r="40" spans="1:5" ht="15" customHeight="1" thickBot="1" x14ac:dyDescent="0.3">
      <c r="A40" s="18"/>
      <c r="B40" s="18"/>
      <c r="C40" s="18"/>
      <c r="D40" s="18"/>
      <c r="E40" s="18"/>
    </row>
    <row r="41" spans="1:5" ht="15" customHeight="1" thickBot="1" x14ac:dyDescent="0.3">
      <c r="A41" s="1"/>
      <c r="B41" s="1"/>
      <c r="C41" s="1"/>
      <c r="D41" s="1"/>
      <c r="E41" s="1"/>
    </row>
    <row r="42" spans="1:5" ht="22.5" customHeight="1" thickTop="1" thickBot="1" x14ac:dyDescent="0.4">
      <c r="A42" s="23" t="s">
        <v>19</v>
      </c>
      <c r="B42" s="24"/>
      <c r="C42" s="24"/>
      <c r="D42" s="24"/>
      <c r="E42" s="25"/>
    </row>
    <row r="43" spans="1:5" ht="15" customHeight="1" thickBot="1" x14ac:dyDescent="0.3">
      <c r="A43" s="26" t="s">
        <v>3</v>
      </c>
      <c r="B43" s="28" t="s">
        <v>4</v>
      </c>
      <c r="C43" s="29"/>
      <c r="D43" s="29"/>
      <c r="E43" s="30"/>
    </row>
    <row r="44" spans="1:5" ht="15" customHeight="1" thickBot="1" x14ac:dyDescent="0.3">
      <c r="A44" s="27"/>
      <c r="B44" s="2" t="s">
        <v>5</v>
      </c>
      <c r="C44" s="2" t="s">
        <v>6</v>
      </c>
      <c r="D44" s="21" t="s">
        <v>22</v>
      </c>
      <c r="E44" s="3" t="s">
        <v>7</v>
      </c>
    </row>
    <row r="45" spans="1:5" ht="15" customHeight="1" thickBot="1" x14ac:dyDescent="0.3">
      <c r="A45" s="4" t="s">
        <v>8</v>
      </c>
      <c r="B45" s="5">
        <v>180000000</v>
      </c>
      <c r="C45" s="6">
        <v>220000000</v>
      </c>
      <c r="D45" s="7">
        <f t="shared" ref="D45:D49" si="4">C45/B45</f>
        <v>1.2222222222222223</v>
      </c>
      <c r="E45" s="20">
        <f t="shared" ref="E45:E49" si="5">C45-B45</f>
        <v>40000000</v>
      </c>
    </row>
    <row r="46" spans="1:5" ht="15" customHeight="1" thickBot="1" x14ac:dyDescent="0.3">
      <c r="A46" s="4" t="s">
        <v>9</v>
      </c>
      <c r="B46" s="5">
        <v>30000000</v>
      </c>
      <c r="C46" s="6">
        <v>24000000</v>
      </c>
      <c r="D46" s="7">
        <f t="shared" si="4"/>
        <v>0.8</v>
      </c>
      <c r="E46" s="20">
        <f t="shared" si="5"/>
        <v>-6000000</v>
      </c>
    </row>
    <row r="47" spans="1:5" ht="15" customHeight="1" thickBot="1" x14ac:dyDescent="0.3">
      <c r="A47" s="4" t="s">
        <v>11</v>
      </c>
      <c r="B47" s="5">
        <v>27361600</v>
      </c>
      <c r="C47" s="6">
        <v>24000000</v>
      </c>
      <c r="D47" s="7">
        <f t="shared" si="4"/>
        <v>0.87714168762060696</v>
      </c>
      <c r="E47" s="20">
        <f t="shared" si="5"/>
        <v>-3361600</v>
      </c>
    </row>
    <row r="48" spans="1:5" ht="15" customHeight="1" thickBot="1" x14ac:dyDescent="0.3">
      <c r="A48" s="4" t="s">
        <v>12</v>
      </c>
      <c r="B48" s="5">
        <v>16000000</v>
      </c>
      <c r="C48" s="9" t="s">
        <v>10</v>
      </c>
      <c r="D48" s="7"/>
      <c r="E48" s="20"/>
    </row>
    <row r="49" spans="1:5" ht="15" customHeight="1" thickBot="1" x14ac:dyDescent="0.3">
      <c r="A49" s="4" t="s">
        <v>13</v>
      </c>
      <c r="B49" s="12" t="s">
        <v>14</v>
      </c>
      <c r="C49" s="9" t="s">
        <v>10</v>
      </c>
      <c r="D49" s="7"/>
      <c r="E49" s="20"/>
    </row>
    <row r="50" spans="1:5" ht="15" customHeight="1" thickBot="1" x14ac:dyDescent="0.3">
      <c r="A50" s="4" t="s">
        <v>15</v>
      </c>
      <c r="B50" s="5">
        <v>75131568</v>
      </c>
      <c r="C50" s="6">
        <v>110000000</v>
      </c>
      <c r="D50" s="7">
        <f>C50/B50</f>
        <v>1.4640982868878765</v>
      </c>
      <c r="E50" s="20">
        <f>C50-B50</f>
        <v>34868432</v>
      </c>
    </row>
    <row r="51" spans="1:5" ht="15" customHeight="1" thickBot="1" x14ac:dyDescent="0.3">
      <c r="A51" s="13" t="s">
        <v>16</v>
      </c>
      <c r="B51" s="14">
        <v>53000000</v>
      </c>
      <c r="C51" s="15">
        <v>75000000</v>
      </c>
      <c r="D51" s="7">
        <f>C51/B51</f>
        <v>1.4150943396226414</v>
      </c>
      <c r="E51" s="20">
        <f>C51-B51</f>
        <v>22000000</v>
      </c>
    </row>
    <row r="52" spans="1:5" ht="15" customHeight="1" thickTop="1" thickBot="1" x14ac:dyDescent="0.3">
      <c r="A52" s="18"/>
      <c r="B52" s="18"/>
      <c r="C52" s="18"/>
      <c r="D52" s="18"/>
      <c r="E52" s="18"/>
    </row>
    <row r="53" spans="1:5" ht="15" customHeight="1" thickBot="1" x14ac:dyDescent="0.3">
      <c r="A53" s="1"/>
      <c r="B53" s="1"/>
      <c r="C53" s="1"/>
      <c r="D53" s="1"/>
      <c r="E53" s="1"/>
    </row>
    <row r="54" spans="1:5" ht="22.5" customHeight="1" thickTop="1" thickBot="1" x14ac:dyDescent="0.4">
      <c r="A54" s="23" t="s">
        <v>20</v>
      </c>
      <c r="B54" s="24"/>
      <c r="C54" s="24"/>
      <c r="D54" s="24"/>
      <c r="E54" s="25"/>
    </row>
    <row r="55" spans="1:5" ht="15" customHeight="1" thickBot="1" x14ac:dyDescent="0.3">
      <c r="A55" s="26" t="s">
        <v>3</v>
      </c>
      <c r="B55" s="28" t="s">
        <v>4</v>
      </c>
      <c r="C55" s="29"/>
      <c r="D55" s="29"/>
      <c r="E55" s="30"/>
    </row>
    <row r="56" spans="1:5" ht="15" customHeight="1" thickBot="1" x14ac:dyDescent="0.3">
      <c r="A56" s="27"/>
      <c r="B56" s="2" t="s">
        <v>5</v>
      </c>
      <c r="C56" s="2" t="s">
        <v>6</v>
      </c>
      <c r="D56" s="21" t="s">
        <v>22</v>
      </c>
      <c r="E56" s="3" t="s">
        <v>7</v>
      </c>
    </row>
    <row r="57" spans="1:5" ht="15" customHeight="1" thickBot="1" x14ac:dyDescent="0.3">
      <c r="A57" s="4" t="s">
        <v>8</v>
      </c>
      <c r="B57" s="5">
        <v>185185141</v>
      </c>
      <c r="C57" s="6">
        <v>200000000</v>
      </c>
      <c r="D57" s="7">
        <f>C57/B57</f>
        <v>1.0800002576880614</v>
      </c>
      <c r="E57" s="20">
        <f>C57-B57</f>
        <v>14814859</v>
      </c>
    </row>
    <row r="58" spans="1:5" ht="15" customHeight="1" thickBot="1" x14ac:dyDescent="0.3">
      <c r="A58" s="4" t="s">
        <v>9</v>
      </c>
      <c r="B58" s="5">
        <v>30000000</v>
      </c>
      <c r="C58" s="9" t="s">
        <v>10</v>
      </c>
      <c r="D58" s="7"/>
      <c r="E58" s="20"/>
    </row>
    <row r="59" spans="1:5" ht="15" customHeight="1" thickBot="1" x14ac:dyDescent="0.3">
      <c r="A59" s="4" t="s">
        <v>11</v>
      </c>
      <c r="B59" s="5">
        <v>30000000</v>
      </c>
      <c r="C59" s="6">
        <v>20000000</v>
      </c>
      <c r="D59" s="7">
        <f t="shared" ref="D58:D63" si="6">C59/B59</f>
        <v>0.66666666666666663</v>
      </c>
      <c r="E59" s="20">
        <f t="shared" ref="E59:E63" si="7">C59-B59</f>
        <v>-10000000</v>
      </c>
    </row>
    <row r="60" spans="1:5" ht="15" customHeight="1" thickBot="1" x14ac:dyDescent="0.3">
      <c r="A60" s="4" t="s">
        <v>12</v>
      </c>
      <c r="B60" s="5">
        <v>16000000</v>
      </c>
      <c r="C60" s="9" t="s">
        <v>10</v>
      </c>
      <c r="D60" s="7"/>
      <c r="E60" s="20"/>
    </row>
    <row r="61" spans="1:5" ht="15" customHeight="1" thickBot="1" x14ac:dyDescent="0.3">
      <c r="A61" s="4" t="s">
        <v>13</v>
      </c>
      <c r="B61" s="12" t="s">
        <v>14</v>
      </c>
      <c r="C61" s="9" t="s">
        <v>10</v>
      </c>
      <c r="D61" s="7"/>
      <c r="E61" s="20"/>
    </row>
    <row r="62" spans="1:5" ht="15" customHeight="1" thickBot="1" x14ac:dyDescent="0.3">
      <c r="A62" s="4" t="s">
        <v>15</v>
      </c>
      <c r="B62" s="5">
        <v>80000000</v>
      </c>
      <c r="C62" s="6">
        <v>110000000</v>
      </c>
      <c r="D62" s="7">
        <f t="shared" si="6"/>
        <v>1.375</v>
      </c>
      <c r="E62" s="20">
        <f t="shared" si="7"/>
        <v>30000000</v>
      </c>
    </row>
    <row r="63" spans="1:5" ht="15" customHeight="1" thickBot="1" x14ac:dyDescent="0.3">
      <c r="A63" s="13" t="s">
        <v>16</v>
      </c>
      <c r="B63" s="14">
        <v>35000000</v>
      </c>
      <c r="C63" s="15"/>
      <c r="D63" s="7"/>
      <c r="E63" s="20"/>
    </row>
    <row r="64" spans="1:5" ht="15" customHeight="1" thickTop="1" thickBot="1" x14ac:dyDescent="0.3">
      <c r="A64" s="18"/>
      <c r="B64" s="18"/>
      <c r="C64" s="18"/>
      <c r="D64" s="18"/>
      <c r="E64" s="18"/>
    </row>
    <row r="65" spans="1:5" ht="15" customHeight="1" thickBot="1" x14ac:dyDescent="0.3">
      <c r="A65" s="1"/>
      <c r="B65" s="1"/>
      <c r="C65" s="1"/>
      <c r="D65" s="1"/>
      <c r="E65" s="1"/>
    </row>
    <row r="66" spans="1:5" ht="23.25" customHeight="1" thickTop="1" thickBot="1" x14ac:dyDescent="0.4">
      <c r="A66" s="23" t="s">
        <v>21</v>
      </c>
      <c r="B66" s="24"/>
      <c r="C66" s="24"/>
      <c r="D66" s="24"/>
      <c r="E66" s="25"/>
    </row>
    <row r="67" spans="1:5" ht="15" customHeight="1" thickBot="1" x14ac:dyDescent="0.3">
      <c r="A67" s="26" t="s">
        <v>3</v>
      </c>
      <c r="B67" s="28" t="s">
        <v>4</v>
      </c>
      <c r="C67" s="29"/>
      <c r="D67" s="29"/>
      <c r="E67" s="30"/>
    </row>
    <row r="68" spans="1:5" ht="15" customHeight="1" thickBot="1" x14ac:dyDescent="0.3">
      <c r="A68" s="27"/>
      <c r="B68" s="2" t="s">
        <v>5</v>
      </c>
      <c r="C68" s="2" t="s">
        <v>6</v>
      </c>
      <c r="D68" s="21" t="s">
        <v>22</v>
      </c>
      <c r="E68" s="3" t="s">
        <v>7</v>
      </c>
    </row>
    <row r="69" spans="1:5" ht="15" customHeight="1" thickBot="1" x14ac:dyDescent="0.3">
      <c r="A69" s="4" t="s">
        <v>8</v>
      </c>
      <c r="B69" s="5">
        <v>170000000</v>
      </c>
      <c r="C69" s="6">
        <v>200000000</v>
      </c>
      <c r="D69" s="7">
        <f>C69/B69</f>
        <v>1.1764705882352942</v>
      </c>
      <c r="E69" s="20">
        <f>C69-B69</f>
        <v>30000000</v>
      </c>
    </row>
    <row r="70" spans="1:5" ht="15" customHeight="1" thickBot="1" x14ac:dyDescent="0.3">
      <c r="A70" s="4" t="s">
        <v>9</v>
      </c>
      <c r="B70" s="5">
        <v>30000000</v>
      </c>
      <c r="C70" s="9" t="s">
        <v>10</v>
      </c>
      <c r="D70" s="7"/>
      <c r="E70" s="20"/>
    </row>
    <row r="71" spans="1:5" ht="15" customHeight="1" thickBot="1" x14ac:dyDescent="0.3">
      <c r="A71" s="4" t="s">
        <v>11</v>
      </c>
      <c r="B71" s="5">
        <v>10000000</v>
      </c>
      <c r="C71" s="6" t="s">
        <v>10</v>
      </c>
      <c r="D71" s="7"/>
      <c r="E71" s="20"/>
    </row>
    <row r="72" spans="1:5" ht="15" customHeight="1" thickBot="1" x14ac:dyDescent="0.3">
      <c r="A72" s="4" t="s">
        <v>12</v>
      </c>
      <c r="B72" s="5">
        <v>16000000</v>
      </c>
      <c r="C72" s="9" t="s">
        <v>10</v>
      </c>
      <c r="D72" s="7"/>
      <c r="E72" s="20"/>
    </row>
    <row r="73" spans="1:5" ht="15" customHeight="1" thickBot="1" x14ac:dyDescent="0.3">
      <c r="A73" s="4" t="s">
        <v>13</v>
      </c>
      <c r="B73" s="12" t="s">
        <v>14</v>
      </c>
      <c r="C73" s="9" t="s">
        <v>10</v>
      </c>
      <c r="D73" s="7"/>
      <c r="E73" s="20"/>
    </row>
    <row r="74" spans="1:5" ht="15" customHeight="1" thickBot="1" x14ac:dyDescent="0.3">
      <c r="A74" s="4" t="s">
        <v>15</v>
      </c>
      <c r="B74" s="5">
        <v>100000000</v>
      </c>
      <c r="C74" s="6">
        <v>110000000</v>
      </c>
      <c r="D74" s="7">
        <f t="shared" ref="D70:D74" si="8">C74/B74</f>
        <v>1.1000000000000001</v>
      </c>
      <c r="E74" s="20">
        <v>10000000</v>
      </c>
    </row>
    <row r="75" spans="1:5" ht="15" customHeight="1" thickBot="1" x14ac:dyDescent="0.3">
      <c r="A75" s="13" t="s">
        <v>16</v>
      </c>
      <c r="B75" s="14">
        <v>30000000</v>
      </c>
      <c r="C75" s="15"/>
      <c r="D75" s="7"/>
      <c r="E75" s="20"/>
    </row>
    <row r="76" spans="1:5" ht="22.5" customHeight="1" thickTop="1" x14ac:dyDescent="0.25"/>
  </sheetData>
  <mergeCells count="21">
    <mergeCell ref="A1:E1"/>
    <mergeCell ref="A2:E2"/>
    <mergeCell ref="A3:E3"/>
    <mergeCell ref="A5:E5"/>
    <mergeCell ref="A6:A7"/>
    <mergeCell ref="B6:E6"/>
    <mergeCell ref="A17:E17"/>
    <mergeCell ref="A18:A19"/>
    <mergeCell ref="B18:E18"/>
    <mergeCell ref="A29:E29"/>
    <mergeCell ref="A30:A31"/>
    <mergeCell ref="B30:E30"/>
    <mergeCell ref="A66:E66"/>
    <mergeCell ref="A67:A68"/>
    <mergeCell ref="B67:E67"/>
    <mergeCell ref="A42:E42"/>
    <mergeCell ref="A43:A44"/>
    <mergeCell ref="B43:E43"/>
    <mergeCell ref="A54:E54"/>
    <mergeCell ref="A55:A56"/>
    <mergeCell ref="B55:E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Napier, Brett M</dc:creator>
  <cp:lastModifiedBy>Napier, Brett M</cp:lastModifiedBy>
  <dcterms:created xsi:type="dcterms:W3CDTF">2024-01-30T18:23:44Z</dcterms:created>
  <dcterms:modified xsi:type="dcterms:W3CDTF">2025-05-13T18:05:51Z</dcterms:modified>
</cp:coreProperties>
</file>