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51077275-38ED-47FF-9544-31EA790CF217}" xr6:coauthVersionLast="47" xr6:coauthVersionMax="47" xr10:uidLastSave="{00000000-0000-0000-0000-000000000000}"/>
  <bookViews>
    <workbookView xWindow="2868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Jefferson!$A$3:$H$28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Mineral!$A$3:$F$28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Morgan!$A$3:$N$28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8" i="101" l="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5" i="101"/>
  <c r="Z15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5" i="98"/>
  <c r="AD15" i="98"/>
  <c r="AF11" i="98"/>
  <c r="AD11" i="98"/>
  <c r="AB28" i="98"/>
  <c r="AB27" i="98"/>
  <c r="AB24" i="98"/>
  <c r="AB22" i="98"/>
  <c r="AB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5" i="91"/>
  <c r="P15" i="91"/>
  <c r="R11" i="91"/>
  <c r="P11" i="91"/>
  <c r="P28" i="55"/>
  <c r="P27" i="55"/>
  <c r="P24" i="55"/>
  <c r="P23" i="55"/>
  <c r="P22" i="55"/>
  <c r="P21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5" i="86"/>
  <c r="V15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V24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X24" i="98"/>
  <c r="V24" i="98"/>
  <c r="X22" i="98"/>
  <c r="V22" i="98"/>
  <c r="X21" i="98"/>
  <c r="V21" i="98"/>
  <c r="N28" i="91"/>
  <c r="L28" i="91"/>
  <c r="J28" i="91"/>
  <c r="N27" i="91"/>
  <c r="L27" i="91"/>
  <c r="J27" i="91"/>
  <c r="N24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T24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N24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R28" i="66"/>
  <c r="R27" i="66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8" i="51"/>
  <c r="H27" i="51"/>
  <c r="H24" i="51"/>
  <c r="H22" i="51"/>
  <c r="H21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4" i="55"/>
  <c r="N23" i="55"/>
  <c r="N22" i="55"/>
  <c r="N21" i="55"/>
  <c r="L28" i="55"/>
  <c r="L27" i="55"/>
  <c r="L25" i="55"/>
  <c r="L24" i="55"/>
  <c r="L23" i="55"/>
  <c r="L22" i="55"/>
  <c r="L21" i="55"/>
  <c r="P28" i="36"/>
  <c r="P27" i="36"/>
  <c r="P25" i="36"/>
  <c r="P24" i="36"/>
  <c r="P23" i="36"/>
  <c r="P22" i="36"/>
  <c r="P21" i="36"/>
  <c r="N27" i="38"/>
  <c r="L27" i="38"/>
  <c r="J27" i="38"/>
  <c r="P27" i="39"/>
  <c r="P24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L28" i="40"/>
  <c r="L27" i="40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P28" i="29"/>
  <c r="T27" i="29"/>
  <c r="R27" i="29"/>
  <c r="P27" i="29"/>
  <c r="R24" i="29"/>
  <c r="P24" i="29"/>
  <c r="R22" i="29"/>
  <c r="P22" i="29"/>
  <c r="R21" i="29"/>
  <c r="P21" i="29"/>
  <c r="R15" i="29"/>
  <c r="P15" i="29"/>
  <c r="D27" i="76"/>
  <c r="D24" i="76"/>
  <c r="D22" i="76"/>
  <c r="D21" i="76"/>
  <c r="D27" i="75"/>
  <c r="D24" i="75"/>
  <c r="D22" i="75"/>
  <c r="D21" i="75"/>
  <c r="F27" i="66"/>
  <c r="F24" i="66"/>
  <c r="F22" i="66"/>
  <c r="F21" i="66"/>
  <c r="P27" i="65"/>
  <c r="P24" i="65"/>
  <c r="P22" i="65"/>
  <c r="P21" i="65"/>
  <c r="F27" i="59"/>
  <c r="F24" i="59"/>
  <c r="F22" i="59"/>
  <c r="F21" i="59"/>
  <c r="F27" i="40"/>
  <c r="F24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F27" i="29"/>
  <c r="D28" i="93"/>
  <c r="P21" i="31"/>
  <c r="V22" i="82"/>
  <c r="F22" i="29"/>
  <c r="D28" i="81"/>
  <c r="F21" i="29"/>
  <c r="V21" i="82"/>
  <c r="V27" i="82"/>
  <c r="P27" i="31"/>
  <c r="V24" i="82"/>
  <c r="F24" i="29"/>
  <c r="P22" i="31"/>
  <c r="R25" i="40"/>
  <c r="P24" i="24"/>
  <c r="J24" i="41"/>
  <c r="F24" i="38"/>
  <c r="L24" i="53"/>
  <c r="L24" i="36"/>
  <c r="J24" i="36"/>
  <c r="N24" i="41"/>
  <c r="L24" i="41"/>
  <c r="R24" i="40"/>
  <c r="R24" i="61"/>
  <c r="H24" i="38"/>
  <c r="N24" i="24"/>
  <c r="P24" i="46"/>
  <c r="R24" i="55"/>
  <c r="H24" i="80"/>
  <c r="J24" i="80"/>
  <c r="F24" i="80"/>
  <c r="R16" i="40"/>
  <c r="F23" i="38"/>
  <c r="R23" i="40"/>
  <c r="J23" i="41"/>
  <c r="J23" i="36"/>
  <c r="L23" i="36"/>
  <c r="N23" i="41"/>
  <c r="H23" i="38"/>
  <c r="R23" i="55"/>
  <c r="L23" i="41"/>
  <c r="P23" i="24"/>
  <c r="N23" i="24"/>
  <c r="R21" i="55"/>
  <c r="H16" i="87" l="1"/>
  <c r="J16" i="101"/>
  <c r="P16" i="100"/>
  <c r="F16" i="100"/>
  <c r="D16" i="95"/>
  <c r="H16" i="101"/>
  <c r="D16" i="100"/>
  <c r="N16" i="99"/>
  <c r="AB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6" i="55"/>
  <c r="J16" i="53"/>
  <c r="D16" i="24"/>
  <c r="F16" i="41"/>
  <c r="J16" i="55"/>
  <c r="D16" i="41"/>
  <c r="H16" i="36"/>
  <c r="F16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4" i="41"/>
  <c r="J24" i="55"/>
  <c r="H24" i="83"/>
  <c r="D24" i="41"/>
  <c r="F24" i="55"/>
  <c r="X25" i="90"/>
  <c r="J25" i="100"/>
  <c r="J25" i="99"/>
  <c r="F25" i="99"/>
  <c r="AB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5" i="55"/>
  <c r="F25" i="36"/>
  <c r="J25" i="53"/>
  <c r="F25" i="41"/>
  <c r="D25" i="24"/>
  <c r="J25" i="55"/>
  <c r="D25" i="41"/>
  <c r="F25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AB12" i="98"/>
  <c r="J12" i="100"/>
  <c r="L12" i="99"/>
  <c r="H12" i="99"/>
  <c r="L12" i="101"/>
  <c r="R12" i="100"/>
  <c r="H12" i="100"/>
  <c r="J12" i="99"/>
  <c r="F12" i="99"/>
  <c r="AF12" i="98"/>
  <c r="P12" i="91"/>
  <c r="J12" i="55"/>
  <c r="X12" i="86"/>
  <c r="N12" i="92"/>
  <c r="V12" i="86"/>
  <c r="D12" i="41"/>
  <c r="H12" i="36"/>
  <c r="F12" i="55"/>
  <c r="H12" i="83"/>
  <c r="P12" i="55"/>
  <c r="F12" i="36"/>
  <c r="J12" i="53"/>
  <c r="D12" i="24"/>
  <c r="R12" i="91"/>
  <c r="F12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8" i="55"/>
  <c r="D28" i="41"/>
  <c r="F28" i="55"/>
  <c r="F28" i="36"/>
  <c r="J28" i="53"/>
  <c r="D28" i="24"/>
  <c r="F28" i="41"/>
  <c r="H21" i="59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1" i="41"/>
  <c r="F21" i="55"/>
  <c r="H21" i="83"/>
  <c r="F21" i="36"/>
  <c r="J21" i="53"/>
  <c r="D21" i="24"/>
  <c r="F21" i="41"/>
  <c r="J21" i="55"/>
  <c r="H24" i="31"/>
  <c r="L16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6" i="55"/>
  <c r="R16" i="65"/>
  <c r="J24" i="75"/>
  <c r="D21" i="78"/>
  <c r="D16" i="52"/>
  <c r="H16" i="59"/>
  <c r="H16" i="86"/>
  <c r="N16" i="93"/>
  <c r="F16" i="102"/>
  <c r="H24" i="55"/>
  <c r="P24" i="61"/>
  <c r="L24" i="90"/>
  <c r="R24" i="78"/>
  <c r="F24" i="52"/>
  <c r="H16" i="62"/>
  <c r="D16" i="83"/>
  <c r="D16" i="76"/>
  <c r="F16" i="86"/>
  <c r="F16" i="88"/>
  <c r="P24" i="95"/>
  <c r="F24" i="28"/>
  <c r="J24" i="38"/>
  <c r="F24" i="76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6" i="51"/>
  <c r="P24" i="78"/>
  <c r="J24" i="29"/>
  <c r="J16" i="30"/>
  <c r="H16" i="31"/>
  <c r="T16" i="98"/>
  <c r="J16" i="94"/>
  <c r="F24" i="25"/>
  <c r="F24" i="39"/>
  <c r="D16" i="101"/>
  <c r="X16" i="90"/>
  <c r="P16" i="65"/>
  <c r="N16" i="66"/>
  <c r="J16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4" i="51"/>
  <c r="H24" i="91"/>
  <c r="F24" i="92"/>
  <c r="F24" i="65"/>
  <c r="P16" i="24"/>
  <c r="F16" i="75"/>
  <c r="H16" i="30"/>
  <c r="L16" i="46"/>
  <c r="J16" i="68"/>
  <c r="L16" i="80"/>
  <c r="T16" i="97"/>
  <c r="D16" i="61"/>
  <c r="J16" i="61"/>
  <c r="T16" i="100"/>
  <c r="P16" i="29"/>
  <c r="F16" i="51"/>
  <c r="R16" i="39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D24" i="29"/>
  <c r="L24" i="78"/>
  <c r="R24" i="65"/>
  <c r="L24" i="38"/>
  <c r="F24" i="94"/>
  <c r="H16" i="68"/>
  <c r="H16" i="25"/>
  <c r="J16" i="42"/>
  <c r="F16" i="40"/>
  <c r="H16" i="40"/>
  <c r="D16" i="90"/>
  <c r="F16" i="59"/>
  <c r="D16" i="75"/>
  <c r="R16" i="31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H24" i="59"/>
  <c r="L24" i="95"/>
  <c r="D24" i="68"/>
  <c r="L24" i="39"/>
  <c r="L16" i="31"/>
  <c r="H16" i="65"/>
  <c r="H16" i="42"/>
  <c r="D16" i="66"/>
  <c r="T16" i="65"/>
  <c r="D16" i="96"/>
  <c r="J16" i="29"/>
  <c r="L16" i="66"/>
  <c r="F16" i="72"/>
  <c r="N16" i="36"/>
  <c r="D16" i="59"/>
  <c r="D16" i="31"/>
  <c r="D16" i="87"/>
  <c r="F16" i="61"/>
  <c r="L16" i="94"/>
  <c r="L16" i="53"/>
  <c r="H16" i="80"/>
  <c r="R16" i="29"/>
  <c r="N16" i="55"/>
  <c r="T16" i="85"/>
  <c r="N16" i="39"/>
  <c r="L16" i="92"/>
  <c r="D16" i="102"/>
  <c r="P16" i="81"/>
  <c r="L16" i="93"/>
  <c r="D16" i="36"/>
  <c r="P16" i="95"/>
  <c r="J16" i="88"/>
  <c r="L16" i="55"/>
  <c r="H16" i="92"/>
  <c r="F24" i="75"/>
  <c r="H24" i="93"/>
  <c r="N24" i="53"/>
  <c r="L24" i="31"/>
  <c r="F24" i="34"/>
  <c r="D24" i="45"/>
  <c r="D24" i="91"/>
  <c r="D24" i="78"/>
  <c r="H24" i="92"/>
  <c r="D24" i="42"/>
  <c r="N24" i="39"/>
  <c r="F24" i="93"/>
  <c r="D24" i="66"/>
  <c r="D24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6" i="55"/>
  <c r="H16" i="76"/>
  <c r="J16" i="38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F16" i="76"/>
  <c r="N16" i="61"/>
  <c r="H16" i="44"/>
  <c r="N16" i="68"/>
  <c r="D16" i="72"/>
  <c r="D16" i="40"/>
  <c r="D16" i="29"/>
  <c r="J16" i="75"/>
  <c r="R16" i="46"/>
  <c r="N16" i="53"/>
  <c r="F16" i="46"/>
  <c r="D16" i="51"/>
  <c r="H16" i="24"/>
  <c r="T16" i="39"/>
  <c r="N16" i="90"/>
  <c r="L16" i="90"/>
  <c r="N16" i="41"/>
  <c r="R16" i="55"/>
  <c r="L16" i="38"/>
  <c r="V16" i="97"/>
  <c r="R24" i="39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H24" i="40"/>
  <c r="R24" i="46"/>
  <c r="F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X16" i="82"/>
  <c r="J16" i="81"/>
  <c r="P16" i="36"/>
  <c r="R16" i="78"/>
  <c r="P16" i="90"/>
  <c r="L16" i="34"/>
  <c r="P24" i="97"/>
  <c r="J24" i="66"/>
  <c r="R24" i="31"/>
  <c r="N24" i="86"/>
  <c r="D24" i="25"/>
  <c r="D24" i="36"/>
  <c r="X24" i="82"/>
  <c r="N24" i="65"/>
  <c r="F24" i="91"/>
  <c r="F24" i="30"/>
  <c r="P24" i="90"/>
  <c r="H24" i="29"/>
  <c r="F24" i="90"/>
  <c r="H24" i="53"/>
  <c r="D24" i="86"/>
  <c r="R25" i="101"/>
  <c r="J25" i="61"/>
  <c r="N25" i="53"/>
  <c r="P25" i="38"/>
  <c r="D25" i="55"/>
  <c r="F25" i="94"/>
  <c r="J25" i="96"/>
  <c r="H25" i="44"/>
  <c r="J25" i="34"/>
  <c r="F25" i="84"/>
  <c r="F25" i="80"/>
  <c r="D25" i="39"/>
  <c r="N25" i="65"/>
  <c r="L25" i="41"/>
  <c r="J25" i="95"/>
  <c r="F25" i="7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R25" i="65"/>
  <c r="T25" i="100"/>
  <c r="H25" i="80"/>
  <c r="R25" i="61"/>
  <c r="L25" i="34"/>
  <c r="T25" i="95"/>
  <c r="N25" i="61"/>
  <c r="D25" i="94"/>
  <c r="P25" i="81"/>
  <c r="L25" i="81"/>
  <c r="R25" i="55"/>
  <c r="J25" i="81"/>
  <c r="H25" i="38"/>
  <c r="J25" i="68"/>
  <c r="L25" i="96"/>
  <c r="F25" i="46"/>
  <c r="H25" i="42"/>
  <c r="D25" i="91"/>
  <c r="H25" i="51"/>
  <c r="D25" i="78"/>
  <c r="H25" i="46"/>
  <c r="J25" i="66"/>
  <c r="H25" i="86"/>
  <c r="N25" i="98"/>
  <c r="J25" i="39"/>
  <c r="L25" i="66"/>
  <c r="J25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X25" i="82"/>
  <c r="F25" i="25"/>
  <c r="H25" i="31"/>
  <c r="H25" i="62"/>
  <c r="F25" i="93"/>
  <c r="F25" i="66"/>
  <c r="L25" i="65"/>
  <c r="H25" i="91"/>
  <c r="T25" i="90"/>
  <c r="H25" i="59"/>
  <c r="L25" i="86"/>
  <c r="D25" i="66"/>
  <c r="L12" i="34"/>
  <c r="F12" i="92"/>
  <c r="F12" i="88"/>
  <c r="H12" i="87"/>
  <c r="F12" i="76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2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2" i="55"/>
  <c r="F12" i="86"/>
  <c r="L12" i="24"/>
  <c r="L12" i="40"/>
  <c r="L12" i="98"/>
  <c r="J12" i="66"/>
  <c r="L12" i="53"/>
  <c r="J12" i="48"/>
  <c r="H12" i="24"/>
  <c r="D12" i="25"/>
  <c r="H12" i="66"/>
  <c r="J12" i="38"/>
  <c r="F12" i="48"/>
  <c r="H12" i="62"/>
  <c r="L12" i="90"/>
  <c r="J12" i="87"/>
  <c r="T12" i="98"/>
  <c r="F12" i="52"/>
  <c r="H12" i="90"/>
  <c r="R12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X12" i="82"/>
  <c r="F12" i="30"/>
  <c r="L12" i="93"/>
  <c r="P12" i="46"/>
  <c r="D12" i="52"/>
  <c r="H12" i="89"/>
  <c r="P12" i="40"/>
  <c r="D12" i="59"/>
  <c r="H12" i="44"/>
  <c r="J12" i="88"/>
  <c r="L12" i="80"/>
  <c r="J12" i="30"/>
  <c r="D12" i="84"/>
  <c r="R12" i="65"/>
  <c r="F12" i="93"/>
  <c r="N12" i="68"/>
  <c r="F12" i="68"/>
  <c r="D12" i="92"/>
  <c r="P12" i="61"/>
  <c r="N12" i="66"/>
  <c r="F12" i="65"/>
  <c r="P12" i="81"/>
  <c r="J12" i="78"/>
  <c r="D12" i="29"/>
  <c r="D12" i="101"/>
  <c r="AD12" i="101"/>
  <c r="T12" i="79"/>
  <c r="D12" i="36"/>
  <c r="P12" i="98"/>
  <c r="V12" i="82"/>
  <c r="F12" i="42"/>
  <c r="N12" i="81"/>
  <c r="H12" i="86"/>
  <c r="J12" i="39"/>
  <c r="H12" i="96"/>
  <c r="L12" i="41"/>
  <c r="N12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2" i="51"/>
  <c r="F12" i="25"/>
  <c r="H12" i="59"/>
  <c r="N12" i="40"/>
  <c r="N12" i="90"/>
  <c r="L12" i="36"/>
  <c r="L12" i="61"/>
  <c r="L12" i="55"/>
  <c r="N12" i="46"/>
  <c r="J12" i="94"/>
  <c r="J12" i="31"/>
  <c r="N12" i="95"/>
  <c r="N12" i="80"/>
  <c r="T12" i="65"/>
  <c r="J12" i="96"/>
  <c r="J12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R12" i="39"/>
  <c r="L12" i="95"/>
  <c r="D12" i="45"/>
  <c r="D12" i="76"/>
  <c r="R12" i="31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F12" i="75"/>
  <c r="T12" i="78"/>
  <c r="H12" i="75"/>
  <c r="N12" i="38"/>
  <c r="F12" i="102"/>
  <c r="N12" i="36"/>
  <c r="P12" i="39"/>
  <c r="N12" i="86"/>
  <c r="L12" i="86"/>
  <c r="D12" i="44"/>
  <c r="F12" i="94"/>
  <c r="P12" i="29"/>
  <c r="D12" i="42"/>
  <c r="P12" i="97"/>
  <c r="D12" i="96"/>
  <c r="H12" i="45"/>
  <c r="J12" i="28"/>
  <c r="N12" i="31"/>
  <c r="D12" i="61"/>
  <c r="J12" i="46"/>
  <c r="N12" i="41"/>
  <c r="V12" i="97"/>
  <c r="N12" i="93"/>
  <c r="J12" i="34"/>
  <c r="V12" i="90"/>
  <c r="D12" i="62"/>
  <c r="H12" i="88"/>
  <c r="AH12" i="101"/>
  <c r="H12" i="34"/>
  <c r="H12" i="55"/>
  <c r="D12" i="91"/>
  <c r="H12" i="51"/>
  <c r="D12" i="90"/>
  <c r="T12" i="29"/>
  <c r="J12" i="80"/>
  <c r="J12" i="81"/>
  <c r="R12" i="29"/>
  <c r="R12" i="90"/>
  <c r="J12" i="25"/>
  <c r="F12" i="29"/>
  <c r="D12" i="93"/>
  <c r="V12" i="78"/>
  <c r="H12" i="48"/>
  <c r="R12" i="97"/>
  <c r="F12" i="59"/>
  <c r="H12" i="40"/>
  <c r="T12" i="39"/>
  <c r="J12" i="29"/>
  <c r="L12" i="48"/>
  <c r="H12" i="94"/>
  <c r="L12" i="96"/>
  <c r="L12" i="62"/>
  <c r="R12" i="78"/>
  <c r="Z21" i="9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N25" i="41"/>
  <c r="H25" i="66"/>
  <c r="H25" i="39"/>
  <c r="H25" i="25"/>
  <c r="F25" i="68"/>
  <c r="D25" i="62"/>
  <c r="L25" i="40"/>
  <c r="D25" i="38"/>
  <c r="R25" i="78"/>
  <c r="H25" i="92"/>
  <c r="D25" i="87"/>
  <c r="AD25" i="101"/>
  <c r="F25" i="24"/>
  <c r="D25" i="29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R25" i="31"/>
  <c r="N25" i="38"/>
  <c r="N25" i="55"/>
  <c r="J25" i="30"/>
  <c r="F25" i="76"/>
  <c r="J25" i="38"/>
  <c r="R25" i="39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Z28" i="98"/>
  <c r="X28" i="101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X16" i="101"/>
  <c r="V16" i="98"/>
  <c r="J16" i="84"/>
  <c r="D16" i="84"/>
  <c r="L16" i="24"/>
  <c r="J16" i="80"/>
  <c r="R16" i="82"/>
  <c r="P16" i="79"/>
  <c r="V16" i="101"/>
  <c r="H16" i="102"/>
  <c r="H16" i="66"/>
  <c r="N16" i="79"/>
  <c r="T16" i="101"/>
  <c r="R16" i="66"/>
  <c r="L16" i="79"/>
  <c r="R16" i="101"/>
  <c r="Z16" i="98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4" i="51"/>
  <c r="H24" i="85"/>
  <c r="R24" i="82"/>
  <c r="J24" i="62"/>
  <c r="H24" i="66"/>
  <c r="N24" i="98"/>
  <c r="H24" i="24"/>
  <c r="N24" i="79"/>
  <c r="T24" i="29"/>
  <c r="P24" i="98"/>
  <c r="D24" i="30"/>
  <c r="J24" i="79"/>
  <c r="X24" i="101"/>
  <c r="T24" i="78"/>
  <c r="T24" i="39"/>
  <c r="F24" i="48"/>
  <c r="D24" i="80"/>
  <c r="R24" i="66"/>
  <c r="Z24" i="98"/>
  <c r="J24" i="81"/>
  <c r="N24" i="80"/>
  <c r="D24" i="39"/>
  <c r="T16" i="29"/>
  <c r="P25" i="86"/>
  <c r="Z25" i="98"/>
  <c r="X21" i="101"/>
  <c r="X25" i="101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X12" i="101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D10" i="87" s="1"/>
  <c r="E41" i="1"/>
  <c r="E49" i="1"/>
  <c r="J26" i="62" s="1"/>
  <c r="Z12" i="98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5" i="51"/>
  <c r="P25" i="68"/>
  <c r="T25" i="78"/>
  <c r="F25" i="51"/>
  <c r="J25" i="87"/>
  <c r="D25" i="65"/>
  <c r="L25" i="39"/>
  <c r="H25" i="45"/>
  <c r="P25" i="78"/>
  <c r="H25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H25" i="40"/>
  <c r="P25" i="98"/>
  <c r="H25" i="52"/>
  <c r="J25" i="46"/>
  <c r="F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R21" i="39"/>
  <c r="R21" i="31"/>
  <c r="J21" i="38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1" i="41"/>
  <c r="N21" i="41"/>
  <c r="R21" i="78"/>
  <c r="F21" i="88"/>
  <c r="L21" i="86"/>
  <c r="P21" i="95"/>
  <c r="J21" i="66"/>
  <c r="P21" i="61"/>
  <c r="H21" i="91"/>
  <c r="J21" i="68"/>
  <c r="L21" i="36"/>
  <c r="H21" i="29"/>
  <c r="N21" i="61"/>
  <c r="F21" i="75"/>
  <c r="L21" i="38"/>
  <c r="L21" i="61"/>
  <c r="H21" i="65"/>
  <c r="J21" i="80"/>
  <c r="F21" i="25"/>
  <c r="J21" i="93"/>
  <c r="J21" i="86"/>
  <c r="R21" i="98"/>
  <c r="R21" i="46"/>
  <c r="R21" i="65"/>
  <c r="F21" i="38"/>
  <c r="D21" i="55"/>
  <c r="J21" i="39"/>
  <c r="F21" i="44"/>
  <c r="J21" i="29"/>
  <c r="H21" i="68"/>
  <c r="D21" i="42"/>
  <c r="D21" i="92"/>
  <c r="F21" i="86"/>
  <c r="H21" i="78"/>
  <c r="F21" i="81"/>
  <c r="H21" i="40"/>
  <c r="N21" i="90"/>
  <c r="L21" i="46"/>
  <c r="D21" i="29"/>
  <c r="D21" i="31"/>
  <c r="N21" i="95"/>
  <c r="H21" i="55"/>
  <c r="F21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1" i="51"/>
  <c r="D21" i="72"/>
  <c r="H21" i="76"/>
  <c r="N21" i="29"/>
  <c r="P21" i="97"/>
  <c r="R18" i="40"/>
  <c r="R21" i="90"/>
  <c r="D21" i="66"/>
  <c r="F21" i="62"/>
  <c r="F21" i="65"/>
  <c r="D21" i="62"/>
  <c r="N21" i="65"/>
  <c r="H21" i="66"/>
  <c r="F21" i="45"/>
  <c r="L21" i="29"/>
  <c r="F21" i="84"/>
  <c r="T21" i="98"/>
  <c r="R21" i="61"/>
  <c r="R26" i="40"/>
  <c r="N21" i="31"/>
  <c r="F21" i="76"/>
  <c r="AF21" i="101"/>
  <c r="X21" i="82"/>
  <c r="D21" i="48"/>
  <c r="F21" i="34"/>
  <c r="N21" i="98"/>
  <c r="AH21" i="101"/>
  <c r="J21" i="75"/>
  <c r="T21" i="39"/>
  <c r="J21" i="61"/>
  <c r="F21" i="90"/>
  <c r="R21" i="40"/>
  <c r="J21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R28" i="65"/>
  <c r="D28" i="36"/>
  <c r="F28" i="51"/>
  <c r="N28" i="53"/>
  <c r="V28" i="82"/>
  <c r="D28" i="59"/>
  <c r="N28" i="98"/>
  <c r="D28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R28" i="31"/>
  <c r="D28" i="39"/>
  <c r="L28" i="31"/>
  <c r="L28" i="36"/>
  <c r="D28" i="76"/>
  <c r="F28" i="84"/>
  <c r="R28" i="98"/>
  <c r="L28" i="41"/>
  <c r="AD28" i="101"/>
  <c r="R28" i="61"/>
  <c r="J28" i="93"/>
  <c r="L28" i="86"/>
  <c r="P28" i="46"/>
  <c r="D28" i="29"/>
  <c r="J28" i="95"/>
  <c r="N28" i="41"/>
  <c r="AF28" i="101"/>
  <c r="J28" i="29"/>
  <c r="T28" i="78"/>
  <c r="H28" i="92"/>
  <c r="H28" i="75"/>
  <c r="N28" i="38"/>
  <c r="H28" i="55"/>
  <c r="H28" i="59"/>
  <c r="H28" i="86"/>
  <c r="F28" i="40"/>
  <c r="N28" i="31"/>
  <c r="D28" i="31"/>
  <c r="F28" i="29"/>
  <c r="J28" i="81"/>
  <c r="P28" i="65"/>
  <c r="H28" i="91"/>
  <c r="X28" i="82"/>
  <c r="H28" i="29"/>
  <c r="T28" i="98"/>
  <c r="H28" i="80"/>
  <c r="F28" i="75"/>
  <c r="J28" i="92"/>
  <c r="J28" i="38"/>
  <c r="D28" i="53"/>
  <c r="P28" i="78"/>
  <c r="F28" i="46"/>
  <c r="L28" i="98"/>
  <c r="L28" i="53"/>
  <c r="J28" i="65"/>
  <c r="L28" i="93"/>
  <c r="T28" i="39"/>
  <c r="AH28" i="101"/>
  <c r="J28" i="90"/>
  <c r="D28" i="78"/>
  <c r="J28" i="41"/>
  <c r="F28" i="39"/>
  <c r="H28" i="68"/>
  <c r="D28" i="68"/>
  <c r="J28" i="66"/>
  <c r="F28" i="91"/>
  <c r="F28" i="24"/>
  <c r="F28" i="76"/>
  <c r="N28" i="36"/>
  <c r="H28" i="40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R28" i="39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8" i="55"/>
  <c r="R28" i="90"/>
  <c r="J28" i="75"/>
  <c r="H28" i="53"/>
  <c r="H28" i="38"/>
  <c r="L28" i="78"/>
  <c r="L28" i="95"/>
  <c r="D28" i="51"/>
  <c r="R28" i="46"/>
  <c r="J28" i="78"/>
  <c r="P28" i="39"/>
  <c r="R28" i="55"/>
  <c r="F28" i="92"/>
  <c r="D28" i="75"/>
  <c r="E36" i="1"/>
  <c r="E38" i="1"/>
  <c r="F28" i="68"/>
  <c r="D28" i="46"/>
  <c r="J28" i="68"/>
  <c r="P28" i="31"/>
  <c r="N28" i="68"/>
  <c r="H28" i="66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R22" i="98"/>
  <c r="P22" i="46"/>
  <c r="H22" i="38"/>
  <c r="R22" i="55"/>
  <c r="F22" i="91"/>
  <c r="N22" i="24"/>
  <c r="L22" i="86"/>
  <c r="J22" i="80"/>
  <c r="L22" i="41"/>
  <c r="P22" i="24"/>
  <c r="F22" i="38"/>
  <c r="F22" i="80"/>
  <c r="J22" i="41"/>
  <c r="J22" i="36"/>
  <c r="R22" i="40"/>
  <c r="N22" i="41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F10" i="88" l="1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AB18" i="98"/>
  <c r="H18" i="98"/>
  <c r="L18" i="97"/>
  <c r="H18" i="97"/>
  <c r="J18" i="53"/>
  <c r="H18" i="36"/>
  <c r="J18" i="55"/>
  <c r="D18" i="41"/>
  <c r="F18" i="55"/>
  <c r="H18" i="83"/>
  <c r="F18" i="36"/>
  <c r="D18" i="24"/>
  <c r="P18" i="55"/>
  <c r="F18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2" i="41"/>
  <c r="F22" i="55"/>
  <c r="H22" i="83"/>
  <c r="F22" i="36"/>
  <c r="D22" i="24"/>
  <c r="J22" i="53"/>
  <c r="F22" i="41"/>
  <c r="J22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AB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4" i="41"/>
  <c r="F14" i="55"/>
  <c r="P14" i="55"/>
  <c r="F14" i="36"/>
  <c r="D14" i="24"/>
  <c r="R14" i="91"/>
  <c r="J14" i="53"/>
  <c r="H14" i="36"/>
  <c r="P14" i="91"/>
  <c r="X14" i="86"/>
  <c r="F14" i="41"/>
  <c r="J14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7" i="41"/>
  <c r="J27" i="55"/>
  <c r="D27" i="41"/>
  <c r="F27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AB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3" i="55"/>
  <c r="H23" i="83"/>
  <c r="F23" i="36"/>
  <c r="X23" i="86"/>
  <c r="D23" i="24"/>
  <c r="J23" i="53"/>
  <c r="V23" i="86"/>
  <c r="F23" i="41"/>
  <c r="R23" i="91"/>
  <c r="J23" i="55"/>
  <c r="D23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AB20" i="98"/>
  <c r="J20" i="100"/>
  <c r="L20" i="99"/>
  <c r="H20" i="99"/>
  <c r="L20" i="101"/>
  <c r="R20" i="100"/>
  <c r="H20" i="100"/>
  <c r="J20" i="99"/>
  <c r="F20" i="99"/>
  <c r="AF20" i="98"/>
  <c r="J20" i="55"/>
  <c r="X20" i="86"/>
  <c r="V20" i="86"/>
  <c r="D20" i="41"/>
  <c r="H20" i="36"/>
  <c r="R20" i="91"/>
  <c r="F20" i="55"/>
  <c r="H20" i="83"/>
  <c r="P20" i="55"/>
  <c r="F20" i="36"/>
  <c r="F20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AB19" i="98"/>
  <c r="D19" i="97"/>
  <c r="F19" i="95"/>
  <c r="H19" i="101"/>
  <c r="D19" i="100"/>
  <c r="D19" i="95"/>
  <c r="N19" i="92"/>
  <c r="F19" i="41"/>
  <c r="J19" i="55"/>
  <c r="H19" i="36"/>
  <c r="D19" i="41"/>
  <c r="X19" i="86"/>
  <c r="R19" i="91"/>
  <c r="F19" i="55"/>
  <c r="V19" i="86"/>
  <c r="H19" i="83"/>
  <c r="P19" i="91"/>
  <c r="P19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AB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5" i="55"/>
  <c r="H15" i="83"/>
  <c r="P15" i="55"/>
  <c r="F15" i="36"/>
  <c r="J15" i="53"/>
  <c r="D15" i="24"/>
  <c r="F15" i="41"/>
  <c r="J15" i="55"/>
  <c r="H15" i="36"/>
  <c r="D15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AB26" i="98"/>
  <c r="H26" i="98"/>
  <c r="L26" i="97"/>
  <c r="H26" i="97"/>
  <c r="J26" i="53"/>
  <c r="H26" i="36"/>
  <c r="D26" i="24"/>
  <c r="F26" i="41"/>
  <c r="J26" i="55"/>
  <c r="D26" i="41"/>
  <c r="F26" i="55"/>
  <c r="H26" i="83"/>
  <c r="P26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AB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3" i="41"/>
  <c r="F13" i="55"/>
  <c r="H13" i="83"/>
  <c r="H13" i="36"/>
  <c r="P13" i="55"/>
  <c r="F13" i="36"/>
  <c r="J13" i="53"/>
  <c r="D13" i="24"/>
  <c r="R13" i="91"/>
  <c r="F13" i="41"/>
  <c r="J13" i="55"/>
  <c r="X13" i="86"/>
  <c r="F11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AB11" i="98"/>
  <c r="D11" i="97"/>
  <c r="F11" i="95"/>
  <c r="H11" i="101"/>
  <c r="D11" i="100"/>
  <c r="D11" i="95"/>
  <c r="N11" i="92"/>
  <c r="F11" i="41"/>
  <c r="J11" i="55"/>
  <c r="D11" i="41"/>
  <c r="H11" i="83"/>
  <c r="H11" i="36"/>
  <c r="F11" i="55"/>
  <c r="P11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AB10" i="98"/>
  <c r="H10" i="98"/>
  <c r="L10" i="97"/>
  <c r="H10" i="97"/>
  <c r="J10" i="53"/>
  <c r="H10" i="36"/>
  <c r="F10" i="41"/>
  <c r="J10" i="55"/>
  <c r="R10" i="91"/>
  <c r="P10" i="91"/>
  <c r="D10" i="41"/>
  <c r="F10" i="55"/>
  <c r="X10" i="86"/>
  <c r="H10" i="83"/>
  <c r="V10" i="86"/>
  <c r="P10" i="55"/>
  <c r="F10" i="36"/>
  <c r="D10" i="24"/>
  <c r="N17" i="68"/>
  <c r="J17" i="100"/>
  <c r="J17" i="99"/>
  <c r="F17" i="99"/>
  <c r="AB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7" i="55"/>
  <c r="V17" i="86"/>
  <c r="F17" i="36"/>
  <c r="J17" i="53"/>
  <c r="F17" i="41"/>
  <c r="J17" i="55"/>
  <c r="D17" i="41"/>
  <c r="D17" i="24"/>
  <c r="F17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J22" i="66"/>
  <c r="D23" i="68"/>
  <c r="R14" i="31"/>
  <c r="R23" i="65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10" i="55"/>
  <c r="H10" i="42"/>
  <c r="T10" i="98"/>
  <c r="N10" i="68"/>
  <c r="F10" i="83"/>
  <c r="P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10" i="55"/>
  <c r="N10" i="78"/>
  <c r="H10" i="66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J23" i="38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10" i="55"/>
  <c r="D10" i="31"/>
  <c r="F10" i="66"/>
  <c r="J22" i="93"/>
  <c r="J22" i="68"/>
  <c r="J14" i="36"/>
  <c r="N10" i="61"/>
  <c r="L10" i="34"/>
  <c r="V10" i="78"/>
  <c r="H10" i="24"/>
  <c r="H10" i="89"/>
  <c r="T10" i="97"/>
  <c r="H10" i="40"/>
  <c r="H10" i="102"/>
  <c r="L10" i="36"/>
  <c r="N10" i="80"/>
  <c r="J10" i="41"/>
  <c r="D10" i="75"/>
  <c r="F10" i="65"/>
  <c r="F10" i="68"/>
  <c r="F23" i="29"/>
  <c r="N23" i="39"/>
  <c r="D23" i="28"/>
  <c r="F23" i="48"/>
  <c r="L23" i="66"/>
  <c r="V23" i="90"/>
  <c r="J23" i="76"/>
  <c r="L23" i="79"/>
  <c r="D23" i="92"/>
  <c r="P23" i="65"/>
  <c r="L23" i="91"/>
  <c r="H17" i="59"/>
  <c r="N23" i="81"/>
  <c r="D23" i="39"/>
  <c r="L23" i="78"/>
  <c r="J23" i="42"/>
  <c r="D10" i="91"/>
  <c r="L23" i="39"/>
  <c r="F23" i="53"/>
  <c r="D23" i="61"/>
  <c r="F14" i="80"/>
  <c r="F10" i="89"/>
  <c r="N10" i="90"/>
  <c r="H10" i="75"/>
  <c r="F10" i="76"/>
  <c r="H10" i="93"/>
  <c r="N10" i="86"/>
  <c r="L10" i="38"/>
  <c r="H10" i="86"/>
  <c r="T10" i="79"/>
  <c r="L10" i="78"/>
  <c r="R10" i="55"/>
  <c r="H10" i="44"/>
  <c r="R10" i="90"/>
  <c r="F10" i="34"/>
  <c r="R10" i="95"/>
  <c r="F10" i="29"/>
  <c r="F10" i="91"/>
  <c r="D10" i="94"/>
  <c r="N10" i="39"/>
  <c r="D10" i="2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H14" i="59"/>
  <c r="L14" i="29"/>
  <c r="R10" i="31"/>
  <c r="D10" i="25"/>
  <c r="H10" i="34"/>
  <c r="P10" i="24"/>
  <c r="F10" i="80"/>
  <c r="D10" i="28"/>
  <c r="D10" i="98"/>
  <c r="D10" i="86"/>
  <c r="F10" i="42"/>
  <c r="D10" i="92"/>
  <c r="L10" i="53"/>
  <c r="J10" i="38"/>
  <c r="L10" i="83"/>
  <c r="R10" i="39"/>
  <c r="J10" i="29"/>
  <c r="J10" i="48"/>
  <c r="L10" i="29"/>
  <c r="J10" i="62"/>
  <c r="N14" i="29"/>
  <c r="F14" i="75"/>
  <c r="H14" i="87"/>
  <c r="J14" i="81"/>
  <c r="T14" i="85"/>
  <c r="H14" i="55"/>
  <c r="F22" i="88"/>
  <c r="D22" i="42"/>
  <c r="F22" i="48"/>
  <c r="R11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R10" i="29"/>
  <c r="R10" i="65"/>
  <c r="L14" i="39"/>
  <c r="H14" i="75"/>
  <c r="P14" i="65"/>
  <c r="AF14" i="101"/>
  <c r="T11" i="90"/>
  <c r="H10" i="61"/>
  <c r="T10" i="95"/>
  <c r="T10" i="31"/>
  <c r="N10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10" i="41"/>
  <c r="D10" i="90"/>
  <c r="D10" i="83"/>
  <c r="J10" i="86"/>
  <c r="L10" i="80"/>
  <c r="D10" i="36"/>
  <c r="N10" i="38"/>
  <c r="F10" i="90"/>
  <c r="T10" i="65"/>
  <c r="F10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F10" i="75"/>
  <c r="D10" i="46"/>
  <c r="T10" i="100"/>
  <c r="J10" i="65"/>
  <c r="D14" i="78"/>
  <c r="J14" i="31"/>
  <c r="J14" i="40"/>
  <c r="P10" i="95"/>
  <c r="D10" i="88"/>
  <c r="H10" i="53"/>
  <c r="J10" i="94"/>
  <c r="H10" i="51"/>
  <c r="L10" i="92"/>
  <c r="R10" i="36"/>
  <c r="N10" i="93"/>
  <c r="J10" i="92"/>
  <c r="X10" i="8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10" i="51"/>
  <c r="J10" i="40"/>
  <c r="D10" i="84"/>
  <c r="N10" i="66"/>
  <c r="D10" i="53"/>
  <c r="D10" i="42"/>
  <c r="J10" i="24"/>
  <c r="R10" i="61"/>
  <c r="N10" i="41"/>
  <c r="H10" i="59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38"/>
  <c r="J14" i="95"/>
  <c r="T14" i="90"/>
  <c r="H14" i="91"/>
  <c r="D14" i="31"/>
  <c r="J20" i="93"/>
  <c r="X20" i="90"/>
  <c r="F17" i="68"/>
  <c r="N14" i="48"/>
  <c r="D14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R26" i="65"/>
  <c r="X26" i="90"/>
  <c r="N17" i="40"/>
  <c r="X17" i="90"/>
  <c r="H14" i="25"/>
  <c r="F14" i="29"/>
  <c r="L14" i="40"/>
  <c r="H14" i="90"/>
  <c r="D17" i="28"/>
  <c r="T22" i="78"/>
  <c r="D22" i="66"/>
  <c r="D22" i="45"/>
  <c r="F14" i="81"/>
  <c r="F14" i="45"/>
  <c r="L14" i="95"/>
  <c r="D14" i="55"/>
  <c r="D14" i="59"/>
  <c r="J14" i="80"/>
  <c r="D14" i="36"/>
  <c r="D14" i="98"/>
  <c r="P14" i="36"/>
  <c r="D14" i="96"/>
  <c r="F14" i="72"/>
  <c r="X14" i="8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4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R23" i="31"/>
  <c r="F23" i="90"/>
  <c r="H23" i="55"/>
  <c r="L23" i="53"/>
  <c r="H23" i="42"/>
  <c r="P23" i="40"/>
  <c r="R23" i="78"/>
  <c r="L23" i="31"/>
  <c r="AD23" i="101"/>
  <c r="F23" i="92"/>
  <c r="H23" i="93"/>
  <c r="H23" i="61"/>
  <c r="R23" i="66"/>
  <c r="N23" i="84"/>
  <c r="D23" i="82"/>
  <c r="V23" i="101"/>
  <c r="N23" i="85"/>
  <c r="H23" i="79"/>
  <c r="R23" i="82"/>
  <c r="H23" i="51"/>
  <c r="P23" i="38"/>
  <c r="J23" i="95"/>
  <c r="D23" i="36"/>
  <c r="F23" i="94"/>
  <c r="H23" i="31"/>
  <c r="F23" i="88"/>
  <c r="N23" i="80"/>
  <c r="R23" i="98"/>
  <c r="F23" i="87"/>
  <c r="D23" i="76"/>
  <c r="L23" i="95"/>
  <c r="F23" i="51"/>
  <c r="N23" i="93"/>
  <c r="J23" i="25"/>
  <c r="J23" i="93"/>
  <c r="D23" i="44"/>
  <c r="F23" i="44"/>
  <c r="R23" i="29"/>
  <c r="T23" i="85"/>
  <c r="H23" i="76"/>
  <c r="L23" i="68"/>
  <c r="J23" i="90"/>
  <c r="F23" i="28"/>
  <c r="J23" i="84"/>
  <c r="R23" i="86"/>
  <c r="N23" i="91"/>
  <c r="R23" i="79"/>
  <c r="N23" i="82"/>
  <c r="F23" i="85"/>
  <c r="D19" i="29"/>
  <c r="D20" i="52"/>
  <c r="R23" i="36"/>
  <c r="H23" i="87"/>
  <c r="L23" i="38"/>
  <c r="J23" i="39"/>
  <c r="P23" i="78"/>
  <c r="L23" i="98"/>
  <c r="AF23" i="101"/>
  <c r="T23" i="97"/>
  <c r="X23" i="82"/>
  <c r="R23" i="46"/>
  <c r="P23" i="95"/>
  <c r="F23" i="78"/>
  <c r="J23" i="29"/>
  <c r="N23" i="38"/>
  <c r="L23" i="46"/>
  <c r="AH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P23" i="29"/>
  <c r="J23" i="86"/>
  <c r="L23" i="61"/>
  <c r="H23" i="29"/>
  <c r="H23" i="40"/>
  <c r="H23" i="53"/>
  <c r="D23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3" i="55"/>
  <c r="F23" i="59"/>
  <c r="F23" i="42"/>
  <c r="H23" i="30"/>
  <c r="F23" i="86"/>
  <c r="H23" i="88"/>
  <c r="D23" i="65"/>
  <c r="N23" i="68"/>
  <c r="N23" i="78"/>
  <c r="N23" i="48"/>
  <c r="L23" i="90"/>
  <c r="R23" i="39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N23" i="66"/>
  <c r="H23" i="66"/>
  <c r="F23" i="91"/>
  <c r="J23" i="94"/>
  <c r="R23" i="95"/>
  <c r="H23" i="92"/>
  <c r="L23" i="29"/>
  <c r="H23" i="34"/>
  <c r="P23" i="97"/>
  <c r="J23" i="68"/>
  <c r="F23" i="93"/>
  <c r="X23" i="101"/>
  <c r="Z23" i="98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H23" i="59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7" i="55"/>
  <c r="F20" i="51"/>
  <c r="T11" i="65"/>
  <c r="H11" i="44"/>
  <c r="R11" i="65"/>
  <c r="D11" i="68"/>
  <c r="L11" i="65"/>
  <c r="N26" i="93"/>
  <c r="D17" i="48"/>
  <c r="J17" i="46"/>
  <c r="X11" i="82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7" i="55"/>
  <c r="H17" i="42"/>
  <c r="V17" i="78"/>
  <c r="D17" i="29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X17" i="82"/>
  <c r="J17" i="41"/>
  <c r="D17" i="81"/>
  <c r="J17" i="68"/>
  <c r="H17" i="96"/>
  <c r="F17" i="40"/>
  <c r="N17" i="55"/>
  <c r="R17" i="97"/>
  <c r="N20" i="38"/>
  <c r="F17" i="45"/>
  <c r="F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75"/>
  <c r="D23" i="29"/>
  <c r="F23" i="52"/>
  <c r="F23" i="76"/>
  <c r="N23" i="46"/>
  <c r="F23" i="40"/>
  <c r="H23" i="68"/>
  <c r="F17" i="39"/>
  <c r="H17" i="46"/>
  <c r="L17" i="94"/>
  <c r="F17" i="89"/>
  <c r="D17" i="62"/>
  <c r="D17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R17" i="31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H17" i="66"/>
  <c r="J17" i="93"/>
  <c r="F17" i="53"/>
  <c r="J17" i="96"/>
  <c r="D17" i="38"/>
  <c r="X22" i="82"/>
  <c r="AF22" i="101"/>
  <c r="T22" i="39"/>
  <c r="H22" i="24"/>
  <c r="F22" i="51"/>
  <c r="H22" i="55"/>
  <c r="R22" i="78"/>
  <c r="H22" i="59"/>
  <c r="L22" i="46"/>
  <c r="D22" i="92"/>
  <c r="F22" i="44"/>
  <c r="R22" i="46"/>
  <c r="D22" i="55"/>
  <c r="F22" i="62"/>
  <c r="L22" i="90"/>
  <c r="D22" i="39"/>
  <c r="H20" i="30"/>
  <c r="P26" i="97"/>
  <c r="N18" i="55"/>
  <c r="H10" i="68"/>
  <c r="H22" i="84"/>
  <c r="N22" i="78"/>
  <c r="L22" i="31"/>
  <c r="J22" i="78"/>
  <c r="J22" i="92"/>
  <c r="N22" i="98"/>
  <c r="H22" i="75"/>
  <c r="R22" i="31"/>
  <c r="H22" i="66"/>
  <c r="H22" i="31"/>
  <c r="H22" i="39"/>
  <c r="T22" i="65"/>
  <c r="D22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75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R22" i="39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D22" i="29"/>
  <c r="F18" i="78"/>
  <c r="H18" i="93"/>
  <c r="P18" i="38"/>
  <c r="D18" i="38"/>
  <c r="H18" i="96"/>
  <c r="D18" i="62"/>
  <c r="F18" i="81"/>
  <c r="R18" i="39"/>
  <c r="F18" i="42"/>
  <c r="D18" i="39"/>
  <c r="F18" i="24"/>
  <c r="F18" i="90"/>
  <c r="F18" i="52"/>
  <c r="T18" i="65"/>
  <c r="D18" i="42"/>
  <c r="R18" i="29"/>
  <c r="H18" i="66"/>
  <c r="R18" i="31"/>
  <c r="D18" i="102"/>
  <c r="L18" i="86"/>
  <c r="H18" i="40"/>
  <c r="D18" i="46"/>
  <c r="F18" i="31"/>
  <c r="H18" i="86"/>
  <c r="H18" i="65"/>
  <c r="P18" i="29"/>
  <c r="H18" i="5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8" i="55"/>
  <c r="L18" i="93"/>
  <c r="D18" i="31"/>
  <c r="H18" i="51"/>
  <c r="H18" i="87"/>
  <c r="R18" i="78"/>
  <c r="J18" i="92"/>
  <c r="P18" i="65"/>
  <c r="J18" i="38"/>
  <c r="R18" i="46"/>
  <c r="L18" i="92"/>
  <c r="H26" i="66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Z26" i="98"/>
  <c r="R26" i="24"/>
  <c r="T26" i="29"/>
  <c r="N26" i="91"/>
  <c r="L26" i="91"/>
  <c r="T26" i="86"/>
  <c r="D26" i="101"/>
  <c r="X26" i="101"/>
  <c r="J26" i="91"/>
  <c r="R26" i="86"/>
  <c r="N26" i="84"/>
  <c r="R26" i="66"/>
  <c r="D26" i="98"/>
  <c r="L26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F26" i="76"/>
  <c r="N26" i="86"/>
  <c r="J26" i="65"/>
  <c r="D26" i="29"/>
  <c r="F26" i="75"/>
  <c r="N26" i="95"/>
  <c r="P26" i="61"/>
  <c r="H26" i="34"/>
  <c r="F26" i="34"/>
  <c r="H26" i="65"/>
  <c r="J26" i="80"/>
  <c r="J26" i="42"/>
  <c r="L26" i="53"/>
  <c r="F26" i="59"/>
  <c r="F26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H26" i="40"/>
  <c r="F26" i="53"/>
  <c r="H26" i="68"/>
  <c r="F26" i="80"/>
  <c r="L26" i="90"/>
  <c r="D26" i="40"/>
  <c r="F26" i="102"/>
  <c r="D26" i="92"/>
  <c r="N26" i="41"/>
  <c r="F26" i="91"/>
  <c r="H26" i="46"/>
  <c r="T26" i="95"/>
  <c r="D26" i="61"/>
  <c r="AD26" i="101"/>
  <c r="J26" i="75"/>
  <c r="D26" i="25"/>
  <c r="H26" i="93"/>
  <c r="R26" i="31"/>
  <c r="H26" i="102"/>
  <c r="L26" i="93"/>
  <c r="J26" i="36"/>
  <c r="F26" i="48"/>
  <c r="X26" i="82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6" i="41"/>
  <c r="D26" i="48"/>
  <c r="V26" i="90"/>
  <c r="D26" i="66"/>
  <c r="H26" i="59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6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6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6" i="51"/>
  <c r="P26" i="38"/>
  <c r="T26" i="97"/>
  <c r="J26" i="86"/>
  <c r="D26" i="72"/>
  <c r="R26" i="36"/>
  <c r="P26" i="78"/>
  <c r="D26" i="96"/>
  <c r="T26" i="100"/>
  <c r="L26" i="86"/>
  <c r="D26" i="89"/>
  <c r="H26" i="76"/>
  <c r="D26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6" i="55"/>
  <c r="L26" i="39"/>
  <c r="J26" i="38"/>
  <c r="H26" i="91"/>
  <c r="D26" i="34"/>
  <c r="P26" i="68"/>
  <c r="N26" i="98"/>
  <c r="H26" i="51"/>
  <c r="L26" i="83"/>
  <c r="L26" i="41"/>
  <c r="T26" i="90"/>
  <c r="D26" i="44"/>
  <c r="D26" i="75"/>
  <c r="L26" i="92"/>
  <c r="R26" i="61"/>
  <c r="H26" i="75"/>
  <c r="H26" i="45"/>
  <c r="R26" i="39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Z13" i="98"/>
  <c r="P13" i="86"/>
  <c r="L13" i="84"/>
  <c r="H13" i="85"/>
  <c r="P13" i="79"/>
  <c r="J13" i="84"/>
  <c r="R13" i="99"/>
  <c r="N13" i="79"/>
  <c r="R13" i="24"/>
  <c r="L13" i="79"/>
  <c r="J13" i="79"/>
  <c r="X13" i="101"/>
  <c r="H13" i="28"/>
  <c r="P26" i="95"/>
  <c r="L26" i="78"/>
  <c r="N26" i="81"/>
  <c r="N26" i="39"/>
  <c r="F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Z19" i="98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X19" i="101"/>
  <c r="L19" i="91"/>
  <c r="T19" i="86"/>
  <c r="R19" i="24"/>
  <c r="D18" i="83"/>
  <c r="AD18" i="101"/>
  <c r="L18" i="81"/>
  <c r="F18" i="93"/>
  <c r="D18" i="92"/>
  <c r="J18" i="41"/>
  <c r="L18" i="46"/>
  <c r="P18" i="78"/>
  <c r="N18" i="41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8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Z10" i="98"/>
  <c r="R10" i="24"/>
  <c r="F10" i="79"/>
  <c r="N10" i="91"/>
  <c r="D10" i="79"/>
  <c r="L10" i="91"/>
  <c r="T10" i="86"/>
  <c r="T10" i="29"/>
  <c r="N10" i="82"/>
  <c r="R10" i="79"/>
  <c r="X10" i="101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Z18" i="98"/>
  <c r="R18" i="24"/>
  <c r="D18" i="91"/>
  <c r="F18" i="79"/>
  <c r="N18" i="91"/>
  <c r="D18" i="86"/>
  <c r="L18" i="55"/>
  <c r="N18" i="82"/>
  <c r="D18" i="79"/>
  <c r="L18" i="91"/>
  <c r="T18" i="86"/>
  <c r="D18" i="84"/>
  <c r="P18" i="36"/>
  <c r="R18" i="79"/>
  <c r="X18" i="101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8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F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X18" i="82"/>
  <c r="P18" i="81"/>
  <c r="L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X22" i="101"/>
  <c r="Z22" i="98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F18" i="76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8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X14" i="101"/>
  <c r="P14" i="99"/>
  <c r="P14" i="79"/>
  <c r="V14" i="101"/>
  <c r="Z14" i="98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Z27" i="98"/>
  <c r="H27" i="85"/>
  <c r="X27" i="101"/>
  <c r="T18" i="95"/>
  <c r="R18" i="97"/>
  <c r="D18" i="29"/>
  <c r="H18" i="102"/>
  <c r="F18" i="59"/>
  <c r="F18" i="30"/>
  <c r="R18" i="65"/>
  <c r="F18" i="94"/>
  <c r="J18" i="83"/>
  <c r="F18" i="40"/>
  <c r="J18" i="34"/>
  <c r="D18" i="75"/>
  <c r="F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8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Z20" i="98"/>
  <c r="R20" i="79"/>
  <c r="X20" i="101"/>
  <c r="V20" i="98"/>
  <c r="N20" i="91"/>
  <c r="T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Z15" i="98"/>
  <c r="P15" i="86"/>
  <c r="L15" i="84"/>
  <c r="D15" i="82"/>
  <c r="L15" i="79"/>
  <c r="J15" i="84"/>
  <c r="R15" i="66"/>
  <c r="T15" i="29"/>
  <c r="J15" i="79"/>
  <c r="X15" i="101"/>
  <c r="L15" i="40"/>
  <c r="J15" i="62"/>
  <c r="D20" i="29"/>
  <c r="J18" i="87"/>
  <c r="R18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Z11" i="98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X11" i="101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R17" i="39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X17" i="101"/>
  <c r="Z17" i="98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7" i="55"/>
  <c r="J17" i="90"/>
  <c r="D17" i="88"/>
  <c r="L17" i="55"/>
  <c r="F17" i="76"/>
  <c r="D17" i="65"/>
  <c r="H17" i="25"/>
  <c r="F17" i="7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7" i="51"/>
  <c r="J17" i="42"/>
  <c r="R17" i="36"/>
  <c r="F17" i="24"/>
  <c r="L17" i="24"/>
  <c r="F17" i="25"/>
  <c r="H17" i="45"/>
  <c r="R17" i="95"/>
  <c r="R17" i="29"/>
  <c r="R17" i="65"/>
  <c r="L17" i="41"/>
  <c r="H17" i="90"/>
  <c r="J17" i="86"/>
  <c r="L17" i="40"/>
  <c r="P17" i="90"/>
  <c r="R17" i="98"/>
  <c r="L17" i="86"/>
  <c r="H17" i="40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J17" i="38"/>
  <c r="H17" i="92"/>
  <c r="D17" i="91"/>
  <c r="F17" i="90"/>
  <c r="L17" i="46"/>
  <c r="L17" i="81"/>
  <c r="N17" i="95"/>
  <c r="D17" i="75"/>
  <c r="D17" i="92"/>
  <c r="J17" i="65"/>
  <c r="N17" i="39"/>
  <c r="F17" i="66"/>
  <c r="F17" i="51"/>
  <c r="N17" i="29"/>
  <c r="D17" i="45"/>
  <c r="F17" i="72"/>
  <c r="H17" i="84"/>
  <c r="D17" i="72"/>
  <c r="D17" i="101"/>
  <c r="P17" i="78"/>
  <c r="J17" i="76"/>
  <c r="H17" i="89"/>
  <c r="N17" i="81"/>
  <c r="N17" i="4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R22" i="65"/>
  <c r="F22" i="28"/>
  <c r="F22" i="30"/>
  <c r="R22" i="97"/>
  <c r="D22" i="72"/>
  <c r="J22" i="86"/>
  <c r="H22" i="40"/>
  <c r="P22" i="78"/>
  <c r="J22" i="38"/>
  <c r="D22" i="44"/>
  <c r="F22" i="92"/>
  <c r="L22" i="93"/>
  <c r="F22" i="76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H15" i="66"/>
  <c r="N14" i="36"/>
  <c r="H14" i="62"/>
  <c r="L14" i="86"/>
  <c r="V14" i="82"/>
  <c r="H14" i="76"/>
  <c r="D14" i="65"/>
  <c r="N14" i="31"/>
  <c r="D14" i="101"/>
  <c r="J14" i="41"/>
  <c r="D14" i="75"/>
  <c r="F14" i="52"/>
  <c r="F14" i="40"/>
  <c r="V14" i="78"/>
  <c r="D14" i="29"/>
  <c r="F14" i="51"/>
  <c r="F14" i="66"/>
  <c r="D14" i="87"/>
  <c r="N14" i="65"/>
  <c r="R14" i="95"/>
  <c r="F14" i="93"/>
  <c r="L14" i="68"/>
  <c r="H14" i="66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65"/>
  <c r="R14" i="78"/>
  <c r="D14" i="93"/>
  <c r="J14" i="34"/>
  <c r="J14" i="68"/>
  <c r="D14" i="62"/>
  <c r="F14" i="87"/>
  <c r="N14" i="98"/>
  <c r="R14" i="39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V14" i="97"/>
  <c r="F14" i="46"/>
  <c r="L14" i="98"/>
  <c r="F14" i="61"/>
  <c r="F14" i="39"/>
  <c r="N14" i="80"/>
  <c r="T14" i="29"/>
  <c r="F14" i="44"/>
  <c r="N14" i="90"/>
  <c r="J14" i="29"/>
  <c r="P14" i="38"/>
  <c r="H14" i="78"/>
  <c r="P14" i="24"/>
  <c r="H14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N14" i="41"/>
  <c r="P14" i="90"/>
  <c r="L14" i="31"/>
  <c r="P14" i="61"/>
  <c r="D14" i="46"/>
  <c r="D14" i="81"/>
  <c r="L14" i="81"/>
  <c r="R14" i="36"/>
  <c r="L14" i="62"/>
  <c r="L14" i="78"/>
  <c r="L14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R14" i="29"/>
  <c r="N14" i="93"/>
  <c r="D14" i="61"/>
  <c r="D14" i="91"/>
  <c r="F14" i="102"/>
  <c r="L14" i="66"/>
  <c r="N14" i="55"/>
  <c r="D14" i="90"/>
  <c r="L14" i="34"/>
  <c r="H14" i="81"/>
  <c r="L14" i="80"/>
  <c r="T14" i="65"/>
  <c r="R14" i="55"/>
  <c r="N14" i="95"/>
  <c r="D14" i="30"/>
  <c r="J14" i="92"/>
  <c r="F14" i="89"/>
  <c r="P14" i="66"/>
  <c r="L14" i="94"/>
  <c r="J14" i="90"/>
  <c r="L14" i="48"/>
  <c r="R14" i="90"/>
  <c r="H14" i="39"/>
  <c r="T14" i="31"/>
  <c r="F14" i="76"/>
  <c r="V14" i="90"/>
  <c r="T14" i="78"/>
  <c r="N14" i="40"/>
  <c r="L14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9" i="55"/>
  <c r="F20" i="61"/>
  <c r="J20" i="25"/>
  <c r="J20" i="68"/>
  <c r="P20" i="46"/>
  <c r="H20" i="68"/>
  <c r="F20" i="84"/>
  <c r="D20" i="45"/>
  <c r="N20" i="65"/>
  <c r="H20" i="81"/>
  <c r="R20" i="39"/>
  <c r="J20" i="38"/>
  <c r="V20" i="78"/>
  <c r="J20" i="31"/>
  <c r="J20" i="24"/>
  <c r="P20" i="39"/>
  <c r="J20" i="83"/>
  <c r="H20" i="75"/>
  <c r="L20" i="90"/>
  <c r="D20" i="76"/>
  <c r="AF11" i="101"/>
  <c r="F11" i="92"/>
  <c r="T11" i="85"/>
  <c r="R11" i="39"/>
  <c r="H11" i="65"/>
  <c r="F11" i="25"/>
  <c r="P11" i="24"/>
  <c r="F11" i="65"/>
  <c r="F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H20" i="40"/>
  <c r="D20" i="72"/>
  <c r="L20" i="94"/>
  <c r="F20" i="78"/>
  <c r="F20" i="25"/>
  <c r="P20" i="68"/>
  <c r="H20" i="61"/>
  <c r="J20" i="46"/>
  <c r="H20" i="59"/>
  <c r="N20" i="31"/>
  <c r="R20" i="55"/>
  <c r="D20" i="75"/>
  <c r="D20" i="86"/>
  <c r="F20" i="102"/>
  <c r="D11" i="89"/>
  <c r="L11" i="41"/>
  <c r="L11" i="68"/>
  <c r="D11" i="51"/>
  <c r="T11" i="39"/>
  <c r="R11" i="90"/>
  <c r="J11" i="62"/>
  <c r="D11" i="78"/>
  <c r="L11" i="61"/>
  <c r="F11" i="87"/>
  <c r="F11" i="81"/>
  <c r="H11" i="51"/>
  <c r="J11" i="81"/>
  <c r="D20" i="94"/>
  <c r="D20" i="53"/>
  <c r="F20" i="45"/>
  <c r="H20" i="24"/>
  <c r="J20" i="41"/>
  <c r="D20" i="96"/>
  <c r="F20" i="75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T20" i="65"/>
  <c r="H20" i="102"/>
  <c r="F20" i="53"/>
  <c r="L20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F20" i="29"/>
  <c r="J20" i="86"/>
  <c r="P20" i="81"/>
  <c r="N20" i="4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H11" i="40"/>
  <c r="P11" i="68"/>
  <c r="N11" i="36"/>
  <c r="N11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N11" i="41"/>
  <c r="D11" i="44"/>
  <c r="F11" i="62"/>
  <c r="H11" i="75"/>
  <c r="F11" i="94"/>
  <c r="J11" i="66"/>
  <c r="N11" i="40"/>
  <c r="D11" i="72"/>
  <c r="L11" i="78"/>
  <c r="D11" i="65"/>
  <c r="R11" i="29"/>
  <c r="H11" i="39"/>
  <c r="J11" i="78"/>
  <c r="D11" i="31"/>
  <c r="L11" i="53"/>
  <c r="R11" i="31"/>
  <c r="T11" i="78"/>
  <c r="L11" i="39"/>
  <c r="H11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F11" i="76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L11" i="66"/>
  <c r="J11" i="44"/>
  <c r="D11" i="30"/>
  <c r="L11" i="38"/>
  <c r="D11" i="61"/>
  <c r="R11" i="46"/>
  <c r="D11" i="29"/>
  <c r="R11" i="61"/>
  <c r="D11" i="59"/>
  <c r="F11" i="68"/>
  <c r="F11" i="44"/>
  <c r="R11" i="95"/>
  <c r="P11" i="46"/>
  <c r="H11" i="59"/>
  <c r="F11" i="75"/>
  <c r="J11" i="41"/>
  <c r="F11" i="52"/>
  <c r="N11" i="98"/>
  <c r="J11" i="95"/>
  <c r="H11" i="66"/>
  <c r="L11" i="94"/>
  <c r="H11" i="45"/>
  <c r="T11" i="97"/>
  <c r="F11" i="91"/>
  <c r="F11" i="102"/>
  <c r="J11" i="93"/>
  <c r="V11" i="90"/>
  <c r="N11" i="86"/>
  <c r="J11" i="38"/>
  <c r="F11" i="88"/>
  <c r="J11" i="28"/>
  <c r="P11" i="95"/>
  <c r="L11" i="55"/>
  <c r="N11" i="53"/>
  <c r="H11" i="76"/>
  <c r="R11" i="78"/>
  <c r="D11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20" i="41"/>
  <c r="N20" i="86"/>
  <c r="F20" i="88"/>
  <c r="F20" i="91"/>
  <c r="R20" i="61"/>
  <c r="H20" i="96"/>
  <c r="F20" i="93"/>
  <c r="D20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9" i="55"/>
  <c r="H19" i="89"/>
  <c r="H15" i="24"/>
  <c r="P15" i="24"/>
  <c r="L15" i="98"/>
  <c r="L15" i="92"/>
  <c r="J15" i="38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F15" i="29"/>
  <c r="J15" i="61"/>
  <c r="D15" i="46"/>
  <c r="R15" i="61"/>
  <c r="F15" i="48"/>
  <c r="R15" i="39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5" i="51"/>
  <c r="J15" i="31"/>
  <c r="F15" i="42"/>
  <c r="F15" i="87"/>
  <c r="T15" i="97"/>
  <c r="L15" i="24"/>
  <c r="F15" i="44"/>
  <c r="D15" i="29"/>
  <c r="J15" i="90"/>
  <c r="F15" i="39"/>
  <c r="F15" i="25"/>
  <c r="P15" i="36"/>
  <c r="R15" i="40"/>
  <c r="V15" i="97"/>
  <c r="F15" i="68"/>
  <c r="D15" i="98"/>
  <c r="D15" i="86"/>
  <c r="N15" i="36"/>
  <c r="N15" i="80"/>
  <c r="H15" i="29"/>
  <c r="D15" i="55"/>
  <c r="J15" i="86"/>
  <c r="H15" i="53"/>
  <c r="R15" i="78"/>
  <c r="R15" i="97"/>
  <c r="H15" i="46"/>
  <c r="J15" i="80"/>
  <c r="D15" i="75"/>
  <c r="L15" i="46"/>
  <c r="H15" i="45"/>
  <c r="J15" i="65"/>
  <c r="L15" i="41"/>
  <c r="H15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X15" i="82"/>
  <c r="H15" i="84"/>
  <c r="J15" i="95"/>
  <c r="N15" i="39"/>
  <c r="T15" i="65"/>
  <c r="F15" i="75"/>
  <c r="N15" i="93"/>
  <c r="H15" i="40"/>
  <c r="D15" i="52"/>
  <c r="P15" i="68"/>
  <c r="H15" i="59"/>
  <c r="F15" i="38"/>
  <c r="D15" i="40"/>
  <c r="P15" i="31"/>
  <c r="H15" i="86"/>
  <c r="T15" i="78"/>
  <c r="D15" i="61"/>
  <c r="T15" i="95"/>
  <c r="N15" i="46"/>
  <c r="F15" i="76"/>
  <c r="F15" i="94"/>
  <c r="L15" i="38"/>
  <c r="D15" i="92"/>
  <c r="L15" i="80"/>
  <c r="F15" i="40"/>
  <c r="D15" i="66"/>
  <c r="AF15" i="101"/>
  <c r="N15" i="55"/>
  <c r="F15" i="86"/>
  <c r="P15" i="65"/>
  <c r="F15" i="24"/>
  <c r="N15" i="98"/>
  <c r="F15" i="90"/>
  <c r="J15" i="78"/>
  <c r="L15" i="31"/>
  <c r="D15" i="38"/>
  <c r="J15" i="92"/>
  <c r="P15" i="61"/>
  <c r="H15" i="91"/>
  <c r="H15" i="51"/>
  <c r="H15" i="34"/>
  <c r="P15" i="95"/>
  <c r="D15" i="28"/>
  <c r="J15" i="28"/>
  <c r="L15" i="95"/>
  <c r="H15" i="93"/>
  <c r="R15" i="36"/>
  <c r="F15" i="66"/>
  <c r="N15" i="53"/>
  <c r="R15" i="65"/>
  <c r="J15" i="39"/>
  <c r="H15" i="75"/>
  <c r="J15" i="34"/>
  <c r="D15" i="84"/>
  <c r="F15" i="61"/>
  <c r="J15" i="24"/>
  <c r="N15" i="41"/>
  <c r="L15" i="55"/>
  <c r="D15" i="53"/>
  <c r="R15" i="55"/>
  <c r="N15" i="61"/>
  <c r="R15" i="31"/>
  <c r="D15" i="72"/>
  <c r="F15" i="52"/>
  <c r="F15" i="30"/>
  <c r="J15" i="44"/>
  <c r="L15" i="93"/>
  <c r="T15" i="31"/>
  <c r="V15" i="78"/>
  <c r="F15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20" i="55"/>
  <c r="J20" i="88"/>
  <c r="D20" i="66"/>
  <c r="J20" i="29"/>
  <c r="AF20" i="101"/>
  <c r="F20" i="52"/>
  <c r="H20" i="46"/>
  <c r="T20" i="95"/>
  <c r="F20" i="66"/>
  <c r="P20" i="65"/>
  <c r="H20" i="51"/>
  <c r="R20" i="98"/>
  <c r="L20" i="96"/>
  <c r="J20" i="94"/>
  <c r="F20" i="92"/>
  <c r="N20" i="55"/>
  <c r="P20" i="95"/>
  <c r="X20" i="82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F20" i="76"/>
  <c r="L20" i="29"/>
  <c r="H20" i="48"/>
  <c r="N20" i="53"/>
  <c r="P20" i="24"/>
  <c r="H20" i="45"/>
  <c r="R20" i="31"/>
  <c r="J27" i="81"/>
  <c r="AF27" i="101"/>
  <c r="D27" i="46"/>
  <c r="L27" i="86"/>
  <c r="L27" i="93"/>
  <c r="N27" i="55"/>
  <c r="F27" i="39"/>
  <c r="J27" i="66"/>
  <c r="P27" i="78"/>
  <c r="L27" i="36"/>
  <c r="R27" i="78"/>
  <c r="X27" i="82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H27" i="66"/>
  <c r="L27" i="24"/>
  <c r="P27" i="68"/>
  <c r="H27" i="75"/>
  <c r="F27" i="91"/>
  <c r="H27" i="61"/>
  <c r="N27" i="36"/>
  <c r="P27" i="95"/>
  <c r="H27" i="55"/>
  <c r="D27" i="53"/>
  <c r="R27" i="31"/>
  <c r="N27" i="86"/>
  <c r="R27" i="46"/>
  <c r="R27" i="40"/>
  <c r="F27" i="76"/>
  <c r="R27" i="61"/>
  <c r="F27" i="42"/>
  <c r="P27" i="24"/>
  <c r="R27" i="90"/>
  <c r="L27" i="41"/>
  <c r="F27" i="51"/>
  <c r="N27" i="29"/>
  <c r="D27" i="36"/>
  <c r="J27" i="75"/>
  <c r="N27" i="80"/>
  <c r="H27" i="38"/>
  <c r="J27" i="34"/>
  <c r="F27" i="24"/>
  <c r="H27" i="86"/>
  <c r="D27" i="29"/>
  <c r="H27" i="40"/>
  <c r="H27" i="46"/>
  <c r="F27" i="31"/>
  <c r="F27" i="75"/>
  <c r="H27" i="76"/>
  <c r="D27" i="51"/>
  <c r="D27" i="78"/>
  <c r="F27" i="34"/>
  <c r="F27" i="68"/>
  <c r="J27" i="83"/>
  <c r="F27" i="86"/>
  <c r="J27" i="86"/>
  <c r="D27" i="38"/>
  <c r="H27" i="65"/>
  <c r="H27" i="78"/>
  <c r="D27" i="31"/>
  <c r="F27" i="46"/>
  <c r="R27" i="95"/>
  <c r="F27" i="78"/>
  <c r="H27" i="59"/>
  <c r="R27" i="55"/>
  <c r="F27" i="80"/>
  <c r="D27" i="68"/>
  <c r="N27" i="24"/>
  <c r="F27" i="30"/>
  <c r="F27" i="84"/>
  <c r="N27" i="53"/>
  <c r="P27" i="46"/>
  <c r="L27" i="53"/>
  <c r="F27" i="61"/>
  <c r="R27" i="97"/>
  <c r="H27" i="84"/>
  <c r="N27" i="41"/>
  <c r="F27" i="53"/>
  <c r="D27" i="55"/>
  <c r="AH27" i="101"/>
  <c r="J27" i="80"/>
  <c r="P27" i="90"/>
  <c r="T27" i="78"/>
  <c r="AD27" i="101"/>
  <c r="J27" i="41"/>
  <c r="P27" i="61"/>
  <c r="L27" i="80"/>
  <c r="R27" i="39"/>
  <c r="R27" i="65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H20" i="66"/>
  <c r="D20" i="88"/>
  <c r="F20" i="59"/>
  <c r="P20" i="36"/>
  <c r="F20" i="68"/>
  <c r="T20" i="85"/>
  <c r="P20" i="90"/>
  <c r="H20" i="84"/>
  <c r="J20" i="44"/>
  <c r="R20" i="65"/>
  <c r="D20" i="83"/>
  <c r="R20" i="78"/>
  <c r="D20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5" i="41"/>
  <c r="D15" i="65"/>
  <c r="F15" i="84"/>
  <c r="D15" i="91"/>
  <c r="N15" i="78"/>
  <c r="H15" i="80"/>
  <c r="D13" i="92"/>
  <c r="L13" i="78"/>
  <c r="F13" i="34"/>
  <c r="T13" i="78"/>
  <c r="N13" i="39"/>
  <c r="P13" i="29"/>
  <c r="AF13" i="101"/>
  <c r="H13" i="29"/>
  <c r="T13" i="98"/>
  <c r="L13" i="41"/>
  <c r="N13" i="90"/>
  <c r="F13" i="80"/>
  <c r="D13" i="30"/>
  <c r="L13" i="81"/>
  <c r="R13" i="78"/>
  <c r="H13" i="39"/>
  <c r="L13" i="40"/>
  <c r="V13" i="97"/>
  <c r="D13" i="96"/>
  <c r="R13" i="39"/>
  <c r="D13" i="75"/>
  <c r="J13" i="102"/>
  <c r="P13" i="24"/>
  <c r="L13" i="55"/>
  <c r="T13" i="95"/>
  <c r="T13" i="39"/>
  <c r="H13" i="52"/>
  <c r="J13" i="25"/>
  <c r="J13" i="92"/>
  <c r="H13" i="40"/>
  <c r="P13" i="38"/>
  <c r="D13" i="36"/>
  <c r="F13" i="44"/>
  <c r="J13" i="75"/>
  <c r="R13" i="90"/>
  <c r="H13" i="31"/>
  <c r="F13" i="102"/>
  <c r="H13" i="53"/>
  <c r="D13" i="51"/>
  <c r="F13" i="91"/>
  <c r="J13" i="96"/>
  <c r="F13" i="90"/>
  <c r="F13" i="53"/>
  <c r="H13" i="42"/>
  <c r="D13" i="53"/>
  <c r="J13" i="39"/>
  <c r="H13" i="76"/>
  <c r="H13" i="59"/>
  <c r="H13" i="65"/>
  <c r="H13" i="34"/>
  <c r="J13" i="29"/>
  <c r="J13" i="90"/>
  <c r="N13" i="66"/>
  <c r="F13" i="75"/>
  <c r="J13" i="66"/>
  <c r="L13" i="66"/>
  <c r="D13" i="88"/>
  <c r="T13" i="65"/>
  <c r="R13" i="65"/>
  <c r="N13" i="98"/>
  <c r="D13" i="80"/>
  <c r="N13" i="61"/>
  <c r="AD13" i="101"/>
  <c r="V13" i="90"/>
  <c r="J13" i="95"/>
  <c r="F13" i="45"/>
  <c r="J13" i="94"/>
  <c r="J13" i="38"/>
  <c r="H13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F13" i="76"/>
  <c r="N13" i="41"/>
  <c r="H13" i="38"/>
  <c r="H13" i="44"/>
  <c r="D13" i="40"/>
  <c r="R13" i="29"/>
  <c r="R13" i="36"/>
  <c r="H13" i="102"/>
  <c r="L13" i="92"/>
  <c r="D13" i="29"/>
  <c r="L13" i="83"/>
  <c r="J13" i="87"/>
  <c r="AH13" i="101"/>
  <c r="H13" i="88"/>
  <c r="J13" i="41"/>
  <c r="H13" i="87"/>
  <c r="N13" i="46"/>
  <c r="F13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3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3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X13" i="82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R13" i="31"/>
  <c r="P13" i="36"/>
  <c r="D13" i="91"/>
  <c r="D13" i="25"/>
  <c r="L13" i="80"/>
  <c r="D13" i="87"/>
  <c r="F13" i="29"/>
  <c r="R13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3" i="55"/>
  <c r="D13" i="62"/>
  <c r="J13" i="31"/>
  <c r="T13" i="31"/>
  <c r="F13" i="87"/>
  <c r="D13" i="93"/>
  <c r="N13" i="81"/>
  <c r="F13" i="62"/>
  <c r="N13" i="93"/>
  <c r="P13" i="66"/>
  <c r="J13" i="76"/>
  <c r="L13" i="94"/>
  <c r="F13" i="83"/>
  <c r="H13" i="66"/>
  <c r="D13" i="94"/>
  <c r="L13" i="93"/>
  <c r="N13" i="65"/>
  <c r="N13" i="53"/>
  <c r="P13" i="90"/>
  <c r="L13" i="34"/>
  <c r="P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9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F19" i="75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9" i="55"/>
  <c r="F19" i="88"/>
  <c r="N19" i="86"/>
  <c r="D19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X19" i="82"/>
  <c r="D19" i="92"/>
  <c r="N19" i="41"/>
  <c r="V19" i="97"/>
  <c r="R19" i="40"/>
  <c r="AD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R19" i="65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38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F19" i="76"/>
  <c r="AF19" i="101"/>
  <c r="T19" i="29"/>
  <c r="L19" i="66"/>
  <c r="F19" i="72"/>
  <c r="R19" i="31"/>
  <c r="N19" i="90"/>
  <c r="J19" i="87"/>
  <c r="P19" i="90"/>
  <c r="H19" i="91"/>
  <c r="F19" i="51"/>
  <c r="H19" i="24"/>
  <c r="H19" i="59"/>
  <c r="H19" i="40"/>
  <c r="L19" i="53"/>
  <c r="L19" i="31"/>
  <c r="N19" i="31"/>
  <c r="R19" i="97"/>
  <c r="N19" i="95"/>
  <c r="D19" i="102"/>
  <c r="T19" i="31"/>
  <c r="N19" i="38"/>
  <c r="H19" i="51"/>
  <c r="F19" i="94"/>
  <c r="H19" i="29"/>
  <c r="D19" i="30"/>
  <c r="F19" i="38"/>
  <c r="J19" i="94"/>
  <c r="T19" i="97"/>
  <c r="F19" i="61"/>
  <c r="H19" i="45"/>
  <c r="D19" i="66"/>
  <c r="D19" i="98"/>
  <c r="R19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H19" i="66"/>
  <c r="L19" i="61"/>
  <c r="D19" i="61"/>
  <c r="J19" i="68"/>
  <c r="R19" i="39"/>
  <c r="T19" i="98"/>
  <c r="F19" i="89"/>
  <c r="J19" i="80"/>
  <c r="D19" i="93"/>
  <c r="J19" i="42"/>
  <c r="F19" i="29"/>
  <c r="P19" i="66"/>
  <c r="T19" i="65"/>
  <c r="D19" i="76"/>
  <c r="D19" i="91"/>
  <c r="J19" i="41"/>
  <c r="N19" i="78"/>
  <c r="J19" i="93"/>
  <c r="N19" i="36"/>
  <c r="N19" i="40"/>
  <c r="J19" i="25"/>
  <c r="R19" i="29"/>
  <c r="L19" i="90"/>
  <c r="H19" i="44"/>
  <c r="J19" i="61"/>
  <c r="J19" i="44"/>
  <c r="N19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<sst xmlns="http://schemas.openxmlformats.org/spreadsheetml/2006/main" count="3865" uniqueCount="326">
  <si>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</si>
  <si>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</si>
  <si>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</si>
  <si>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</si>
  <si>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</si>
  <si>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</si>
  <si>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</si>
  <si>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</si>
  <si>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</si>
  <si>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</si>
  <si>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</si>
  <si>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</si>
  <si>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</si>
  <si>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</si>
  <si>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</si>
  <si>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</si>
  <si>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</si>
  <si>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</si>
  <si>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</si>
  <si>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</si>
  <si>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</si>
  <si>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</si>
  <si>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</si>
  <si>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</si>
  <si>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</si>
  <si>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</si>
  <si>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</si>
  <si>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</si>
  <si>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</si>
  <si>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</si>
  <si>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</si>
  <si>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</si>
  <si>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</si>
  <si>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</si>
  <si>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</si>
  <si>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</si>
  <si>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</si>
  <si>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</si>
  <si>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</si>
  <si>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</si>
  <si>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</si>
  <si>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</si>
  <si>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</si>
  <si>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</si>
  <si>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</si>
  <si>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</si>
  <si>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</si>
  <si>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</si>
  <si>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</si>
  <si>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</si>
  <si>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202 Hickory Street</t>
  </si>
  <si>
    <t>Parkersburg WV 26101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</si>
  <si>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</si>
  <si>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</si>
  <si>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</si>
  <si>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</si>
  <si>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</si>
  <si>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</si>
  <si>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</si>
  <si>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</si>
  <si>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</si>
  <si>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</si>
  <si>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</si>
  <si>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</si>
  <si>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</si>
  <si>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</si>
  <si>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</si>
  <si>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</si>
  <si>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</si>
  <si>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</si>
  <si>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</si>
  <si>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</si>
  <si>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</si>
  <si>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</si>
  <si>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</si>
  <si>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</si>
  <si>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</si>
  <si>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</si>
  <si>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</si>
  <si>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</si>
  <si>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</si>
  <si>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</si>
  <si>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</si>
  <si>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</si>
  <si>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</si>
  <si>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</si>
  <si>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</si>
  <si>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</si>
  <si>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</si>
  <si>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</si>
  <si>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</si>
  <si>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</si>
  <si>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</si>
  <si>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</si>
  <si>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</si>
  <si>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</si>
  <si>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</si>
  <si>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</si>
  <si>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</si>
  <si>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</si>
  <si>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</si>
  <si>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</si>
  <si>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</si>
  <si>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</si>
  <si>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</si>
  <si>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</si>
  <si>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</si>
  <si>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</si>
  <si>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</si>
  <si>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</si>
  <si>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</si>
  <si>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</si>
  <si>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</si>
  <si>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</si>
  <si>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</si>
  <si>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</si>
  <si>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</si>
  <si>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</si>
  <si>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</si>
  <si>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</si>
  <si>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</si>
  <si>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</si>
  <si>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</si>
  <si>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</si>
  <si>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</si>
  <si>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</si>
  <si>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</si>
  <si>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</si>
  <si>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</si>
  <si>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</si>
  <si>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</si>
  <si>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</si>
  <si>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</si>
  <si>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</si>
  <si>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</si>
  <si>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</si>
  <si>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</si>
  <si>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</si>
  <si>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</si>
  <si>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</si>
  <si>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</si>
  <si>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</si>
  <si>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</si>
  <si>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</si>
  <si>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</si>
  <si>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</si>
  <si>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</si>
  <si>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</si>
  <si>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</si>
  <si>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</si>
  <si>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</si>
  <si>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</si>
  <si>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</si>
  <si>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</si>
  <si>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</si>
  <si>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</si>
  <si>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</si>
  <si>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T</t>
  </si>
  <si>
    <t>W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</si>
  <si>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</si>
  <si>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</si>
  <si>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</si>
  <si>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</si>
  <si>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</si>
  <si>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</si>
  <si>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</si>
  <si>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</si>
  <si>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</si>
  <si>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</si>
  <si>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</si>
  <si>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</si>
  <si>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</si>
  <si>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</si>
  <si>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</si>
  <si>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</si>
  <si>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</si>
  <si>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</si>
  <si>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</si>
  <si>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</si>
  <si>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</si>
  <si>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</si>
  <si>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</si>
  <si>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</si>
  <si>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</si>
  <si>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</si>
  <si>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</si>
  <si>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</si>
  <si>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</si>
  <si>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</si>
  <si>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</si>
  <si>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</si>
  <si>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</si>
  <si>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</si>
  <si>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</si>
  <si>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</si>
  <si>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</si>
  <si>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</si>
  <si>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</si>
  <si>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</si>
  <si>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</si>
  <si>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</si>
  <si>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</si>
  <si>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</si>
  <si>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</si>
  <si>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</si>
  <si>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</si>
  <si>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</si>
  <si>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</si>
  <si>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</si>
  <si>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</si>
  <si>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</si>
  <si>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</si>
  <si>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</si>
  <si>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</si>
  <si>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</si>
  <si>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</si>
  <si>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</si>
  <si>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</si>
  <si>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</si>
  <si>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</si>
  <si>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</si>
  <si>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</si>
  <si>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</si>
  <si>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</si>
  <si>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</si>
  <si>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</si>
  <si>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</si>
  <si>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</si>
  <si>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</si>
  <si>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</si>
  <si>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</si>
  <si>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</si>
  <si>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</si>
  <si>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</si>
  <si>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</si>
  <si>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</si>
  <si>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</si>
  <si>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</si>
  <si>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</si>
  <si>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</si>
  <si>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</si>
  <si>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</si>
  <si>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</si>
  <si>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</si>
  <si>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</si>
  <si>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</si>
  <si>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</si>
  <si>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</si>
  <si>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</si>
  <si>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</si>
  <si>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</si>
  <si>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</si>
  <si>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</si>
  <si>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</si>
  <si>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</si>
  <si>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</si>
  <si>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</si>
  <si>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</si>
  <si>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</si>
  <si>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</si>
  <si>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</si>
  <si>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</si>
  <si>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</si>
  <si>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</si>
  <si>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</si>
  <si>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</si>
  <si>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</si>
  <si>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</si>
  <si>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</si>
  <si>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</si>
  <si>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</si>
  <si>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</si>
  <si>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</si>
  <si>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</si>
  <si>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</si>
  <si>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</si>
  <si>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</si>
  <si>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</si>
  <si>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</si>
  <si>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2024 Hot Mix Asphalt Contract (Materials, Delivery, and Laydown by Vendors)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</si>
  <si>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</si>
  <si>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</si>
  <si>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</si>
  <si>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</si>
  <si>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</si>
  <si>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</si>
  <si>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</si>
  <si>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</si>
  <si>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</si>
  <si>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</si>
  <si>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</si>
  <si>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</si>
  <si>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</si>
  <si>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30°15'01"N</t>
  </si>
  <si>
    <t>81°31'49"W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</si>
  <si>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</si>
  <si>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</si>
  <si>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</si>
  <si>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</si>
  <si>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</si>
  <si>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</si>
  <si>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</si>
  <si>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</si>
  <si>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</si>
  <si>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</si>
  <si>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Asphalt Price Index at Month of Bid Opening October 2023, Ib</t>
  </si>
  <si>
    <t>Fuel Price Index at Month of Bid Opening October 2023, Ib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</si>
  <si>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</si>
  <si>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</si>
  <si>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</si>
  <si>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</si>
  <si>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</si>
  <si>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</si>
  <si>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</si>
  <si>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</si>
  <si>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</si>
  <si>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</si>
  <si>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</si>
  <si>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</si>
  <si>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</si>
  <si>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</si>
  <si>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</si>
  <si>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</si>
  <si>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</si>
  <si>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</si>
  <si>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 xml:space="preserve"> Price Index November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</si>
</sst>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5" fillId="0" borderId="36" xfId="0" applyNumberFormat="1" applyFont="1" applyBorder="1" applyAlignment="1">
      <alignment horizontal="center" vertical="center"/>
    </xf>
    <xf numFmtId="165" fontId="25" fillId="0" borderId="37" xfId="0" applyNumberFormat="1" applyFont="1" applyBorder="1" applyAlignment="1">
      <alignment horizontal="center" vertical="center"/>
    </xf>
    <xf numFmtId="165" fontId="25" fillId="6" borderId="24" xfId="10" applyNumberFormat="1" applyFont="1" applyFill="1" applyBorder="1" applyAlignment="1">
      <alignment horizontal="center" vertical="center" wrapText="1"/>
    </xf>
    <xf numFmtId="165" fontId="25" fillId="6" borderId="38" xfId="10" applyNumberFormat="1" applyFont="1" applyFill="1" applyBorder="1" applyAlignment="1">
      <alignment horizontal="center" vertical="center" wrapText="1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10" xfId="0" applyNumberFormat="1" applyFont="1" applyFill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208</v>
      </c>
      <c r="B1" s="87" t="s">
        <v>238</v>
      </c>
      <c r="G1" s="55" t="s">
        <v>170</v>
      </c>
      <c r="H1" s="56" t="s">
        <v>171</v>
      </c>
      <c r="I1" s="57" t="s">
        <v>172</v>
      </c>
    </row>
    <row r="2" spans="1:9" ht="15" x14ac:dyDescent="0.2">
      <c r="A2" s="87" t="s">
        <v>222</v>
      </c>
      <c r="B2" s="87" t="s">
        <v>239</v>
      </c>
      <c r="G2" s="68" t="s">
        <v>176</v>
      </c>
      <c r="H2" s="69">
        <v>3</v>
      </c>
      <c r="I2" s="70" t="s">
        <v>177</v>
      </c>
    </row>
    <row r="3" spans="1:9" ht="15" x14ac:dyDescent="0.2">
      <c r="A3" s="87" t="s">
        <v>202</v>
      </c>
      <c r="B3" s="87" t="s">
        <v>240</v>
      </c>
      <c r="G3" s="68" t="s">
        <v>186</v>
      </c>
      <c r="H3" s="69">
        <v>8</v>
      </c>
      <c r="I3" s="70" t="s">
        <v>177</v>
      </c>
    </row>
    <row r="4" spans="1:9" ht="15" x14ac:dyDescent="0.2">
      <c r="A4" s="87" t="s">
        <v>192</v>
      </c>
      <c r="B4" s="87" t="s">
        <v>241</v>
      </c>
      <c r="G4" s="68" t="s">
        <v>200</v>
      </c>
      <c r="H4" s="69">
        <v>20</v>
      </c>
      <c r="I4" s="70" t="s">
        <v>177</v>
      </c>
    </row>
    <row r="5" spans="1:9" ht="15" x14ac:dyDescent="0.2">
      <c r="A5" s="87" t="s">
        <v>192</v>
      </c>
      <c r="B5" s="87" t="s">
        <v>242</v>
      </c>
      <c r="G5" s="88" t="s">
        <v>208</v>
      </c>
      <c r="H5" s="89">
        <v>27</v>
      </c>
      <c r="I5" s="90" t="s">
        <v>177</v>
      </c>
    </row>
    <row r="6" spans="1:9" ht="15" x14ac:dyDescent="0.2">
      <c r="A6" s="87" t="s">
        <v>196</v>
      </c>
      <c r="B6" s="87" t="s">
        <v>242</v>
      </c>
      <c r="G6" s="88" t="s">
        <v>222</v>
      </c>
      <c r="H6" s="89">
        <v>40</v>
      </c>
      <c r="I6" s="90" t="s">
        <v>177</v>
      </c>
    </row>
    <row r="7" spans="1:9" ht="15" x14ac:dyDescent="0.2">
      <c r="A7" s="87" t="s">
        <v>201</v>
      </c>
      <c r="B7" s="87" t="s">
        <v>243</v>
      </c>
      <c r="G7" s="68" t="s">
        <v>182</v>
      </c>
      <c r="H7" s="69">
        <v>6</v>
      </c>
      <c r="I7" s="70" t="s">
        <v>183</v>
      </c>
    </row>
    <row r="8" spans="1:9" ht="15" x14ac:dyDescent="0.2">
      <c r="A8" s="87" t="s">
        <v>213</v>
      </c>
      <c r="B8" s="87" t="s">
        <v>244</v>
      </c>
      <c r="G8" s="88" t="s">
        <v>202</v>
      </c>
      <c r="H8" s="89">
        <v>22</v>
      </c>
      <c r="I8" s="90" t="s">
        <v>183</v>
      </c>
    </row>
    <row r="9" spans="1:9" ht="15" x14ac:dyDescent="0.2">
      <c r="A9" s="87" t="s">
        <v>204</v>
      </c>
      <c r="B9" s="87" t="s">
        <v>245</v>
      </c>
      <c r="G9" s="68" t="s">
        <v>203</v>
      </c>
      <c r="H9" s="69">
        <v>23</v>
      </c>
      <c r="I9" s="70" t="s">
        <v>183</v>
      </c>
    </row>
    <row r="10" spans="1:9" ht="15" x14ac:dyDescent="0.2">
      <c r="A10" s="87" t="s">
        <v>209</v>
      </c>
      <c r="B10" s="87" t="s">
        <v>245</v>
      </c>
      <c r="G10" s="68" t="s">
        <v>211</v>
      </c>
      <c r="H10" s="69">
        <v>30</v>
      </c>
      <c r="I10" s="70" t="s">
        <v>183</v>
      </c>
    </row>
    <row r="11" spans="1:9" ht="15" x14ac:dyDescent="0.2">
      <c r="A11" s="87" t="s">
        <v>237</v>
      </c>
      <c r="B11" s="87" t="s">
        <v>245</v>
      </c>
      <c r="G11" s="68" t="s">
        <v>232</v>
      </c>
      <c r="H11" s="69">
        <v>50</v>
      </c>
      <c r="I11" s="70" t="s">
        <v>183</v>
      </c>
    </row>
    <row r="12" spans="1:9" ht="15" x14ac:dyDescent="0.2">
      <c r="G12" s="68" t="s">
        <v>184</v>
      </c>
      <c r="H12" s="69">
        <v>7</v>
      </c>
      <c r="I12" s="70" t="s">
        <v>185</v>
      </c>
    </row>
    <row r="13" spans="1:9" ht="15" x14ac:dyDescent="0.2">
      <c r="G13" s="68" t="s">
        <v>198</v>
      </c>
      <c r="H13" s="69">
        <v>18</v>
      </c>
      <c r="I13" s="70" t="s">
        <v>185</v>
      </c>
    </row>
    <row r="14" spans="1:9" ht="15" x14ac:dyDescent="0.2">
      <c r="G14" s="68" t="s">
        <v>219</v>
      </c>
      <c r="H14" s="69">
        <v>37</v>
      </c>
      <c r="I14" s="70" t="s">
        <v>185</v>
      </c>
    </row>
    <row r="15" spans="1:9" ht="15" x14ac:dyDescent="0.2">
      <c r="G15" s="68" t="s">
        <v>225</v>
      </c>
      <c r="H15" s="69">
        <v>43</v>
      </c>
      <c r="I15" s="70" t="s">
        <v>185</v>
      </c>
    </row>
    <row r="16" spans="1:9" ht="15" x14ac:dyDescent="0.2">
      <c r="G16" s="68" t="s">
        <v>226</v>
      </c>
      <c r="H16" s="69">
        <v>44</v>
      </c>
      <c r="I16" s="70" t="s">
        <v>185</v>
      </c>
    </row>
    <row r="17" spans="7:9" ht="15" x14ac:dyDescent="0.2">
      <c r="G17" s="68" t="s">
        <v>235</v>
      </c>
      <c r="H17" s="69">
        <v>53</v>
      </c>
      <c r="I17" s="70" t="s">
        <v>185</v>
      </c>
    </row>
    <row r="18" spans="7:9" ht="15" x14ac:dyDescent="0.2">
      <c r="G18" s="68" t="s">
        <v>236</v>
      </c>
      <c r="H18" s="69">
        <v>54</v>
      </c>
      <c r="I18" s="70" t="s">
        <v>185</v>
      </c>
    </row>
    <row r="19" spans="7:9" ht="15" x14ac:dyDescent="0.2">
      <c r="G19" s="68" t="s">
        <v>187</v>
      </c>
      <c r="H19" s="69">
        <v>9</v>
      </c>
      <c r="I19" s="70" t="s">
        <v>188</v>
      </c>
    </row>
    <row r="20" spans="7:9" ht="15" x14ac:dyDescent="0.2">
      <c r="G20" s="68" t="s">
        <v>197</v>
      </c>
      <c r="H20" s="69">
        <v>17</v>
      </c>
      <c r="I20" s="70" t="s">
        <v>188</v>
      </c>
    </row>
    <row r="21" spans="7:9" ht="15" x14ac:dyDescent="0.2">
      <c r="G21" s="68" t="s">
        <v>206</v>
      </c>
      <c r="H21" s="69">
        <v>25</v>
      </c>
      <c r="I21" s="70" t="s">
        <v>188</v>
      </c>
    </row>
    <row r="22" spans="7:9" ht="15" x14ac:dyDescent="0.2">
      <c r="G22" s="68" t="s">
        <v>212</v>
      </c>
      <c r="H22" s="69">
        <v>31</v>
      </c>
      <c r="I22" s="70" t="s">
        <v>188</v>
      </c>
    </row>
    <row r="23" spans="7:9" ht="15" x14ac:dyDescent="0.2">
      <c r="G23" s="68" t="s">
        <v>221</v>
      </c>
      <c r="H23" s="69">
        <v>39</v>
      </c>
      <c r="I23" s="70" t="s">
        <v>188</v>
      </c>
    </row>
    <row r="24" spans="7:9" ht="15" x14ac:dyDescent="0.2">
      <c r="G24" s="68" t="s">
        <v>228</v>
      </c>
      <c r="H24" s="69">
        <v>46</v>
      </c>
      <c r="I24" s="70" t="s">
        <v>188</v>
      </c>
    </row>
    <row r="25" spans="7:9" ht="15" x14ac:dyDescent="0.2">
      <c r="G25" s="68" t="s">
        <v>174</v>
      </c>
      <c r="H25" s="69">
        <v>2</v>
      </c>
      <c r="I25" s="70" t="s">
        <v>175</v>
      </c>
    </row>
    <row r="26" spans="7:9" ht="15" x14ac:dyDescent="0.2">
      <c r="G26" s="88" t="s">
        <v>192</v>
      </c>
      <c r="H26" s="89">
        <v>12</v>
      </c>
      <c r="I26" s="90" t="s">
        <v>175</v>
      </c>
    </row>
    <row r="27" spans="7:9" ht="15" x14ac:dyDescent="0.2">
      <c r="G27" s="68" t="s">
        <v>194</v>
      </c>
      <c r="H27" s="69">
        <v>14</v>
      </c>
      <c r="I27" s="70" t="s">
        <v>175</v>
      </c>
    </row>
    <row r="28" spans="7:9" ht="15" x14ac:dyDescent="0.2">
      <c r="G28" s="88" t="s">
        <v>196</v>
      </c>
      <c r="H28" s="89">
        <v>16</v>
      </c>
      <c r="I28" s="90" t="s">
        <v>175</v>
      </c>
    </row>
    <row r="29" spans="7:9" ht="15" x14ac:dyDescent="0.2">
      <c r="G29" s="68" t="s">
        <v>199</v>
      </c>
      <c r="H29" s="69">
        <v>19</v>
      </c>
      <c r="I29" s="70" t="s">
        <v>175</v>
      </c>
    </row>
    <row r="30" spans="7:9" ht="15" x14ac:dyDescent="0.2">
      <c r="G30" s="68" t="s">
        <v>210</v>
      </c>
      <c r="H30" s="69">
        <v>29</v>
      </c>
      <c r="I30" s="70" t="s">
        <v>175</v>
      </c>
    </row>
    <row r="31" spans="7:9" ht="15" x14ac:dyDescent="0.2">
      <c r="G31" s="68" t="s">
        <v>214</v>
      </c>
      <c r="H31" s="69">
        <v>33</v>
      </c>
      <c r="I31" s="70" t="s">
        <v>175</v>
      </c>
    </row>
    <row r="32" spans="7:9" ht="15" x14ac:dyDescent="0.2">
      <c r="G32" s="68" t="s">
        <v>180</v>
      </c>
      <c r="H32" s="69">
        <v>5</v>
      </c>
      <c r="I32" s="70" t="s">
        <v>181</v>
      </c>
    </row>
    <row r="33" spans="7:9" ht="15" x14ac:dyDescent="0.2">
      <c r="G33" s="68" t="s">
        <v>195</v>
      </c>
      <c r="H33" s="69">
        <v>15</v>
      </c>
      <c r="I33" s="70" t="s">
        <v>181</v>
      </c>
    </row>
    <row r="34" spans="7:9" ht="15" x14ac:dyDescent="0.2">
      <c r="G34" s="68" t="s">
        <v>207</v>
      </c>
      <c r="H34" s="69">
        <v>26</v>
      </c>
      <c r="I34" s="70" t="s">
        <v>181</v>
      </c>
    </row>
    <row r="35" spans="7:9" ht="15" x14ac:dyDescent="0.2">
      <c r="G35" s="68" t="s">
        <v>216</v>
      </c>
      <c r="H35" s="69">
        <v>35</v>
      </c>
      <c r="I35" s="70" t="s">
        <v>181</v>
      </c>
    </row>
    <row r="36" spans="7:9" ht="15" x14ac:dyDescent="0.2">
      <c r="G36" s="68" t="s">
        <v>230</v>
      </c>
      <c r="H36" s="69">
        <v>48</v>
      </c>
      <c r="I36" s="70" t="s">
        <v>181</v>
      </c>
    </row>
    <row r="37" spans="7:9" ht="15" x14ac:dyDescent="0.2">
      <c r="G37" s="68" t="s">
        <v>234</v>
      </c>
      <c r="H37" s="69">
        <v>52</v>
      </c>
      <c r="I37" s="70" t="s">
        <v>181</v>
      </c>
    </row>
    <row r="38" spans="7:9" x14ac:dyDescent="0.2">
      <c r="G38" s="68" t="s">
        <v>173</v>
      </c>
      <c r="H38" s="99">
        <v>1</v>
      </c>
      <c r="I38" s="99">
        <v>7</v>
      </c>
    </row>
    <row r="39" spans="7:9" ht="15" x14ac:dyDescent="0.2">
      <c r="G39" s="68" t="s">
        <v>178</v>
      </c>
      <c r="H39" s="69">
        <v>4</v>
      </c>
      <c r="I39" s="70" t="s">
        <v>179</v>
      </c>
    </row>
    <row r="40" spans="7:9" ht="15" x14ac:dyDescent="0.2">
      <c r="G40" s="68" t="s">
        <v>191</v>
      </c>
      <c r="H40" s="69">
        <v>11</v>
      </c>
      <c r="I40" s="70" t="s">
        <v>179</v>
      </c>
    </row>
    <row r="41" spans="7:9" ht="15" x14ac:dyDescent="0.2">
      <c r="G41" s="88" t="s">
        <v>201</v>
      </c>
      <c r="H41" s="89">
        <v>21</v>
      </c>
      <c r="I41" s="90" t="s">
        <v>179</v>
      </c>
    </row>
    <row r="42" spans="7:9" ht="15" x14ac:dyDescent="0.2">
      <c r="G42" s="68" t="s">
        <v>231</v>
      </c>
      <c r="H42" s="69">
        <v>49</v>
      </c>
      <c r="I42" s="70" t="s">
        <v>179</v>
      </c>
    </row>
    <row r="43" spans="7:9" ht="15" x14ac:dyDescent="0.2">
      <c r="G43" s="68" t="s">
        <v>233</v>
      </c>
      <c r="H43" s="69">
        <v>51</v>
      </c>
      <c r="I43" s="70" t="s">
        <v>179</v>
      </c>
    </row>
    <row r="44" spans="7:9" ht="15" x14ac:dyDescent="0.2">
      <c r="G44" s="68" t="s">
        <v>217</v>
      </c>
      <c r="H44" s="69">
        <v>36</v>
      </c>
      <c r="I44" s="70" t="s">
        <v>218</v>
      </c>
    </row>
    <row r="45" spans="7:9" ht="15" x14ac:dyDescent="0.2">
      <c r="G45" s="68" t="s">
        <v>220</v>
      </c>
      <c r="H45" s="69">
        <v>38</v>
      </c>
      <c r="I45" s="70" t="s">
        <v>218</v>
      </c>
    </row>
    <row r="46" spans="7:9" ht="15" x14ac:dyDescent="0.2">
      <c r="G46" s="68" t="s">
        <v>224</v>
      </c>
      <c r="H46" s="69">
        <v>42</v>
      </c>
      <c r="I46" s="70" t="s">
        <v>218</v>
      </c>
    </row>
    <row r="47" spans="7:9" ht="15" x14ac:dyDescent="0.2">
      <c r="G47" s="68" t="s">
        <v>229</v>
      </c>
      <c r="H47" s="69">
        <v>47</v>
      </c>
      <c r="I47" s="70" t="s">
        <v>218</v>
      </c>
    </row>
    <row r="48" spans="7:9" ht="15" x14ac:dyDescent="0.2">
      <c r="G48" s="68" t="s">
        <v>189</v>
      </c>
      <c r="H48" s="69">
        <v>10</v>
      </c>
      <c r="I48" s="70" t="s">
        <v>190</v>
      </c>
    </row>
    <row r="49" spans="7:9" ht="15" x14ac:dyDescent="0.2">
      <c r="G49" s="68" t="s">
        <v>193</v>
      </c>
      <c r="H49" s="69">
        <v>13</v>
      </c>
      <c r="I49" s="70" t="s">
        <v>190</v>
      </c>
    </row>
    <row r="50" spans="7:9" ht="15" x14ac:dyDescent="0.2">
      <c r="G50" s="88" t="s">
        <v>213</v>
      </c>
      <c r="H50" s="89">
        <v>32</v>
      </c>
      <c r="I50" s="90" t="s">
        <v>190</v>
      </c>
    </row>
    <row r="51" spans="7:9" ht="15" x14ac:dyDescent="0.2">
      <c r="G51" s="68" t="s">
        <v>215</v>
      </c>
      <c r="H51" s="69">
        <v>34</v>
      </c>
      <c r="I51" s="70" t="s">
        <v>190</v>
      </c>
    </row>
    <row r="52" spans="7:9" ht="15" x14ac:dyDescent="0.2">
      <c r="G52" s="68" t="s">
        <v>227</v>
      </c>
      <c r="H52" s="69">
        <v>45</v>
      </c>
      <c r="I52" s="70" t="s">
        <v>190</v>
      </c>
    </row>
    <row r="53" spans="7:9" ht="15" x14ac:dyDescent="0.2">
      <c r="G53" s="88" t="s">
        <v>204</v>
      </c>
      <c r="H53" s="89">
        <v>24</v>
      </c>
      <c r="I53" s="90" t="s">
        <v>205</v>
      </c>
    </row>
    <row r="54" spans="7:9" ht="15" x14ac:dyDescent="0.2">
      <c r="G54" s="88" t="s">
        <v>209</v>
      </c>
      <c r="H54" s="89">
        <v>28</v>
      </c>
      <c r="I54" s="90" t="s">
        <v>205</v>
      </c>
    </row>
    <row r="55" spans="7:9" ht="15" x14ac:dyDescent="0.2">
      <c r="G55" s="68" t="s">
        <v>223</v>
      </c>
      <c r="H55" s="69">
        <v>41</v>
      </c>
      <c r="I55" s="70" t="s">
        <v>205</v>
      </c>
    </row>
    <row r="56" spans="7:9" ht="15" x14ac:dyDescent="0.2">
      <c r="G56" s="88" t="s">
        <v>237</v>
      </c>
      <c r="H56" s="89">
        <v>55</v>
      </c>
      <c r="I56" s="90" t="s">
        <v>205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0" t="s">
        <v>307</v>
      </c>
      <c r="D2" s="190"/>
      <c r="E2" s="187" t="s">
        <v>309</v>
      </c>
      <c r="F2" s="187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128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129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60" t="s">
        <v>130</v>
      </c>
      <c r="D7" s="184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85" t="s">
        <v>131</v>
      </c>
      <c r="D8" s="186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72.72</v>
      </c>
      <c r="E10" s="135">
        <v>72</v>
      </c>
      <c r="F10" s="25">
        <f>IF(E10&lt;&gt;0,E10+'Basic Price Adjustment'!$E33,"")</f>
        <v>70.209999999999994</v>
      </c>
      <c r="G10" s="135">
        <v>85.5</v>
      </c>
      <c r="H10" s="25">
        <f>IF(G10&lt;&gt;0,G10+'Basic Price Adjustment'!$E33,"")</f>
        <v>83.71</v>
      </c>
      <c r="I10" s="135">
        <v>85.5</v>
      </c>
      <c r="J10" s="25">
        <f>IF(I10&lt;&gt;0,I10+'Basic Price Adjustment'!$E33,"")</f>
        <v>83.71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73.550000000000011</v>
      </c>
      <c r="E11" s="119">
        <v>79</v>
      </c>
      <c r="F11" s="21">
        <f>IF(E11&lt;&gt;0,E11+'Basic Price Adjustment'!$E34,"")</f>
        <v>77.040000000000006</v>
      </c>
      <c r="G11" s="119">
        <v>85.5</v>
      </c>
      <c r="H11" s="21">
        <f>IF(G11&lt;&gt;0,G11+'Basic Price Adjustment'!$E34,"")</f>
        <v>83.54</v>
      </c>
      <c r="I11" s="119">
        <v>85.5</v>
      </c>
      <c r="J11" s="21">
        <f>IF(I11&lt;&gt;0,I11+'Basic Price Adjustment'!$E34,"")</f>
        <v>83.54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75.37</v>
      </c>
      <c r="E12" s="119">
        <v>77</v>
      </c>
      <c r="F12" s="22">
        <f>IF(E12&lt;&gt;0,E12+'Basic Price Adjustment'!$E35,"")</f>
        <v>74.83</v>
      </c>
      <c r="G12" s="119">
        <v>87</v>
      </c>
      <c r="H12" s="22">
        <f>IF(G12&lt;&gt;0,G12+'Basic Price Adjustment'!$E35,"")</f>
        <v>84.83</v>
      </c>
      <c r="I12" s="119">
        <v>87</v>
      </c>
      <c r="J12" s="22">
        <f>IF(I12&lt;&gt;0,I12+'Basic Price Adjustment'!$E35,"")</f>
        <v>84.83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75.37</v>
      </c>
      <c r="E13" s="119">
        <v>77</v>
      </c>
      <c r="F13" s="21">
        <f>IF(E13&lt;&gt;0,E13+'Basic Price Adjustment'!$E36,"")</f>
        <v>74.83</v>
      </c>
      <c r="G13" s="119">
        <v>87</v>
      </c>
      <c r="H13" s="21">
        <f>IF(G13&lt;&gt;0,G13+'Basic Price Adjustment'!$E36,"")</f>
        <v>84.83</v>
      </c>
      <c r="I13" s="119">
        <v>87</v>
      </c>
      <c r="J13" s="21">
        <f>IF(I13&lt;&gt;0,I13+'Basic Price Adjustment'!$E36,"")</f>
        <v>84.83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76.350000000000009</v>
      </c>
      <c r="E14" s="119">
        <v>77</v>
      </c>
      <c r="F14" s="22">
        <f>IF(E14&lt;&gt;0,E14+'Basic Price Adjustment'!$E37,"")</f>
        <v>74.760000000000005</v>
      </c>
      <c r="G14" s="119">
        <v>89</v>
      </c>
      <c r="H14" s="22">
        <f>IF(G14&lt;&gt;0,G14+'Basic Price Adjustment'!$E37,"")</f>
        <v>86.76</v>
      </c>
      <c r="I14" s="119">
        <v>89</v>
      </c>
      <c r="J14" s="22">
        <f>IF(I14&lt;&gt;0,I14+'Basic Price Adjustment'!$E37,"")</f>
        <v>86.76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83.7</v>
      </c>
      <c r="E15" s="119">
        <v>92</v>
      </c>
      <c r="F15" s="21">
        <f>IF(E15&lt;&gt;0,E15+'Basic Price Adjustment'!$E38,"")</f>
        <v>89.79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77.12</v>
      </c>
      <c r="E16" s="119">
        <v>79</v>
      </c>
      <c r="F16" s="22">
        <f>IF(E16&lt;&gt;0,E16+'Basic Price Adjustment'!$E39,"")</f>
        <v>76.930000000000007</v>
      </c>
      <c r="G16" s="119">
        <v>90.5</v>
      </c>
      <c r="H16" s="22">
        <f>IF(G16&lt;&gt;0,G16+'Basic Price Adjustment'!$E39,"")</f>
        <v>88.43</v>
      </c>
      <c r="I16" s="119">
        <v>90.5</v>
      </c>
      <c r="J16" s="22">
        <f>IF(I16&lt;&gt;0,I16+'Basic Price Adjustment'!$E39,"")</f>
        <v>88.43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82.8</v>
      </c>
      <c r="E17" s="119">
        <v>80.5</v>
      </c>
      <c r="F17" s="21">
        <f>IF(E17&lt;&gt;0,E17+'Basic Price Adjustment'!$E40,"")</f>
        <v>77.91</v>
      </c>
      <c r="G17" s="119">
        <v>94.5</v>
      </c>
      <c r="H17" s="21">
        <f>IF(G17&lt;&gt;0,G17+'Basic Price Adjustment'!$E40,"")</f>
        <v>91.91</v>
      </c>
      <c r="I17" s="119">
        <v>94.5</v>
      </c>
      <c r="J17" s="21">
        <f>IF(I17&lt;&gt;0,I17+'Basic Price Adjustment'!$E40,"")</f>
        <v>91.91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87.33</v>
      </c>
      <c r="E18" s="119">
        <v>82.5</v>
      </c>
      <c r="F18" s="22">
        <f>IF(E18&lt;&gt;0,E18+'Basic Price Adjustment'!$E41,"")</f>
        <v>79.94</v>
      </c>
      <c r="G18" s="119">
        <v>106.5</v>
      </c>
      <c r="H18" s="22">
        <f>IF(G18&lt;&gt;0,G18+'Basic Price Adjustment'!$E41,"")</f>
        <v>103.94</v>
      </c>
      <c r="I18" s="119">
        <v>106.5</v>
      </c>
      <c r="J18" s="22">
        <f>IF(I18&lt;&gt;0,I18+'Basic Price Adjustment'!$E41,"")</f>
        <v>103.94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82.83</v>
      </c>
      <c r="E19" s="119">
        <v>80.5</v>
      </c>
      <c r="F19" s="21">
        <f>IF(E19&lt;&gt;0,E19+'Basic Price Adjustment'!$E42,"")</f>
        <v>77.94</v>
      </c>
      <c r="G19" s="119">
        <v>94.5</v>
      </c>
      <c r="H19" s="21">
        <f>IF(G19&lt;&gt;0,G19+'Basic Price Adjustment'!$E42,"")</f>
        <v>91.94</v>
      </c>
      <c r="I19" s="119">
        <v>94.5</v>
      </c>
      <c r="J19" s="21">
        <f>IF(I19&lt;&gt;0,I19+'Basic Price Adjustment'!$E42,"")</f>
        <v>91.94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86.73</v>
      </c>
      <c r="E20" s="119">
        <v>100</v>
      </c>
      <c r="F20" s="22">
        <f>IF(E20&lt;&gt;0,E20+'Basic Price Adjustment'!$E43,"")</f>
        <v>97.48</v>
      </c>
      <c r="G20" s="119">
        <v>103.5</v>
      </c>
      <c r="H20" s="22">
        <f>IF(G20&lt;&gt;0,G20+'Basic Price Adjustment'!$E43,"")</f>
        <v>100.98</v>
      </c>
      <c r="I20" s="119">
        <v>103.5</v>
      </c>
      <c r="J20" s="22">
        <f>IF(I20&lt;&gt;0,I20+'Basic Price Adjustment'!$E43,"")</f>
        <v>100.98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106.92</v>
      </c>
      <c r="E21" s="119">
        <v>112</v>
      </c>
      <c r="F21" s="21">
        <f>IF(E21&lt;&gt;0,E21+'Basic Price Adjustment'!$E44,"")</f>
        <v>108.92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107.06</v>
      </c>
      <c r="E22" s="119">
        <v>124</v>
      </c>
      <c r="F22" s="22">
        <f>IF(E22&lt;&gt;0,E22+'Basic Price Adjustment'!$E45,"")</f>
        <v>121.06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102.02</v>
      </c>
      <c r="E23" s="119">
        <v>110</v>
      </c>
      <c r="F23" s="21">
        <f>IF(E23&lt;&gt;0,E23+'Basic Price Adjustment'!$E46,"")</f>
        <v>107.02</v>
      </c>
      <c r="G23" s="119">
        <v>112.5</v>
      </c>
      <c r="H23" s="21">
        <f>IF(G23&lt;&gt;0,G23+'Basic Price Adjustment'!$E46,"")</f>
        <v>109.52</v>
      </c>
      <c r="I23" s="119">
        <v>112.5</v>
      </c>
      <c r="J23" s="21">
        <f>IF(I23&lt;&gt;0,I23+'Basic Price Adjustment'!$E46,"")</f>
        <v>109.52</v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106.95</v>
      </c>
      <c r="E24" s="119">
        <v>121</v>
      </c>
      <c r="F24" s="22">
        <f>IF(E24&lt;&gt;0,E24+'Basic Price Adjustment'!$E47,"")</f>
        <v>117.95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86.73</v>
      </c>
      <c r="E25" s="119">
        <v>80</v>
      </c>
      <c r="F25" s="21">
        <f>IF(E25&lt;&gt;0,E25+'Basic Price Adjustment'!$E48,"")</f>
        <v>77.62</v>
      </c>
      <c r="G25" s="119">
        <v>102.5</v>
      </c>
      <c r="H25" s="21">
        <f>IF(G25&lt;&gt;0,G25+'Basic Price Adjustment'!$E48,"")</f>
        <v>100.12</v>
      </c>
      <c r="I25" s="119">
        <v>102.5</v>
      </c>
      <c r="J25" s="21">
        <f>IF(I25&lt;&gt;0,I25+'Basic Price Adjustment'!$E48,"")</f>
        <v>100.12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86.73</v>
      </c>
      <c r="E26" s="119">
        <v>102</v>
      </c>
      <c r="F26" s="22">
        <f>IF(E26&lt;&gt;0,E26+'Basic Price Adjustment'!$E49,"")</f>
        <v>99.62</v>
      </c>
      <c r="G26" s="119">
        <v>102.5</v>
      </c>
      <c r="H26" s="22">
        <f>IF(G26&lt;&gt;0,G26+'Basic Price Adjustment'!$E49,"")</f>
        <v>100.12</v>
      </c>
      <c r="I26" s="119">
        <v>102.5</v>
      </c>
      <c r="J26" s="22">
        <f>IF(I26&lt;&gt;0,I26+'Basic Price Adjustment'!$E49,"")</f>
        <v>100.12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  <mergeCell ref="A3:A8"/>
    <mergeCell ref="B3:B4"/>
    <mergeCell ref="B5:B6"/>
    <mergeCell ref="C8:D8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5" t="s">
        <v>318</v>
      </c>
      <c r="P2" s="145"/>
      <c r="Q2" s="145"/>
      <c r="R2" s="145"/>
      <c r="S2" s="145" t="s">
        <v>312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254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66" t="s">
        <v>62</v>
      </c>
      <c r="P5" s="67"/>
      <c r="Q5" s="58"/>
      <c r="R5" s="52"/>
      <c r="S5" s="164" t="s">
        <v>69</v>
      </c>
      <c r="T5" s="166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125</v>
      </c>
      <c r="P6" s="163"/>
      <c r="Q6" s="164" t="s">
        <v>49</v>
      </c>
      <c r="R6" s="166"/>
      <c r="S6" s="168" t="s">
        <v>70</v>
      </c>
      <c r="T6" s="16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139</v>
      </c>
      <c r="P7" s="173"/>
      <c r="Q7" s="160" t="s">
        <v>50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140</v>
      </c>
      <c r="P8" s="175"/>
      <c r="Q8" s="185" t="s">
        <v>51</v>
      </c>
      <c r="R8" s="186"/>
      <c r="S8" s="170" t="s">
        <v>71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53.410000000000004</v>
      </c>
      <c r="E10" s="135">
        <v>64</v>
      </c>
      <c r="F10" s="25">
        <f>IF(E10&lt;&gt;0,E10+'Basic Price Adjustment'!$E33,"")</f>
        <v>62.21</v>
      </c>
      <c r="G10" s="135">
        <v>55.2</v>
      </c>
      <c r="H10" s="25">
        <f>IF(G10&lt;&gt;0,G10+'Basic Price Adjustment'!$E33,"")</f>
        <v>53.410000000000004</v>
      </c>
      <c r="I10" s="135">
        <v>68.95</v>
      </c>
      <c r="J10" s="25">
        <f>IF(I10&lt;&gt;0,I10+'Basic Price Adjustment'!$E33,"")</f>
        <v>67.16</v>
      </c>
      <c r="K10" s="121">
        <v>63.28</v>
      </c>
      <c r="L10" s="25">
        <f>IF(K10&lt;&gt;0,K10+'Basic Price Adjustment'!$E33,"")</f>
        <v>61.49</v>
      </c>
      <c r="M10" s="121">
        <v>69.64</v>
      </c>
      <c r="N10" s="25">
        <f>IF(M10&lt;&gt;0,M10+'Basic Price Adjustment'!$E33,"")</f>
        <v>67.849999999999994</v>
      </c>
      <c r="O10" s="135">
        <v>80</v>
      </c>
      <c r="P10" s="25">
        <f>IF(O10&lt;&gt;0,O10+'Basic Price Adjustment'!$E33,"")</f>
        <v>78.209999999999994</v>
      </c>
      <c r="Q10" s="135">
        <v>82.25</v>
      </c>
      <c r="R10" s="25">
        <f>IF(Q10&lt;&gt;0,Q10+'Basic Price Adjustment'!$E33,"")</f>
        <v>80.459999999999994</v>
      </c>
      <c r="S10" s="135">
        <v>60.85</v>
      </c>
      <c r="T10" s="25">
        <f>IF(S10&lt;&gt;0,S10+'Basic Price Adjustment'!$E33,"")</f>
        <v>59.06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119">
        <v>72.88</v>
      </c>
      <c r="J11" s="21">
        <f>IF(I11&lt;&gt;0,I11+'Basic Price Adjustment'!$E34,"")</f>
        <v>70.92</v>
      </c>
      <c r="K11" s="121">
        <v>62.87</v>
      </c>
      <c r="L11" s="21">
        <f>IF(K11&lt;&gt;0,K11+'Basic Price Adjustment'!$E34,"")</f>
        <v>60.91</v>
      </c>
      <c r="M11" s="121">
        <v>73.33</v>
      </c>
      <c r="N11" s="21">
        <f>IF(M11&lt;&gt;0,M11+'Basic Price Adjustment'!$E34,"")</f>
        <v>71.37</v>
      </c>
      <c r="O11" s="119">
        <v>86</v>
      </c>
      <c r="P11" s="21">
        <f>IF(O11&lt;&gt;0,O11+'Basic Price Adjustment'!$E34,"")</f>
        <v>84.04</v>
      </c>
      <c r="Q11" s="119">
        <v>85.5</v>
      </c>
      <c r="R11" s="21">
        <f>IF(Q11&lt;&gt;0,Q11+'Basic Price Adjustment'!$E34,"")</f>
        <v>83.54</v>
      </c>
      <c r="S11" s="119">
        <v>60.85</v>
      </c>
      <c r="T11" s="21">
        <f>IF(S11&lt;&gt;0,S11+'Basic Price Adjustment'!$E34,"")</f>
        <v>58.89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58.18</v>
      </c>
      <c r="E12" s="119">
        <v>68.5</v>
      </c>
      <c r="F12" s="22">
        <f>IF(E12&lt;&gt;0,E12+'Basic Price Adjustment'!$E35,"")</f>
        <v>66.33</v>
      </c>
      <c r="G12" s="119">
        <v>60.35</v>
      </c>
      <c r="H12" s="22">
        <f>IF(G12&lt;&gt;0,G12+'Basic Price Adjustment'!$E35,"")</f>
        <v>58.18</v>
      </c>
      <c r="I12" s="119">
        <v>73.2</v>
      </c>
      <c r="J12" s="22">
        <f>IF(I12&lt;&gt;0,I12+'Basic Price Adjustment'!$E35,"")</f>
        <v>71.03</v>
      </c>
      <c r="K12" s="121">
        <v>68.45</v>
      </c>
      <c r="L12" s="22">
        <f>IF(K12&lt;&gt;0,K12+'Basic Price Adjustment'!$E35,"")</f>
        <v>66.28</v>
      </c>
      <c r="M12" s="121">
        <v>73.33</v>
      </c>
      <c r="N12" s="22">
        <f>IF(M12&lt;&gt;0,M12+'Basic Price Adjustment'!$E35,"")</f>
        <v>71.16</v>
      </c>
      <c r="O12" s="119">
        <v>84</v>
      </c>
      <c r="P12" s="22">
        <f>IF(O12&lt;&gt;0,O12+'Basic Price Adjustment'!$E35,"")</f>
        <v>81.83</v>
      </c>
      <c r="Q12" s="119">
        <v>84.75</v>
      </c>
      <c r="R12" s="22">
        <f>IF(Q12&lt;&gt;0,Q12+'Basic Price Adjustment'!$E35,"")</f>
        <v>82.58</v>
      </c>
      <c r="S12" s="119">
        <v>63.15</v>
      </c>
      <c r="T12" s="22">
        <f>IF(S12&lt;&gt;0,S12+'Basic Price Adjustment'!$E35,"")</f>
        <v>60.98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119">
        <v>73.2</v>
      </c>
      <c r="J13" s="21">
        <f>IF(I13&lt;&gt;0,I13+'Basic Price Adjustment'!$E36,"")</f>
        <v>71.03</v>
      </c>
      <c r="K13" s="121">
        <v>68.45</v>
      </c>
      <c r="L13" s="21">
        <f>IF(K13&lt;&gt;0,K13+'Basic Price Adjustment'!$E36,"")</f>
        <v>66.28</v>
      </c>
      <c r="M13" s="121">
        <v>73.33</v>
      </c>
      <c r="N13" s="21">
        <f>IF(M13&lt;&gt;0,M13+'Basic Price Adjustment'!$E36,"")</f>
        <v>71.16</v>
      </c>
      <c r="O13" s="119">
        <v>84</v>
      </c>
      <c r="P13" s="21">
        <f>IF(O13&lt;&gt;0,O13+'Basic Price Adjustment'!$E36,"")</f>
        <v>81.83</v>
      </c>
      <c r="Q13" s="119">
        <v>84.75</v>
      </c>
      <c r="R13" s="21">
        <f>IF(Q13&lt;&gt;0,Q13+'Basic Price Adjustment'!$E36,"")</f>
        <v>82.58</v>
      </c>
      <c r="S13" s="119">
        <v>63.15</v>
      </c>
      <c r="T13" s="21">
        <f>IF(S13&lt;&gt;0,S13+'Basic Price Adjustment'!$E36,"")</f>
        <v>60.98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58.11</v>
      </c>
      <c r="E14" s="119">
        <v>68.5</v>
      </c>
      <c r="F14" s="22">
        <f>IF(E14&lt;&gt;0,E14+'Basic Price Adjustment'!$E37,"")</f>
        <v>66.260000000000005</v>
      </c>
      <c r="G14" s="119">
        <v>60.35</v>
      </c>
      <c r="H14" s="22">
        <f>IF(G14&lt;&gt;0,G14+'Basic Price Adjustment'!$E37,"")</f>
        <v>58.11</v>
      </c>
      <c r="I14" s="119">
        <v>73.41</v>
      </c>
      <c r="J14" s="22">
        <f>IF(I14&lt;&gt;0,I14+'Basic Price Adjustment'!$E37,"")</f>
        <v>71.17</v>
      </c>
      <c r="K14" s="121">
        <v>69.510000000000005</v>
      </c>
      <c r="L14" s="22">
        <f>IF(K14&lt;&gt;0,K14+'Basic Price Adjustment'!$E37,"")</f>
        <v>67.27000000000001</v>
      </c>
      <c r="M14" s="121">
        <v>73.41</v>
      </c>
      <c r="N14" s="22">
        <f>IF(M14&lt;&gt;0,M14+'Basic Price Adjustment'!$E37,"")</f>
        <v>71.17</v>
      </c>
      <c r="O14" s="119">
        <v>85</v>
      </c>
      <c r="P14" s="22">
        <f>IF(O14&lt;&gt;0,O14+'Basic Price Adjustment'!$E37,"")</f>
        <v>82.76</v>
      </c>
      <c r="Q14" s="119">
        <v>86</v>
      </c>
      <c r="R14" s="22">
        <f>IF(Q14&lt;&gt;0,Q14+'Basic Price Adjustment'!$E37,"")</f>
        <v>83.76</v>
      </c>
      <c r="S14" s="119">
        <v>62.7</v>
      </c>
      <c r="T14" s="22">
        <f>IF(S14&lt;&gt;0,S14+'Basic Price Adjustment'!$E37,"")</f>
        <v>60.46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119">
        <v>77.09</v>
      </c>
      <c r="J15" s="21">
        <f>IF(I15&lt;&gt;0,I15+'Basic Price Adjustment'!$E38,"")</f>
        <v>74.88000000000001</v>
      </c>
      <c r="K15" s="122">
        <v>72.37</v>
      </c>
      <c r="L15" s="21">
        <f>IF(K15&lt;&gt;0,K15+'Basic Price Adjustment'!$E38,"")</f>
        <v>70.160000000000011</v>
      </c>
      <c r="M15" s="122">
        <v>77.09</v>
      </c>
      <c r="N15" s="21">
        <f>IF(M15&lt;&gt;0,M15+'Basic Price Adjustment'!$E38,"")</f>
        <v>74.88000000000001</v>
      </c>
      <c r="O15" s="119">
        <v>96</v>
      </c>
      <c r="P15" s="21">
        <f>IF(O15&lt;&gt;0,O15+'Basic Price Adjustment'!$E38,"")</f>
        <v>93.79</v>
      </c>
      <c r="Q15" s="119">
        <v>99.5</v>
      </c>
      <c r="R15" s="21">
        <f>IF(Q15&lt;&gt;0,Q15+'Basic Price Adjustment'!$E38,"")</f>
        <v>97.29</v>
      </c>
      <c r="S15" s="119">
        <v>64.099999999999994</v>
      </c>
      <c r="T15" s="21">
        <f>IF(S15&lt;&gt;0,S15+'Basic Price Adjustment'!$E38,"")</f>
        <v>61.889999999999993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60.43</v>
      </c>
      <c r="E16" s="119">
        <v>72</v>
      </c>
      <c r="F16" s="22">
        <f>IF(E16&lt;&gt;0,E16+'Basic Price Adjustment'!$E39,"")</f>
        <v>69.930000000000007</v>
      </c>
      <c r="G16" s="119">
        <v>62.5</v>
      </c>
      <c r="H16" s="22">
        <f>IF(G16&lt;&gt;0,G16+'Basic Price Adjustment'!$E39,"")</f>
        <v>60.43</v>
      </c>
      <c r="I16" s="119">
        <v>73.2</v>
      </c>
      <c r="J16" s="22">
        <f>IF(I16&lt;&gt;0,I16+'Basic Price Adjustment'!$E39,"")</f>
        <v>71.13000000000001</v>
      </c>
      <c r="K16" s="122">
        <v>68.45</v>
      </c>
      <c r="L16" s="22">
        <f>IF(K16&lt;&gt;0,K16+'Basic Price Adjustment'!$E39,"")</f>
        <v>66.38000000000001</v>
      </c>
      <c r="M16" s="122">
        <v>73.33</v>
      </c>
      <c r="N16" s="22">
        <f>IF(M16&lt;&gt;0,M16+'Basic Price Adjustment'!$E39,"")</f>
        <v>71.260000000000005</v>
      </c>
      <c r="O16" s="119">
        <v>86</v>
      </c>
      <c r="P16" s="22">
        <f>IF(O16&lt;&gt;0,O16+'Basic Price Adjustment'!$E39,"")</f>
        <v>83.93</v>
      </c>
      <c r="Q16" s="119">
        <v>86</v>
      </c>
      <c r="R16" s="22">
        <f>IF(Q16&lt;&gt;0,Q16+'Basic Price Adjustment'!$E39,"")</f>
        <v>83.93</v>
      </c>
      <c r="S16" s="119">
        <v>66.849999999999994</v>
      </c>
      <c r="T16" s="22">
        <f>IF(S16&lt;&gt;0,S16+'Basic Price Adjustment'!$E39,"")</f>
        <v>64.78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119">
        <v>78.08</v>
      </c>
      <c r="J17" s="21">
        <f>IF(I17&lt;&gt;0,I17+'Basic Price Adjustment'!$E40,"")</f>
        <v>75.489999999999995</v>
      </c>
      <c r="K17" s="121">
        <v>77.23</v>
      </c>
      <c r="L17" s="21">
        <f>IF(K17&lt;&gt;0,K17+'Basic Price Adjustment'!$E40,"")</f>
        <v>74.64</v>
      </c>
      <c r="M17" s="121">
        <v>78.08</v>
      </c>
      <c r="N17" s="21">
        <f>IF(M17&lt;&gt;0,M17+'Basic Price Adjustment'!$E40,"")</f>
        <v>75.489999999999995</v>
      </c>
      <c r="O17" s="119">
        <v>90</v>
      </c>
      <c r="P17" s="21">
        <f>IF(O17&lt;&gt;0,O17+'Basic Price Adjustment'!$E40,"")</f>
        <v>87.41</v>
      </c>
      <c r="Q17" s="119">
        <v>89</v>
      </c>
      <c r="R17" s="21">
        <f>IF(Q17&lt;&gt;0,Q17+'Basic Price Adjustment'!$E40,"")</f>
        <v>86.41</v>
      </c>
      <c r="S17" s="119">
        <v>69.8</v>
      </c>
      <c r="T17" s="21">
        <f>IF(S17&lt;&gt;0,S17+'Basic Price Adjustment'!$E40,"")</f>
        <v>67.209999999999994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72.44</v>
      </c>
      <c r="E18" s="119">
        <v>82.4</v>
      </c>
      <c r="F18" s="22">
        <f>IF(E18&lt;&gt;0,E18+'Basic Price Adjustment'!$E41,"")</f>
        <v>79.84</v>
      </c>
      <c r="G18" s="119">
        <v>75</v>
      </c>
      <c r="H18" s="22">
        <f>IF(G18&lt;&gt;0,G18+'Basic Price Adjustment'!$E41,"")</f>
        <v>72.44</v>
      </c>
      <c r="I18" s="119">
        <v>82.92</v>
      </c>
      <c r="J18" s="22">
        <f>IF(I18&lt;&gt;0,I18+'Basic Price Adjustment'!$E41,"")</f>
        <v>80.36</v>
      </c>
      <c r="K18" s="121">
        <v>77.97</v>
      </c>
      <c r="L18" s="22">
        <f>IF(K18&lt;&gt;0,K18+'Basic Price Adjustment'!$E41,"")</f>
        <v>75.41</v>
      </c>
      <c r="M18" s="121">
        <v>82.92</v>
      </c>
      <c r="N18" s="22">
        <f>IF(M18&lt;&gt;0,M18+'Basic Price Adjustment'!$E41,"")</f>
        <v>80.36</v>
      </c>
      <c r="O18" s="119">
        <v>100</v>
      </c>
      <c r="P18" s="22">
        <f>IF(O18&lt;&gt;0,O18+'Basic Price Adjustment'!$E41,"")</f>
        <v>97.44</v>
      </c>
      <c r="Q18" s="119">
        <v>99.5</v>
      </c>
      <c r="R18" s="22">
        <f>IF(Q18&lt;&gt;0,Q18+'Basic Price Adjustment'!$E41,"")</f>
        <v>96.94</v>
      </c>
      <c r="S18" s="119">
        <v>72.95</v>
      </c>
      <c r="T18" s="22">
        <f>IF(S18&lt;&gt;0,S18+'Basic Price Adjustment'!$E41,"")</f>
        <v>70.39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119">
        <v>78.08</v>
      </c>
      <c r="J19" s="21">
        <f>IF(I19&lt;&gt;0,I19+'Basic Price Adjustment'!$E42,"")</f>
        <v>75.52</v>
      </c>
      <c r="K19" s="121">
        <v>75.37</v>
      </c>
      <c r="L19" s="21">
        <f>IF(K19&lt;&gt;0,K19+'Basic Price Adjustment'!$E42,"")</f>
        <v>72.81</v>
      </c>
      <c r="M19" s="121">
        <v>78.08</v>
      </c>
      <c r="N19" s="21">
        <f>IF(M19&lt;&gt;0,M19+'Basic Price Adjustment'!$E42,"")</f>
        <v>75.52</v>
      </c>
      <c r="O19" s="119">
        <v>90</v>
      </c>
      <c r="P19" s="21">
        <f>IF(O19&lt;&gt;0,O19+'Basic Price Adjustment'!$E42,"")</f>
        <v>87.44</v>
      </c>
      <c r="Q19" s="119">
        <v>88.25</v>
      </c>
      <c r="R19" s="21">
        <f>IF(Q19&lt;&gt;0,Q19+'Basic Price Adjustment'!$E42,"")</f>
        <v>85.69</v>
      </c>
      <c r="S19" s="119">
        <v>69.8</v>
      </c>
      <c r="T19" s="21">
        <f>IF(S19&lt;&gt;0,S19+'Basic Price Adjustment'!$E42,"")</f>
        <v>67.239999999999995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70.98</v>
      </c>
      <c r="E20" s="119">
        <v>79</v>
      </c>
      <c r="F20" s="22">
        <f>IF(E20&lt;&gt;0,E20+'Basic Price Adjustment'!$E43,"")</f>
        <v>76.48</v>
      </c>
      <c r="G20" s="119">
        <v>73.5</v>
      </c>
      <c r="H20" s="22">
        <f>IF(G20&lt;&gt;0,G20+'Basic Price Adjustment'!$E43,"")</f>
        <v>70.98</v>
      </c>
      <c r="I20" s="119">
        <v>83.06</v>
      </c>
      <c r="J20" s="22">
        <f>IF(I20&lt;&gt;0,I20+'Basic Price Adjustment'!$E43,"")</f>
        <v>80.540000000000006</v>
      </c>
      <c r="K20" s="121">
        <v>77.97</v>
      </c>
      <c r="L20" s="22">
        <f>IF(K20&lt;&gt;0,K20+'Basic Price Adjustment'!$E43,"")</f>
        <v>75.45</v>
      </c>
      <c r="M20" s="121">
        <v>83.06</v>
      </c>
      <c r="N20" s="22">
        <f>IF(M20&lt;&gt;0,M20+'Basic Price Adjustment'!$E43,"")</f>
        <v>80.540000000000006</v>
      </c>
      <c r="O20" s="119">
        <v>95</v>
      </c>
      <c r="P20" s="22">
        <f>IF(O20&lt;&gt;0,O20+'Basic Price Adjustment'!$E43,"")</f>
        <v>92.48</v>
      </c>
      <c r="Q20" s="119">
        <v>98.5</v>
      </c>
      <c r="R20" s="22">
        <f>IF(Q20&lt;&gt;0,Q20+'Basic Price Adjustment'!$E43,"")</f>
        <v>95.98</v>
      </c>
      <c r="S20" s="119">
        <v>70.8</v>
      </c>
      <c r="T20" s="22">
        <f>IF(S20&lt;&gt;0,S20+'Basic Price Adjustment'!$E43,"")</f>
        <v>68.28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119">
        <v>97.95</v>
      </c>
      <c r="J21" s="21">
        <f>IF(I21&lt;&gt;0,I21+'Basic Price Adjustment'!$E44,"")</f>
        <v>94.87</v>
      </c>
      <c r="K21" s="122">
        <v>86</v>
      </c>
      <c r="L21" s="21">
        <f>IF(K21&lt;&gt;0,K21+'Basic Price Adjustment'!$E44,"")</f>
        <v>82.92</v>
      </c>
      <c r="M21" s="122">
        <v>104.95</v>
      </c>
      <c r="N21" s="21">
        <f>IF(M21&lt;&gt;0,M21+'Basic Price Adjustment'!$E44,"")</f>
        <v>101.87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97.67</v>
      </c>
      <c r="S21" s="119">
        <v>102.5</v>
      </c>
      <c r="T21" s="21">
        <f>IF(S21&lt;&gt;0,S21+'Basic Price Adjustment'!$E44,"")</f>
        <v>99.42</v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92.06</v>
      </c>
      <c r="E22" s="119">
        <v>96</v>
      </c>
      <c r="F22" s="22">
        <f>IF(E22&lt;&gt;0,E22+'Basic Price Adjustment'!$E45,"")</f>
        <v>93.06</v>
      </c>
      <c r="G22" s="119">
        <v>95</v>
      </c>
      <c r="H22" s="22">
        <f>IF(G22&lt;&gt;0,G22+'Basic Price Adjustment'!$E45,"")</f>
        <v>92.06</v>
      </c>
      <c r="I22" s="119">
        <v>100.45</v>
      </c>
      <c r="J22" s="22">
        <f>IF(I22&lt;&gt;0,I22+'Basic Price Adjustment'!$E45,"")</f>
        <v>97.51</v>
      </c>
      <c r="K22" s="122">
        <v>87.6</v>
      </c>
      <c r="L22" s="22">
        <f>IF(K22&lt;&gt;0,K22+'Basic Price Adjustment'!$E45,"")</f>
        <v>84.66</v>
      </c>
      <c r="M22" s="122">
        <v>107.59</v>
      </c>
      <c r="N22" s="22">
        <f>IF(M22&lt;&gt;0,M22+'Basic Price Adjustment'!$E45,"")</f>
        <v>104.65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97.81</v>
      </c>
      <c r="S22" s="119">
        <v>106</v>
      </c>
      <c r="T22" s="22">
        <f>IF(S22&lt;&gt;0,S22+'Basic Price Adjustment'!$E45,"")</f>
        <v>103.06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119">
        <v>94.46</v>
      </c>
      <c r="J23" s="21">
        <f>IF(I23&lt;&gt;0,I23+'Basic Price Adjustment'!$E46,"")</f>
        <v>91.47999999999999</v>
      </c>
      <c r="K23" s="122">
        <v>87.63</v>
      </c>
      <c r="L23" s="21">
        <f>IF(K23&lt;&gt;0,K23+'Basic Price Adjustment'!$E46,"")</f>
        <v>84.649999999999991</v>
      </c>
      <c r="M23" s="122">
        <v>103.17</v>
      </c>
      <c r="N23" s="21">
        <f>IF(M23&lt;&gt;0,M23+'Basic Price Adjustment'!$E46,"")</f>
        <v>100.19</v>
      </c>
      <c r="O23" s="119">
        <v>98</v>
      </c>
      <c r="P23" s="21">
        <f>IF(O23&lt;&gt;0,O23+'Basic Price Adjustment'!$E46,"")</f>
        <v>95.02</v>
      </c>
      <c r="Q23" s="119">
        <v>100.75</v>
      </c>
      <c r="R23" s="21">
        <f>IF(Q23&lt;&gt;0,Q23+'Basic Price Adjustment'!$E46,"")</f>
        <v>97.77</v>
      </c>
      <c r="S23" s="119">
        <v>79.75</v>
      </c>
      <c r="T23" s="21">
        <f>IF(S23&lt;&gt;0,S23+'Basic Price Adjustment'!$E46,"")</f>
        <v>76.77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85.95</v>
      </c>
      <c r="E24" s="119">
        <v>107</v>
      </c>
      <c r="F24" s="22">
        <f>IF(E24&lt;&gt;0,E24+'Basic Price Adjustment'!$E47,"")</f>
        <v>103.95</v>
      </c>
      <c r="G24" s="119">
        <v>89</v>
      </c>
      <c r="H24" s="22">
        <f>IF(G24&lt;&gt;0,G24+'Basic Price Adjustment'!$E47,"")</f>
        <v>85.95</v>
      </c>
      <c r="I24" s="119">
        <v>97.68</v>
      </c>
      <c r="J24" s="22">
        <f>IF(I24&lt;&gt;0,I24+'Basic Price Adjustment'!$E47,"")</f>
        <v>94.63000000000001</v>
      </c>
      <c r="K24" s="122">
        <v>91.28</v>
      </c>
      <c r="L24" s="22">
        <f>IF(K24&lt;&gt;0,K24+'Basic Price Adjustment'!$E47,"")</f>
        <v>88.23</v>
      </c>
      <c r="M24" s="122">
        <v>104.2</v>
      </c>
      <c r="N24" s="22">
        <f>IF(M24&lt;&gt;0,M24+'Basic Price Adjustment'!$E47,"")</f>
        <v>101.15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97.7</v>
      </c>
      <c r="S24" s="119">
        <v>82.35</v>
      </c>
      <c r="T24" s="22">
        <f>IF(S24&lt;&gt;0,S24+'Basic Price Adjustment'!$E47,"")</f>
        <v>79.3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119">
        <v>83.71</v>
      </c>
      <c r="J25" s="21">
        <f>IF(I25&lt;&gt;0,I25+'Basic Price Adjustment'!$E48,"")</f>
        <v>81.33</v>
      </c>
      <c r="K25" s="122">
        <v>77.510000000000005</v>
      </c>
      <c r="L25" s="21">
        <f>IF(K25&lt;&gt;0,K25+'Basic Price Adjustment'!$E48,"")</f>
        <v>75.13000000000001</v>
      </c>
      <c r="M25" s="122">
        <v>87.08</v>
      </c>
      <c r="N25" s="21">
        <f>IF(M25&lt;&gt;0,M25+'Basic Price Adjustment'!$E48,"")</f>
        <v>84.7</v>
      </c>
      <c r="O25" s="119">
        <v>92</v>
      </c>
      <c r="P25" s="21">
        <f>IF(O25&lt;&gt;0,O25+'Basic Price Adjustment'!$E48,"")</f>
        <v>89.62</v>
      </c>
      <c r="Q25" s="119">
        <v>91</v>
      </c>
      <c r="R25" s="21">
        <f>IF(Q25&lt;&gt;0,Q25+'Basic Price Adjustment'!$E48,"")</f>
        <v>88.62</v>
      </c>
      <c r="S25" s="119">
        <v>69.25</v>
      </c>
      <c r="T25" s="21">
        <f>IF(S25&lt;&gt;0,S25+'Basic Price Adjustment'!$E48,"")</f>
        <v>66.87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71.62</v>
      </c>
      <c r="E26" s="119">
        <v>82.3</v>
      </c>
      <c r="F26" s="22">
        <f>IF(E26&lt;&gt;0,E26+'Basic Price Adjustment'!$E49,"")</f>
        <v>79.92</v>
      </c>
      <c r="G26" s="119">
        <v>74</v>
      </c>
      <c r="H26" s="22">
        <f>IF(G26&lt;&gt;0,G26+'Basic Price Adjustment'!$E49,"")</f>
        <v>71.62</v>
      </c>
      <c r="I26" s="119">
        <v>86.38</v>
      </c>
      <c r="J26" s="22">
        <f>IF(I26&lt;&gt;0,I26+'Basic Price Adjustment'!$E49,"")</f>
        <v>84</v>
      </c>
      <c r="K26" s="122">
        <v>80.84</v>
      </c>
      <c r="L26" s="22">
        <f>IF(K26&lt;&gt;0,K26+'Basic Price Adjustment'!$E49,"")</f>
        <v>78.460000000000008</v>
      </c>
      <c r="M26" s="122">
        <v>89.67</v>
      </c>
      <c r="N26" s="22">
        <f>IF(M26&lt;&gt;0,M26+'Basic Price Adjustment'!$E49,"")</f>
        <v>87.29</v>
      </c>
      <c r="O26" s="119">
        <v>100</v>
      </c>
      <c r="P26" s="22">
        <f>IF(O26&lt;&gt;0,O26+'Basic Price Adjustment'!$E49,"")</f>
        <v>97.62</v>
      </c>
      <c r="Q26" s="119">
        <v>101.5</v>
      </c>
      <c r="R26" s="22">
        <f>IF(Q26&lt;&gt;0,Q26+'Basic Price Adjustment'!$E49,"")</f>
        <v>99.12</v>
      </c>
      <c r="S26" s="119">
        <v>70.900000000000006</v>
      </c>
      <c r="T26" s="22">
        <f>IF(S26&lt;&gt;0,S26+'Basic Price Adjustment'!$E49,"")</f>
        <v>68.52000000000001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132.09</v>
      </c>
      <c r="E27" s="120">
        <v>160</v>
      </c>
      <c r="F27" s="21">
        <f>IF(E27&lt;&gt;0,E27+'Basic Price Adjustment'!$E50,"")</f>
        <v>157.09</v>
      </c>
      <c r="G27" s="120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116.09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76.92</v>
      </c>
      <c r="E28" s="120">
        <v>90</v>
      </c>
      <c r="F28" s="26">
        <f>IF(E28&lt;&gt;0,E28+'Basic Price Adjustment'!$E51,"")</f>
        <v>86.92</v>
      </c>
      <c r="G28" s="120">
        <v>80</v>
      </c>
      <c r="H28" s="26">
        <f>IF(G28&lt;&gt;0,G28+'Basic Price Adjustment'!$E51,"")</f>
        <v>76.92</v>
      </c>
      <c r="I28" s="120">
        <v>97.68</v>
      </c>
      <c r="J28" s="26">
        <f>IF(I28&lt;&gt;0,I28+'Basic Price Adjustment'!$E51,"")</f>
        <v>94.600000000000009</v>
      </c>
      <c r="K28" s="121">
        <v>91.28</v>
      </c>
      <c r="L28" s="26">
        <f>IF(K28&lt;&gt;0,K28+'Basic Price Adjustment'!$E51,"")</f>
        <v>88.2</v>
      </c>
      <c r="M28" s="121">
        <v>104.2</v>
      </c>
      <c r="N28" s="26">
        <f>IF(M28&lt;&gt;0,M28+'Basic Price Adjustment'!$E51,"")</f>
        <v>101.12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105.92</v>
      </c>
      <c r="S28" s="31"/>
      <c r="T28" s="26" t="str">
        <f>IF(S28&lt;&gt;0,S28+'Basic Price Adjustment'!$E51,"")</f>
        <v/>
      </c>
    </row>
  </sheetData>
  <mergeCells count="45">
    <mergeCell ref="Q6:R6"/>
    <mergeCell ref="A3:A8"/>
    <mergeCell ref="B3:B4"/>
    <mergeCell ref="C3:H3"/>
    <mergeCell ref="I3:N3"/>
    <mergeCell ref="K8:L8"/>
    <mergeCell ref="M6:N6"/>
    <mergeCell ref="Q4:R4"/>
    <mergeCell ref="C4:H4"/>
    <mergeCell ref="I4:N4"/>
    <mergeCell ref="O6:P6"/>
    <mergeCell ref="G8:H8"/>
    <mergeCell ref="I8:J8"/>
    <mergeCell ref="O4:P4"/>
    <mergeCell ref="M8:N8"/>
    <mergeCell ref="O8:P8"/>
    <mergeCell ref="O7:P7"/>
    <mergeCell ref="Q8:R8"/>
    <mergeCell ref="C8:D8"/>
    <mergeCell ref="E8:F8"/>
    <mergeCell ref="Q7:R7"/>
    <mergeCell ref="C7:D7"/>
    <mergeCell ref="K7:L7"/>
    <mergeCell ref="M7:N7"/>
    <mergeCell ref="B5:B6"/>
    <mergeCell ref="C5:H5"/>
    <mergeCell ref="I5:N5"/>
    <mergeCell ref="E7:F7"/>
    <mergeCell ref="G7:H7"/>
    <mergeCell ref="I7:J7"/>
    <mergeCell ref="E6:F6"/>
    <mergeCell ref="G6:H6"/>
    <mergeCell ref="I6:J6"/>
    <mergeCell ref="C6:D6"/>
    <mergeCell ref="K6:L6"/>
    <mergeCell ref="S4:T4"/>
    <mergeCell ref="S5:T5"/>
    <mergeCell ref="S6:T6"/>
    <mergeCell ref="S7:T7"/>
    <mergeCell ref="S8:T8"/>
    <mergeCell ref="C2:H2"/>
    <mergeCell ref="I2:N2"/>
    <mergeCell ref="O2:R2"/>
    <mergeCell ref="S2:T2"/>
    <mergeCell ref="S3:T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321</v>
      </c>
      <c r="H2" s="145"/>
      <c r="K2" s="145" t="s">
        <v>308</v>
      </c>
      <c r="L2" s="145"/>
      <c r="M2" s="145"/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164" t="s">
        <v>152</v>
      </c>
      <c r="F3" s="166"/>
      <c r="G3" s="164" t="s">
        <v>167</v>
      </c>
      <c r="H3" s="166"/>
      <c r="I3" s="58" t="s">
        <v>153</v>
      </c>
      <c r="J3" s="52"/>
      <c r="K3" s="164" t="s">
        <v>155</v>
      </c>
      <c r="L3" s="165"/>
      <c r="M3" s="165"/>
      <c r="N3" s="165"/>
      <c r="O3" s="165"/>
      <c r="P3" s="166"/>
    </row>
    <row r="4" spans="1:16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63"/>
      <c r="J4" s="64"/>
      <c r="K4" s="168"/>
      <c r="L4" s="177"/>
      <c r="M4" s="177"/>
      <c r="N4" s="177"/>
      <c r="O4" s="177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91" t="s">
        <v>99</v>
      </c>
      <c r="H5" s="192"/>
      <c r="I5" s="94" t="s">
        <v>27</v>
      </c>
      <c r="J5" s="81"/>
      <c r="K5" s="164" t="s">
        <v>28</v>
      </c>
      <c r="L5" s="165"/>
      <c r="M5" s="165"/>
      <c r="N5" s="165"/>
      <c r="O5" s="165"/>
      <c r="P5" s="166"/>
    </row>
    <row r="6" spans="1:16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8" t="s">
        <v>30</v>
      </c>
      <c r="H6" s="169"/>
      <c r="I6" s="162" t="s">
        <v>31</v>
      </c>
      <c r="J6" s="163"/>
      <c r="K6" s="168" t="s">
        <v>94</v>
      </c>
      <c r="L6" s="169"/>
      <c r="M6" s="168" t="s">
        <v>33</v>
      </c>
      <c r="N6" s="169"/>
      <c r="O6" s="158" t="s">
        <v>165</v>
      </c>
      <c r="P6" s="159"/>
    </row>
    <row r="7" spans="1:16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60" t="s">
        <v>22</v>
      </c>
      <c r="H7" s="161"/>
      <c r="I7" s="172" t="s">
        <v>42</v>
      </c>
      <c r="J7" s="173"/>
      <c r="K7" s="160" t="s">
        <v>95</v>
      </c>
      <c r="L7" s="161"/>
      <c r="M7" s="160" t="s">
        <v>35</v>
      </c>
      <c r="N7" s="161"/>
      <c r="O7" s="160" t="s">
        <v>165</v>
      </c>
      <c r="P7" s="161"/>
    </row>
    <row r="8" spans="1:16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70" t="s">
        <v>39</v>
      </c>
      <c r="H8" s="171"/>
      <c r="I8" s="174" t="s">
        <v>37</v>
      </c>
      <c r="J8" s="175"/>
      <c r="K8" s="170" t="s">
        <v>96</v>
      </c>
      <c r="L8" s="171"/>
      <c r="M8" s="170" t="s">
        <v>38</v>
      </c>
      <c r="N8" s="171"/>
      <c r="O8" s="170" t="s">
        <v>166</v>
      </c>
      <c r="P8" s="171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63.21</v>
      </c>
      <c r="E10" s="135">
        <v>74.510000000000005</v>
      </c>
      <c r="F10" s="25">
        <f>IF(E10&lt;&gt;0,E10+'Basic Price Adjustment'!$E33,"")</f>
        <v>72.72</v>
      </c>
      <c r="G10" s="135">
        <v>62.32</v>
      </c>
      <c r="H10" s="25">
        <f>IF(G10&lt;&gt;0,G10+'Basic Price Adjustment'!$E33,"")</f>
        <v>60.53</v>
      </c>
      <c r="I10" s="50"/>
      <c r="J10" s="25" t="str">
        <f>IF(I10&lt;&gt;0,I10+'Basic Price Adjustment'!$E33,"")</f>
        <v/>
      </c>
      <c r="K10" s="135">
        <v>85.75</v>
      </c>
      <c r="L10" s="25">
        <f>IF(K10&lt;&gt;0,K10+'Basic Price Adjustment'!$E33,"")</f>
        <v>83.96</v>
      </c>
      <c r="M10" s="135">
        <v>95.5</v>
      </c>
      <c r="N10" s="25">
        <f>IF(M10&lt;&gt;0,M10+'Basic Price Adjustment'!$E33,"")</f>
        <v>93.71</v>
      </c>
      <c r="O10" s="135">
        <v>94</v>
      </c>
      <c r="P10" s="25">
        <f>IF(O10&lt;&gt;0,O10+'Basic Price Adjustment'!$E33,"")</f>
        <v>92.21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65.040000000000006</v>
      </c>
      <c r="E11" s="119">
        <v>75.510000000000005</v>
      </c>
      <c r="F11" s="21">
        <f>IF(E11&lt;&gt;0,E11+'Basic Price Adjustment'!$E34,"")</f>
        <v>73.550000000000011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85.75</v>
      </c>
      <c r="L11" s="21">
        <f>IF(K11&lt;&gt;0,K11+'Basic Price Adjustment'!$E34,"")</f>
        <v>83.79</v>
      </c>
      <c r="M11" s="119">
        <v>95.5</v>
      </c>
      <c r="N11" s="21">
        <f>IF(M11&lt;&gt;0,M11+'Basic Price Adjustment'!$E34,"")</f>
        <v>93.54</v>
      </c>
      <c r="O11" s="119">
        <v>94</v>
      </c>
      <c r="P11" s="21">
        <f>IF(O11&lt;&gt;0,O11+'Basic Price Adjustment'!$E34,"")</f>
        <v>92.04</v>
      </c>
    </row>
    <row r="12" spans="1:16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72.83</v>
      </c>
      <c r="E12" s="119">
        <v>77.540000000000006</v>
      </c>
      <c r="F12" s="22">
        <f>IF(E12&lt;&gt;0,E12+'Basic Price Adjustment'!$E35,"")</f>
        <v>75.37</v>
      </c>
      <c r="G12" s="119">
        <v>72.87</v>
      </c>
      <c r="H12" s="22">
        <f>IF(G12&lt;&gt;0,G12+'Basic Price Adjustment'!$E35,"")</f>
        <v>70.7</v>
      </c>
      <c r="I12" s="48"/>
      <c r="J12" s="22" t="str">
        <f>IF(I12&lt;&gt;0,I12+'Basic Price Adjustment'!$E35,"")</f>
        <v/>
      </c>
      <c r="K12" s="119">
        <v>92</v>
      </c>
      <c r="L12" s="22">
        <f>IF(K12&lt;&gt;0,K12+'Basic Price Adjustment'!$E35,"")</f>
        <v>89.83</v>
      </c>
      <c r="M12" s="119">
        <v>98.5</v>
      </c>
      <c r="N12" s="22">
        <f>IF(M12&lt;&gt;0,M12+'Basic Price Adjustment'!$E35,"")</f>
        <v>96.33</v>
      </c>
      <c r="O12" s="119">
        <v>98</v>
      </c>
      <c r="P12" s="22">
        <f>IF(O12&lt;&gt;0,O12+'Basic Price Adjustment'!$E35,"")</f>
        <v>95.83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72.83</v>
      </c>
      <c r="E13" s="119">
        <v>77.540000000000006</v>
      </c>
      <c r="F13" s="21">
        <f>IF(E13&lt;&gt;0,E13+'Basic Price Adjustment'!$E36,"")</f>
        <v>75.37</v>
      </c>
      <c r="G13" s="119">
        <v>72.87</v>
      </c>
      <c r="H13" s="21">
        <f>IF(G13&lt;&gt;0,G13+'Basic Price Adjustment'!$E36,"")</f>
        <v>70.7</v>
      </c>
      <c r="I13" s="29"/>
      <c r="J13" s="21" t="str">
        <f>IF(I13&lt;&gt;0,I13+'Basic Price Adjustment'!$E36,"")</f>
        <v/>
      </c>
      <c r="K13" s="119">
        <v>92</v>
      </c>
      <c r="L13" s="21">
        <f>IF(K13&lt;&gt;0,K13+'Basic Price Adjustment'!$E36,"")</f>
        <v>89.83</v>
      </c>
      <c r="M13" s="119">
        <v>98.5</v>
      </c>
      <c r="N13" s="21">
        <f>IF(M13&lt;&gt;0,M13+'Basic Price Adjustment'!$E36,"")</f>
        <v>96.33</v>
      </c>
      <c r="O13" s="119">
        <v>98</v>
      </c>
      <c r="P13" s="21">
        <f>IF(O13&lt;&gt;0,O13+'Basic Price Adjustment'!$E36,"")</f>
        <v>95.83</v>
      </c>
    </row>
    <row r="14" spans="1:16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72.760000000000005</v>
      </c>
      <c r="E14" s="119">
        <v>78.59</v>
      </c>
      <c r="F14" s="22">
        <f>IF(E14&lt;&gt;0,E14+'Basic Price Adjustment'!$E37,"")</f>
        <v>76.350000000000009</v>
      </c>
      <c r="G14" s="119">
        <v>73.61</v>
      </c>
      <c r="H14" s="22">
        <f>IF(G14&lt;&gt;0,G14+'Basic Price Adjustment'!$E37,"")</f>
        <v>71.37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91.76</v>
      </c>
      <c r="M14" s="119">
        <v>100.5</v>
      </c>
      <c r="N14" s="22">
        <f>IF(M14&lt;&gt;0,M14+'Basic Price Adjustment'!$E37,"")</f>
        <v>98.26</v>
      </c>
      <c r="O14" s="119">
        <v>100</v>
      </c>
      <c r="P14" s="22">
        <f>IF(O14&lt;&gt;0,O14+'Basic Price Adjustment'!$E37,"")</f>
        <v>97.76</v>
      </c>
    </row>
    <row r="15" spans="1:16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83.7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72.930000000000007</v>
      </c>
      <c r="E16" s="119">
        <v>79.19</v>
      </c>
      <c r="F16" s="22">
        <f>IF(E16&lt;&gt;0,E16+'Basic Price Adjustment'!$E39,"")</f>
        <v>77.12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92.5</v>
      </c>
      <c r="L16" s="22">
        <f>IF(K16&lt;&gt;0,K16+'Basic Price Adjustment'!$E39,"")</f>
        <v>90.43</v>
      </c>
      <c r="M16" s="119">
        <v>99.35</v>
      </c>
      <c r="N16" s="22">
        <f>IF(M16&lt;&gt;0,M16+'Basic Price Adjustment'!$E39,"")</f>
        <v>97.28</v>
      </c>
      <c r="O16" s="119">
        <v>98.5</v>
      </c>
      <c r="P16" s="22">
        <f>IF(O16&lt;&gt;0,O16+'Basic Price Adjustment'!$E39,"")</f>
        <v>96.43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74.41</v>
      </c>
      <c r="E17" s="119">
        <v>85.39</v>
      </c>
      <c r="F17" s="21">
        <f>IF(E17&lt;&gt;0,E17+'Basic Price Adjustment'!$E40,"")</f>
        <v>82.8</v>
      </c>
      <c r="G17" s="119">
        <v>76.180000000000007</v>
      </c>
      <c r="H17" s="21">
        <f>IF(G17&lt;&gt;0,G17+'Basic Price Adjustment'!$E40,"")</f>
        <v>73.59</v>
      </c>
      <c r="I17" s="29"/>
      <c r="J17" s="21" t="str">
        <f>IF(I17&lt;&gt;0,I17+'Basic Price Adjustment'!$E40,"")</f>
        <v/>
      </c>
      <c r="K17" s="119">
        <v>97.5</v>
      </c>
      <c r="L17" s="21">
        <f>IF(K17&lt;&gt;0,K17+'Basic Price Adjustment'!$E40,"")</f>
        <v>94.91</v>
      </c>
      <c r="M17" s="119">
        <v>104.5</v>
      </c>
      <c r="N17" s="21">
        <f>IF(M17&lt;&gt;0,M17+'Basic Price Adjustment'!$E40,"")</f>
        <v>101.91</v>
      </c>
      <c r="O17" s="119">
        <v>108</v>
      </c>
      <c r="P17" s="21">
        <f>IF(O17&lt;&gt;0,O17+'Basic Price Adjustment'!$E40,"")</f>
        <v>105.41</v>
      </c>
    </row>
    <row r="18" spans="1:16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87.44</v>
      </c>
      <c r="E18" s="119">
        <v>89.89</v>
      </c>
      <c r="F18" s="22">
        <f>IF(E18&lt;&gt;0,E18+'Basic Price Adjustment'!$E41,"")</f>
        <v>87.33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108.25</v>
      </c>
      <c r="L18" s="22">
        <f>IF(K18&lt;&gt;0,K18+'Basic Price Adjustment'!$E41,"")</f>
        <v>105.69</v>
      </c>
      <c r="M18" s="119">
        <v>110</v>
      </c>
      <c r="N18" s="22">
        <f>IF(M18&lt;&gt;0,M18+'Basic Price Adjustment'!$E41,"")</f>
        <v>107.44</v>
      </c>
      <c r="O18" s="119">
        <v>110</v>
      </c>
      <c r="P18" s="22">
        <f>IF(O18&lt;&gt;0,O18+'Basic Price Adjustment'!$E41,"")</f>
        <v>107.44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75.44</v>
      </c>
      <c r="E19" s="119">
        <v>85.39</v>
      </c>
      <c r="F19" s="21">
        <f>IF(E19&lt;&gt;0,E19+'Basic Price Adjustment'!$E42,"")</f>
        <v>82.83</v>
      </c>
      <c r="G19" s="119">
        <v>75.92</v>
      </c>
      <c r="H19" s="21">
        <f>IF(G19&lt;&gt;0,G19+'Basic Price Adjustment'!$E42,"")</f>
        <v>73.36</v>
      </c>
      <c r="I19" s="29"/>
      <c r="J19" s="21" t="str">
        <f>IF(I19&lt;&gt;0,I19+'Basic Price Adjustment'!$E42,"")</f>
        <v/>
      </c>
      <c r="K19" s="119">
        <v>97.5</v>
      </c>
      <c r="L19" s="21">
        <f>IF(K19&lt;&gt;0,K19+'Basic Price Adjustment'!$E42,"")</f>
        <v>94.94</v>
      </c>
      <c r="M19" s="119">
        <v>104.5</v>
      </c>
      <c r="N19" s="21">
        <f>IF(M19&lt;&gt;0,M19+'Basic Price Adjustment'!$E42,"")</f>
        <v>101.94</v>
      </c>
      <c r="O19" s="119">
        <v>108</v>
      </c>
      <c r="P19" s="21">
        <f>IF(O19&lt;&gt;0,O19+'Basic Price Adjustment'!$E42,"")</f>
        <v>105.44</v>
      </c>
    </row>
    <row r="20" spans="1:16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83.48</v>
      </c>
      <c r="E20" s="119">
        <v>89.25</v>
      </c>
      <c r="F20" s="22">
        <f>IF(E20&lt;&gt;0,E20+'Basic Price Adjustment'!$E43,"")</f>
        <v>86.73</v>
      </c>
      <c r="G20" s="119">
        <v>84.55</v>
      </c>
      <c r="H20" s="22">
        <f>IF(G20&lt;&gt;0,G20+'Basic Price Adjustment'!$E43,"")</f>
        <v>82.03</v>
      </c>
      <c r="I20" s="48"/>
      <c r="J20" s="22" t="str">
        <f>IF(I20&lt;&gt;0,I20+'Basic Price Adjustment'!$E43,"")</f>
        <v/>
      </c>
      <c r="K20" s="119">
        <v>108.25</v>
      </c>
      <c r="L20" s="22">
        <f>IF(K20&lt;&gt;0,K20+'Basic Price Adjustment'!$E43,"")</f>
        <v>105.73</v>
      </c>
      <c r="M20" s="119">
        <v>107</v>
      </c>
      <c r="N20" s="22">
        <f>IF(M20&lt;&gt;0,M20+'Basic Price Adjustment'!$E43,"")</f>
        <v>104.48</v>
      </c>
      <c r="O20" s="119">
        <v>110</v>
      </c>
      <c r="P20" s="22">
        <f>IF(O20&lt;&gt;0,O20+'Basic Price Adjustment'!$E43,"")</f>
        <v>107.48</v>
      </c>
    </row>
    <row r="21" spans="1:16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106.92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107.06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102.02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117</v>
      </c>
      <c r="N23" s="21">
        <f>IF(M23&lt;&gt;0,M23+'Basic Price Adjustment'!$E46,"")</f>
        <v>114.02</v>
      </c>
      <c r="O23" s="119">
        <v>117</v>
      </c>
      <c r="P23" s="21">
        <f>IF(O23&lt;&gt;0,O23+'Basic Price Adjustment'!$E46,"")</f>
        <v>114.02</v>
      </c>
    </row>
    <row r="24" spans="1:16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106.95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86.62</v>
      </c>
      <c r="E25" s="119">
        <v>89.11</v>
      </c>
      <c r="F25" s="21">
        <f>IF(E25&lt;&gt;0,E25+'Basic Price Adjustment'!$E48,"")</f>
        <v>86.73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105</v>
      </c>
      <c r="L25" s="21">
        <f>IF(K25&lt;&gt;0,K25+'Basic Price Adjustment'!$E48,"")</f>
        <v>102.62</v>
      </c>
      <c r="M25" s="119">
        <v>104</v>
      </c>
      <c r="N25" s="21">
        <f>IF(M25&lt;&gt;0,M25+'Basic Price Adjustment'!$E48,"")</f>
        <v>101.62</v>
      </c>
      <c r="O25" s="119">
        <v>105</v>
      </c>
      <c r="P25" s="21">
        <f>IF(O25&lt;&gt;0,O25+'Basic Price Adjustment'!$E48,"")</f>
        <v>102.62</v>
      </c>
    </row>
    <row r="26" spans="1:16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86.62</v>
      </c>
      <c r="E26" s="119">
        <v>89.11</v>
      </c>
      <c r="F26" s="22">
        <f>IF(E26&lt;&gt;0,E26+'Basic Price Adjustment'!$E49,"")</f>
        <v>86.73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105</v>
      </c>
      <c r="L26" s="22">
        <f>IF(K26&lt;&gt;0,K26+'Basic Price Adjustment'!$E49,"")</f>
        <v>102.62</v>
      </c>
      <c r="M26" s="119">
        <v>104</v>
      </c>
      <c r="N26" s="22">
        <f>IF(M26&lt;&gt;0,M26+'Basic Price Adjustment'!$E49,"")</f>
        <v>101.62</v>
      </c>
      <c r="O26" s="119">
        <v>105</v>
      </c>
      <c r="P26" s="22">
        <f>IF(O26&lt;&gt;0,O26+'Basic Price Adjustment'!$E49,"")</f>
        <v>102.62</v>
      </c>
    </row>
    <row r="27" spans="1:16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40"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E8:F8"/>
    <mergeCell ref="G8:H8"/>
    <mergeCell ref="G7:H7"/>
    <mergeCell ref="G6:H6"/>
    <mergeCell ref="C2:D2"/>
    <mergeCell ref="E2:F2"/>
    <mergeCell ref="G2:H2"/>
    <mergeCell ref="K2:P2"/>
    <mergeCell ref="E6:F6"/>
    <mergeCell ref="K3:P3"/>
    <mergeCell ref="K4:P4"/>
    <mergeCell ref="K5:P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24" width="11.7109375" style="1" customWidth="1"/>
    <col min="25" max="16384" width="9.140625" style="3"/>
  </cols>
  <sheetData>
    <row r="2" spans="1:24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7" t="s">
        <v>308</v>
      </c>
      <c r="T2" s="147"/>
      <c r="U2" s="147" t="s">
        <v>318</v>
      </c>
      <c r="V2" s="147"/>
      <c r="W2" s="147"/>
      <c r="X2" s="147"/>
    </row>
    <row r="3" spans="1:24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80" t="s">
        <v>257</v>
      </c>
      <c r="T3" s="181"/>
      <c r="U3" s="115" t="s">
        <v>276</v>
      </c>
      <c r="V3" s="116"/>
      <c r="W3" s="58"/>
      <c r="X3" s="52"/>
    </row>
    <row r="4" spans="1:2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  <c r="U4" s="168"/>
      <c r="V4" s="177"/>
      <c r="W4" s="158"/>
      <c r="X4" s="159"/>
    </row>
    <row r="5" spans="1:24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  <c r="U5" s="66" t="s">
        <v>62</v>
      </c>
      <c r="V5" s="67"/>
      <c r="W5" s="58"/>
      <c r="X5" s="52"/>
    </row>
    <row r="6" spans="1:24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165</v>
      </c>
      <c r="T6" s="159"/>
      <c r="U6" s="162" t="s">
        <v>125</v>
      </c>
      <c r="V6" s="163"/>
      <c r="W6" s="164" t="s">
        <v>49</v>
      </c>
      <c r="X6" s="166"/>
    </row>
    <row r="7" spans="1:24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165</v>
      </c>
      <c r="T7" s="161"/>
      <c r="U7" s="172" t="s">
        <v>163</v>
      </c>
      <c r="V7" s="173"/>
      <c r="W7" s="160" t="s">
        <v>50</v>
      </c>
      <c r="X7" s="184"/>
    </row>
    <row r="8" spans="1:24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166</v>
      </c>
      <c r="T8" s="171"/>
      <c r="U8" s="174" t="s">
        <v>164</v>
      </c>
      <c r="V8" s="175"/>
      <c r="W8" s="185" t="s">
        <v>51</v>
      </c>
      <c r="X8" s="186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105</v>
      </c>
      <c r="C10" s="135">
        <v>55.2</v>
      </c>
      <c r="D10" s="25">
        <f>IF(C10&lt;&gt;0,C10+'Basic Price Adjustment'!$E33,"")</f>
        <v>53.410000000000004</v>
      </c>
      <c r="E10" s="135">
        <v>64</v>
      </c>
      <c r="F10" s="25">
        <f>IF(E10&lt;&gt;0,E10+'Basic Price Adjustment'!$E33,"")</f>
        <v>62.21</v>
      </c>
      <c r="G10" s="135">
        <v>55.2</v>
      </c>
      <c r="H10" s="25">
        <f>IF(G10&lt;&gt;0,G10+'Basic Price Adjustment'!$E33,"")</f>
        <v>53.410000000000004</v>
      </c>
      <c r="I10" s="135">
        <v>68.95</v>
      </c>
      <c r="J10" s="25">
        <f>IF(I10&lt;&gt;0,I10+'Basic Price Adjustment'!$E33,"")</f>
        <v>67.16</v>
      </c>
      <c r="K10" s="121">
        <v>63.28</v>
      </c>
      <c r="L10" s="25">
        <f>IF(K10&lt;&gt;0,K10+'Basic Price Adjustment'!$E33,"")</f>
        <v>61.49</v>
      </c>
      <c r="M10" s="121">
        <v>69.64</v>
      </c>
      <c r="N10" s="25">
        <f>IF(M10&lt;&gt;0,M10+'Basic Price Adjustment'!$E33,"")</f>
        <v>67.849999999999994</v>
      </c>
      <c r="O10" s="135">
        <v>71</v>
      </c>
      <c r="P10" s="25">
        <f>IF(O10&lt;&gt;0,O10+'Basic Price Adjustment'!$E33,"")</f>
        <v>69.209999999999994</v>
      </c>
      <c r="Q10" s="135">
        <v>61</v>
      </c>
      <c r="R10" s="25">
        <f>IF(Q10&lt;&gt;0,Q10+'Basic Price Adjustment'!$E33,"")</f>
        <v>59.21</v>
      </c>
      <c r="S10" s="135">
        <v>94</v>
      </c>
      <c r="T10" s="25">
        <f>IF(S10&lt;&gt;0,S10+'Basic Price Adjustment'!$E33,"")</f>
        <v>92.21</v>
      </c>
      <c r="U10" s="135">
        <v>80</v>
      </c>
      <c r="V10" s="25">
        <f>IF(U10&lt;&gt;0,U10+'Basic Price Adjustment'!$E33,"")</f>
        <v>78.209999999999994</v>
      </c>
      <c r="W10" s="135">
        <v>82.25</v>
      </c>
      <c r="X10" s="25">
        <f>IF(W10&lt;&gt;0,W10+'Basic Price Adjustment'!$E33,"")</f>
        <v>80.459999999999994</v>
      </c>
    </row>
    <row r="11" spans="1:24" s="47" customFormat="1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119">
        <v>72.88</v>
      </c>
      <c r="J11" s="21">
        <f>IF(I11&lt;&gt;0,I11+'Basic Price Adjustment'!$E34,"")</f>
        <v>70.92</v>
      </c>
      <c r="K11" s="121">
        <v>62.87</v>
      </c>
      <c r="L11" s="21">
        <f>IF(K11&lt;&gt;0,K11+'Basic Price Adjustment'!$E34,"")</f>
        <v>60.91</v>
      </c>
      <c r="M11" s="121">
        <v>73.33</v>
      </c>
      <c r="N11" s="21">
        <f>IF(M11&lt;&gt;0,M11+'Basic Price Adjustment'!$E34,"")</f>
        <v>71.37</v>
      </c>
      <c r="O11" s="119">
        <v>78</v>
      </c>
      <c r="P11" s="21">
        <f>IF(O11&lt;&gt;0,O11+'Basic Price Adjustment'!$E34,"")</f>
        <v>76.040000000000006</v>
      </c>
      <c r="Q11" s="119">
        <v>67</v>
      </c>
      <c r="R11" s="21">
        <f>IF(Q11&lt;&gt;0,Q11+'Basic Price Adjustment'!$E34,"")</f>
        <v>65.040000000000006</v>
      </c>
      <c r="S11" s="119">
        <v>94</v>
      </c>
      <c r="T11" s="21">
        <f>IF(S11&lt;&gt;0,S11+'Basic Price Adjustment'!$E34,"")</f>
        <v>92.04</v>
      </c>
      <c r="U11" s="119">
        <v>86</v>
      </c>
      <c r="V11" s="21">
        <f>IF(U11&lt;&gt;0,U11+'Basic Price Adjustment'!$E34,"")</f>
        <v>84.04</v>
      </c>
      <c r="W11" s="119">
        <v>85.5</v>
      </c>
      <c r="X11" s="21">
        <f>IF(W11&lt;&gt;0,W11+'Basic Price Adjustment'!$E34,"")</f>
        <v>83.54</v>
      </c>
    </row>
    <row r="12" spans="1:24" ht="20.100000000000001" customHeight="1" x14ac:dyDescent="0.2">
      <c r="A12" s="110">
        <v>3</v>
      </c>
      <c r="B12" s="49" t="s">
        <v>107</v>
      </c>
      <c r="C12" s="119">
        <v>60.35</v>
      </c>
      <c r="D12" s="22">
        <f>IF(C12&lt;&gt;0,C12+'Basic Price Adjustment'!$E35,"")</f>
        <v>58.18</v>
      </c>
      <c r="E12" s="119">
        <v>68.5</v>
      </c>
      <c r="F12" s="22">
        <f>IF(E12&lt;&gt;0,E12+'Basic Price Adjustment'!$E35,"")</f>
        <v>66.33</v>
      </c>
      <c r="G12" s="119">
        <v>60.35</v>
      </c>
      <c r="H12" s="22">
        <f>IF(G12&lt;&gt;0,G12+'Basic Price Adjustment'!$E35,"")</f>
        <v>58.18</v>
      </c>
      <c r="I12" s="119">
        <v>73.2</v>
      </c>
      <c r="J12" s="22">
        <f>IF(I12&lt;&gt;0,I12+'Basic Price Adjustment'!$E35,"")</f>
        <v>71.03</v>
      </c>
      <c r="K12" s="121">
        <v>68.45</v>
      </c>
      <c r="L12" s="22">
        <f>IF(K12&lt;&gt;0,K12+'Basic Price Adjustment'!$E35,"")</f>
        <v>66.28</v>
      </c>
      <c r="M12" s="121">
        <v>73.33</v>
      </c>
      <c r="N12" s="22">
        <f>IF(M12&lt;&gt;0,M12+'Basic Price Adjustment'!$E35,"")</f>
        <v>71.16</v>
      </c>
      <c r="O12" s="119">
        <v>76</v>
      </c>
      <c r="P12" s="22">
        <f>IF(O12&lt;&gt;0,O12+'Basic Price Adjustment'!$E35,"")</f>
        <v>73.83</v>
      </c>
      <c r="Q12" s="119">
        <v>65</v>
      </c>
      <c r="R12" s="22">
        <f>IF(Q12&lt;&gt;0,Q12+'Basic Price Adjustment'!$E35,"")</f>
        <v>62.83</v>
      </c>
      <c r="S12" s="119">
        <v>98</v>
      </c>
      <c r="T12" s="22">
        <f>IF(S12&lt;&gt;0,S12+'Basic Price Adjustment'!$E35,"")</f>
        <v>95.83</v>
      </c>
      <c r="U12" s="119">
        <v>84</v>
      </c>
      <c r="V12" s="22">
        <f>IF(U12&lt;&gt;0,U12+'Basic Price Adjustment'!$E35,"")</f>
        <v>81.83</v>
      </c>
      <c r="W12" s="119">
        <v>84.75</v>
      </c>
      <c r="X12" s="22">
        <f>IF(W12&lt;&gt;0,W12+'Basic Price Adjustment'!$E35,"")</f>
        <v>82.58</v>
      </c>
    </row>
    <row r="13" spans="1:24" s="47" customFormat="1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119">
        <v>73.2</v>
      </c>
      <c r="J13" s="21">
        <f>IF(I13&lt;&gt;0,I13+'Basic Price Adjustment'!$E36,"")</f>
        <v>71.03</v>
      </c>
      <c r="K13" s="121">
        <v>68.45</v>
      </c>
      <c r="L13" s="21">
        <f>IF(K13&lt;&gt;0,K13+'Basic Price Adjustment'!$E36,"")</f>
        <v>66.28</v>
      </c>
      <c r="M13" s="121">
        <v>73.33</v>
      </c>
      <c r="N13" s="21">
        <f>IF(M13&lt;&gt;0,M13+'Basic Price Adjustment'!$E36,"")</f>
        <v>71.16</v>
      </c>
      <c r="O13" s="119">
        <v>76</v>
      </c>
      <c r="P13" s="21">
        <f>IF(O13&lt;&gt;0,O13+'Basic Price Adjustment'!$E36,"")</f>
        <v>73.83</v>
      </c>
      <c r="Q13" s="119">
        <v>65</v>
      </c>
      <c r="R13" s="21">
        <f>IF(Q13&lt;&gt;0,Q13+'Basic Price Adjustment'!$E36,"")</f>
        <v>62.83</v>
      </c>
      <c r="S13" s="119">
        <v>98</v>
      </c>
      <c r="T13" s="21">
        <f>IF(S13&lt;&gt;0,S13+'Basic Price Adjustment'!$E36,"")</f>
        <v>95.83</v>
      </c>
      <c r="U13" s="119">
        <v>84</v>
      </c>
      <c r="V13" s="21">
        <f>IF(U13&lt;&gt;0,U13+'Basic Price Adjustment'!$E36,"")</f>
        <v>81.83</v>
      </c>
      <c r="W13" s="119">
        <v>84.75</v>
      </c>
      <c r="X13" s="21">
        <f>IF(W13&lt;&gt;0,W13+'Basic Price Adjustment'!$E36,"")</f>
        <v>82.58</v>
      </c>
    </row>
    <row r="14" spans="1:24" ht="20.100000000000001" customHeight="1" x14ac:dyDescent="0.2">
      <c r="A14" s="110">
        <v>5</v>
      </c>
      <c r="B14" s="49" t="s">
        <v>109</v>
      </c>
      <c r="C14" s="119">
        <v>60.35</v>
      </c>
      <c r="D14" s="22">
        <f>IF(C14&lt;&gt;0,C14+'Basic Price Adjustment'!$E37,"")</f>
        <v>58.11</v>
      </c>
      <c r="E14" s="119">
        <v>68.5</v>
      </c>
      <c r="F14" s="22">
        <f>IF(E14&lt;&gt;0,E14+'Basic Price Adjustment'!$E37,"")</f>
        <v>66.260000000000005</v>
      </c>
      <c r="G14" s="119">
        <v>60.35</v>
      </c>
      <c r="H14" s="22">
        <f>IF(G14&lt;&gt;0,G14+'Basic Price Adjustment'!$E37,"")</f>
        <v>58.11</v>
      </c>
      <c r="I14" s="119">
        <v>73.41</v>
      </c>
      <c r="J14" s="22">
        <f>IF(I14&lt;&gt;0,I14+'Basic Price Adjustment'!$E37,"")</f>
        <v>71.17</v>
      </c>
      <c r="K14" s="121">
        <v>69.510000000000005</v>
      </c>
      <c r="L14" s="22">
        <f>IF(K14&lt;&gt;0,K14+'Basic Price Adjustment'!$E37,"")</f>
        <v>67.27000000000001</v>
      </c>
      <c r="M14" s="121">
        <v>73.41</v>
      </c>
      <c r="N14" s="22">
        <f>IF(M14&lt;&gt;0,M14+'Basic Price Adjustment'!$E37,"")</f>
        <v>71.17</v>
      </c>
      <c r="O14" s="119">
        <v>76</v>
      </c>
      <c r="P14" s="22">
        <f>IF(O14&lt;&gt;0,O14+'Basic Price Adjustment'!$E37,"")</f>
        <v>73.760000000000005</v>
      </c>
      <c r="Q14" s="119">
        <v>65</v>
      </c>
      <c r="R14" s="22">
        <f>IF(Q14&lt;&gt;0,Q14+'Basic Price Adjustment'!$E37,"")</f>
        <v>62.76</v>
      </c>
      <c r="S14" s="119">
        <v>100</v>
      </c>
      <c r="T14" s="22">
        <f>IF(S14&lt;&gt;0,S14+'Basic Price Adjustment'!$E37,"")</f>
        <v>97.76</v>
      </c>
      <c r="U14" s="119">
        <v>85</v>
      </c>
      <c r="V14" s="22">
        <f>IF(U14&lt;&gt;0,U14+'Basic Price Adjustment'!$E37,"")</f>
        <v>82.76</v>
      </c>
      <c r="W14" s="119">
        <v>86</v>
      </c>
      <c r="X14" s="22">
        <f>IF(W14&lt;&gt;0,W14+'Basic Price Adjustment'!$E37,"")</f>
        <v>83.76</v>
      </c>
    </row>
    <row r="15" spans="1:24" s="47" customFormat="1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119">
        <v>77.09</v>
      </c>
      <c r="J15" s="21">
        <f>IF(I15&lt;&gt;0,I15+'Basic Price Adjustment'!$E38,"")</f>
        <v>74.88000000000001</v>
      </c>
      <c r="K15" s="122">
        <v>72.37</v>
      </c>
      <c r="L15" s="21">
        <f>IF(K15&lt;&gt;0,K15+'Basic Price Adjustment'!$E38,"")</f>
        <v>70.160000000000011</v>
      </c>
      <c r="M15" s="122">
        <v>77.09</v>
      </c>
      <c r="N15" s="21">
        <f>IF(M15&lt;&gt;0,M15+'Basic Price Adjustment'!$E38,"")</f>
        <v>74.88000000000001</v>
      </c>
      <c r="O15" s="119">
        <v>91</v>
      </c>
      <c r="P15" s="21">
        <f>IF(O15&lt;&gt;0,O15+'Basic Price Adjustment'!$E38,"")</f>
        <v>88.79</v>
      </c>
      <c r="Q15" s="119">
        <v>86</v>
      </c>
      <c r="R15" s="21">
        <f>IF(Q15&lt;&gt;0,Q15+'Basic Price Adjustment'!$E38,"")</f>
        <v>83.79</v>
      </c>
      <c r="S15" s="119"/>
      <c r="T15" s="21" t="str">
        <f>IF(S15&lt;&gt;0,S15+'Basic Price Adjustment'!$E38,"")</f>
        <v/>
      </c>
      <c r="U15" s="119">
        <v>96</v>
      </c>
      <c r="V15" s="21">
        <f>IF(U15&lt;&gt;0,U15+'Basic Price Adjustment'!$E38,"")</f>
        <v>93.79</v>
      </c>
      <c r="W15" s="119">
        <v>99.5</v>
      </c>
      <c r="X15" s="21">
        <f>IF(W15&lt;&gt;0,W15+'Basic Price Adjustment'!$E38,"")</f>
        <v>97.29</v>
      </c>
    </row>
    <row r="16" spans="1:24" ht="20.100000000000001" customHeight="1" x14ac:dyDescent="0.2">
      <c r="A16" s="110">
        <v>7</v>
      </c>
      <c r="B16" s="49" t="s">
        <v>111</v>
      </c>
      <c r="C16" s="119">
        <v>62.5</v>
      </c>
      <c r="D16" s="22">
        <f>IF(C16&lt;&gt;0,C16+'Basic Price Adjustment'!$E39,"")</f>
        <v>60.43</v>
      </c>
      <c r="E16" s="119">
        <v>72</v>
      </c>
      <c r="F16" s="22">
        <f>IF(E16&lt;&gt;0,E16+'Basic Price Adjustment'!$E39,"")</f>
        <v>69.930000000000007</v>
      </c>
      <c r="G16" s="119">
        <v>62.5</v>
      </c>
      <c r="H16" s="22">
        <f>IF(G16&lt;&gt;0,G16+'Basic Price Adjustment'!$E39,"")</f>
        <v>60.43</v>
      </c>
      <c r="I16" s="119">
        <v>73.2</v>
      </c>
      <c r="J16" s="22">
        <f>IF(I16&lt;&gt;0,I16+'Basic Price Adjustment'!$E39,"")</f>
        <v>71.13000000000001</v>
      </c>
      <c r="K16" s="122">
        <v>68.45</v>
      </c>
      <c r="L16" s="22">
        <f>IF(K16&lt;&gt;0,K16+'Basic Price Adjustment'!$E39,"")</f>
        <v>66.38000000000001</v>
      </c>
      <c r="M16" s="122">
        <v>73.33</v>
      </c>
      <c r="N16" s="22">
        <f>IF(M16&lt;&gt;0,M16+'Basic Price Adjustment'!$E39,"")</f>
        <v>71.260000000000005</v>
      </c>
      <c r="O16" s="119">
        <v>78</v>
      </c>
      <c r="P16" s="22">
        <f>IF(O16&lt;&gt;0,O16+'Basic Price Adjustment'!$E39,"")</f>
        <v>75.930000000000007</v>
      </c>
      <c r="Q16" s="119">
        <v>68</v>
      </c>
      <c r="R16" s="22">
        <f>IF(Q16&lt;&gt;0,Q16+'Basic Price Adjustment'!$E39,"")</f>
        <v>65.930000000000007</v>
      </c>
      <c r="S16" s="119">
        <v>98.5</v>
      </c>
      <c r="T16" s="22">
        <f>IF(S16&lt;&gt;0,S16+'Basic Price Adjustment'!$E39,"")</f>
        <v>96.43</v>
      </c>
      <c r="U16" s="119">
        <v>86</v>
      </c>
      <c r="V16" s="22">
        <f>IF(U16&lt;&gt;0,U16+'Basic Price Adjustment'!$E39,"")</f>
        <v>83.93</v>
      </c>
      <c r="W16" s="119">
        <v>86</v>
      </c>
      <c r="X16" s="22">
        <f>IF(W16&lt;&gt;0,W16+'Basic Price Adjustment'!$E39,"")</f>
        <v>83.93</v>
      </c>
    </row>
    <row r="17" spans="1:24" s="47" customFormat="1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119">
        <v>78.08</v>
      </c>
      <c r="J17" s="21">
        <f>IF(I17&lt;&gt;0,I17+'Basic Price Adjustment'!$E40,"")</f>
        <v>75.489999999999995</v>
      </c>
      <c r="K17" s="121">
        <v>77.23</v>
      </c>
      <c r="L17" s="21">
        <f>IF(K17&lt;&gt;0,K17+'Basic Price Adjustment'!$E40,"")</f>
        <v>74.64</v>
      </c>
      <c r="M17" s="121">
        <v>78.08</v>
      </c>
      <c r="N17" s="21">
        <f>IF(M17&lt;&gt;0,M17+'Basic Price Adjustment'!$E40,"")</f>
        <v>75.489999999999995</v>
      </c>
      <c r="O17" s="119">
        <v>79.5</v>
      </c>
      <c r="P17" s="21">
        <f>IF(O17&lt;&gt;0,O17+'Basic Price Adjustment'!$E40,"")</f>
        <v>76.91</v>
      </c>
      <c r="Q17" s="119">
        <v>72.5</v>
      </c>
      <c r="R17" s="21">
        <f>IF(Q17&lt;&gt;0,Q17+'Basic Price Adjustment'!$E40,"")</f>
        <v>69.91</v>
      </c>
      <c r="S17" s="119">
        <v>108</v>
      </c>
      <c r="T17" s="21">
        <f>IF(S17&lt;&gt;0,S17+'Basic Price Adjustment'!$E40,"")</f>
        <v>105.41</v>
      </c>
      <c r="U17" s="119">
        <v>90</v>
      </c>
      <c r="V17" s="21">
        <f>IF(U17&lt;&gt;0,U17+'Basic Price Adjustment'!$E40,"")</f>
        <v>87.41</v>
      </c>
      <c r="W17" s="119">
        <v>89</v>
      </c>
      <c r="X17" s="21">
        <f>IF(W17&lt;&gt;0,W17+'Basic Price Adjustment'!$E40,"")</f>
        <v>86.41</v>
      </c>
    </row>
    <row r="18" spans="1:2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72.44</v>
      </c>
      <c r="E18" s="119">
        <v>82.4</v>
      </c>
      <c r="F18" s="22">
        <f>IF(E18&lt;&gt;0,E18+'Basic Price Adjustment'!$E41,"")</f>
        <v>79.84</v>
      </c>
      <c r="G18" s="119">
        <v>75</v>
      </c>
      <c r="H18" s="22">
        <f>IF(G18&lt;&gt;0,G18+'Basic Price Adjustment'!$E41,"")</f>
        <v>72.44</v>
      </c>
      <c r="I18" s="119">
        <v>82.92</v>
      </c>
      <c r="J18" s="22">
        <f>IF(I18&lt;&gt;0,I18+'Basic Price Adjustment'!$E41,"")</f>
        <v>80.36</v>
      </c>
      <c r="K18" s="121">
        <v>77.97</v>
      </c>
      <c r="L18" s="22">
        <f>IF(K18&lt;&gt;0,K18+'Basic Price Adjustment'!$E41,"")</f>
        <v>75.41</v>
      </c>
      <c r="M18" s="121">
        <v>82.92</v>
      </c>
      <c r="N18" s="22">
        <f>IF(M18&lt;&gt;0,M18+'Basic Price Adjustment'!$E41,"")</f>
        <v>80.36</v>
      </c>
      <c r="O18" s="119">
        <v>81.5</v>
      </c>
      <c r="P18" s="22">
        <f>IF(O18&lt;&gt;0,O18+'Basic Price Adjustment'!$E41,"")</f>
        <v>78.94</v>
      </c>
      <c r="Q18" s="119">
        <v>74.5</v>
      </c>
      <c r="R18" s="22">
        <f>IF(Q18&lt;&gt;0,Q18+'Basic Price Adjustment'!$E41,"")</f>
        <v>71.94</v>
      </c>
      <c r="S18" s="119">
        <v>110</v>
      </c>
      <c r="T18" s="22">
        <f>IF(S18&lt;&gt;0,S18+'Basic Price Adjustment'!$E41,"")</f>
        <v>107.44</v>
      </c>
      <c r="U18" s="119">
        <v>100</v>
      </c>
      <c r="V18" s="22">
        <f>IF(U18&lt;&gt;0,U18+'Basic Price Adjustment'!$E41,"")</f>
        <v>97.44</v>
      </c>
      <c r="W18" s="119">
        <v>99.5</v>
      </c>
      <c r="X18" s="22">
        <f>IF(W18&lt;&gt;0,W18+'Basic Price Adjustment'!$E41,"")</f>
        <v>96.94</v>
      </c>
    </row>
    <row r="19" spans="1:24" s="47" customFormat="1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119">
        <v>78.08</v>
      </c>
      <c r="J19" s="21">
        <f>IF(I19&lt;&gt;0,I19+'Basic Price Adjustment'!$E42,"")</f>
        <v>75.52</v>
      </c>
      <c r="K19" s="121">
        <v>75.37</v>
      </c>
      <c r="L19" s="21">
        <f>IF(K19&lt;&gt;0,K19+'Basic Price Adjustment'!$E42,"")</f>
        <v>72.81</v>
      </c>
      <c r="M19" s="121">
        <v>78.08</v>
      </c>
      <c r="N19" s="21">
        <f>IF(M19&lt;&gt;0,M19+'Basic Price Adjustment'!$E42,"")</f>
        <v>75.52</v>
      </c>
      <c r="O19" s="119">
        <v>79.5</v>
      </c>
      <c r="P19" s="21">
        <f>IF(O19&lt;&gt;0,O19+'Basic Price Adjustment'!$E42,"")</f>
        <v>76.94</v>
      </c>
      <c r="Q19" s="119">
        <v>72.5</v>
      </c>
      <c r="R19" s="21">
        <f>IF(Q19&lt;&gt;0,Q19+'Basic Price Adjustment'!$E42,"")</f>
        <v>69.94</v>
      </c>
      <c r="S19" s="119">
        <v>108</v>
      </c>
      <c r="T19" s="21">
        <f>IF(S19&lt;&gt;0,S19+'Basic Price Adjustment'!$E42,"")</f>
        <v>105.44</v>
      </c>
      <c r="U19" s="119">
        <v>90</v>
      </c>
      <c r="V19" s="21">
        <f>IF(U19&lt;&gt;0,U19+'Basic Price Adjustment'!$E42,"")</f>
        <v>87.44</v>
      </c>
      <c r="W19" s="119">
        <v>88.25</v>
      </c>
      <c r="X19" s="21">
        <f>IF(W19&lt;&gt;0,W19+'Basic Price Adjustment'!$E42,"")</f>
        <v>85.69</v>
      </c>
    </row>
    <row r="20" spans="1:24" ht="20.100000000000001" customHeight="1" x14ac:dyDescent="0.2">
      <c r="A20" s="110">
        <v>11</v>
      </c>
      <c r="B20" s="49" t="s">
        <v>115</v>
      </c>
      <c r="C20" s="119">
        <v>73.5</v>
      </c>
      <c r="D20" s="22">
        <f>IF(C20&lt;&gt;0,C20+'Basic Price Adjustment'!$E43,"")</f>
        <v>70.98</v>
      </c>
      <c r="E20" s="119">
        <v>79</v>
      </c>
      <c r="F20" s="22">
        <f>IF(E20&lt;&gt;0,E20+'Basic Price Adjustment'!$E43,"")</f>
        <v>76.48</v>
      </c>
      <c r="G20" s="119">
        <v>73.5</v>
      </c>
      <c r="H20" s="22">
        <f>IF(G20&lt;&gt;0,G20+'Basic Price Adjustment'!$E43,"")</f>
        <v>70.98</v>
      </c>
      <c r="I20" s="119">
        <v>83.06</v>
      </c>
      <c r="J20" s="22">
        <f>IF(I20&lt;&gt;0,I20+'Basic Price Adjustment'!$E43,"")</f>
        <v>80.540000000000006</v>
      </c>
      <c r="K20" s="121">
        <v>77.97</v>
      </c>
      <c r="L20" s="22">
        <f>IF(K20&lt;&gt;0,K20+'Basic Price Adjustment'!$E43,"")</f>
        <v>75.45</v>
      </c>
      <c r="M20" s="121">
        <v>83.06</v>
      </c>
      <c r="N20" s="22">
        <f>IF(M20&lt;&gt;0,M20+'Basic Price Adjustment'!$E43,"")</f>
        <v>80.540000000000006</v>
      </c>
      <c r="O20" s="119">
        <v>99</v>
      </c>
      <c r="P20" s="22">
        <f>IF(O20&lt;&gt;0,O20+'Basic Price Adjustment'!$E43,"")</f>
        <v>96.48</v>
      </c>
      <c r="Q20" s="119">
        <v>92</v>
      </c>
      <c r="R20" s="22">
        <f>IF(Q20&lt;&gt;0,Q20+'Basic Price Adjustment'!$E43,"")</f>
        <v>89.48</v>
      </c>
      <c r="S20" s="119">
        <v>110</v>
      </c>
      <c r="T20" s="22">
        <f>IF(S20&lt;&gt;0,S20+'Basic Price Adjustment'!$E43,"")</f>
        <v>107.48</v>
      </c>
      <c r="U20" s="119">
        <v>95</v>
      </c>
      <c r="V20" s="22">
        <f>IF(U20&lt;&gt;0,U20+'Basic Price Adjustment'!$E43,"")</f>
        <v>92.48</v>
      </c>
      <c r="W20" s="119">
        <v>98.5</v>
      </c>
      <c r="X20" s="22">
        <f>IF(W20&lt;&gt;0,W20+'Basic Price Adjustment'!$E43,"")</f>
        <v>95.98</v>
      </c>
    </row>
    <row r="21" spans="1:24" s="47" customFormat="1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119">
        <v>97.95</v>
      </c>
      <c r="J21" s="21">
        <f>IF(I21&lt;&gt;0,I21+'Basic Price Adjustment'!$E44,"")</f>
        <v>94.87</v>
      </c>
      <c r="K21" s="122">
        <v>86</v>
      </c>
      <c r="L21" s="21">
        <f>IF(K21&lt;&gt;0,K21+'Basic Price Adjustment'!$E44,"")</f>
        <v>82.92</v>
      </c>
      <c r="M21" s="122">
        <v>104.95</v>
      </c>
      <c r="N21" s="21">
        <f>IF(M21&lt;&gt;0,M21+'Basic Price Adjustment'!$E44,"")</f>
        <v>101.87</v>
      </c>
      <c r="O21" s="119">
        <v>111</v>
      </c>
      <c r="P21" s="21">
        <f>IF(O21&lt;&gt;0,O21+'Basic Price Adjustment'!$E44,"")</f>
        <v>107.92</v>
      </c>
      <c r="Q21" s="119">
        <v>94</v>
      </c>
      <c r="R21" s="21">
        <f>IF(Q21&lt;&gt;0,Q21+'Basic Price Adjustment'!$E44,"")</f>
        <v>90.92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97.67</v>
      </c>
    </row>
    <row r="22" spans="1:24" ht="20.100000000000001" customHeight="1" x14ac:dyDescent="0.2">
      <c r="A22" s="110">
        <v>13</v>
      </c>
      <c r="B22" s="49" t="s">
        <v>117</v>
      </c>
      <c r="C22" s="119">
        <v>95</v>
      </c>
      <c r="D22" s="22">
        <f>IF(C22&lt;&gt;0,C22+'Basic Price Adjustment'!$E45,"")</f>
        <v>92.06</v>
      </c>
      <c r="E22" s="119">
        <v>96</v>
      </c>
      <c r="F22" s="22">
        <f>IF(E22&lt;&gt;0,E22+'Basic Price Adjustment'!$E45,"")</f>
        <v>93.06</v>
      </c>
      <c r="G22" s="119">
        <v>95</v>
      </c>
      <c r="H22" s="22">
        <f>IF(G22&lt;&gt;0,G22+'Basic Price Adjustment'!$E45,"")</f>
        <v>92.06</v>
      </c>
      <c r="I22" s="119">
        <v>100.45</v>
      </c>
      <c r="J22" s="22">
        <f>IF(I22&lt;&gt;0,I22+'Basic Price Adjustment'!$E45,"")</f>
        <v>97.51</v>
      </c>
      <c r="K22" s="122">
        <v>87.6</v>
      </c>
      <c r="L22" s="22">
        <f>IF(K22&lt;&gt;0,K22+'Basic Price Adjustment'!$E45,"")</f>
        <v>84.66</v>
      </c>
      <c r="M22" s="122">
        <v>107.59</v>
      </c>
      <c r="N22" s="22">
        <f>IF(M22&lt;&gt;0,M22+'Basic Price Adjustment'!$E45,"")</f>
        <v>104.65</v>
      </c>
      <c r="O22" s="119">
        <v>123</v>
      </c>
      <c r="P22" s="22">
        <f>IF(O22&lt;&gt;0,O22+'Basic Price Adjustment'!$E45,"")</f>
        <v>120.06</v>
      </c>
      <c r="Q22" s="119">
        <v>115</v>
      </c>
      <c r="R22" s="22">
        <f>IF(Q22&lt;&gt;0,Q22+'Basic Price Adjustment'!$E45,"")</f>
        <v>112.06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97.81</v>
      </c>
    </row>
    <row r="23" spans="1:24" s="47" customFormat="1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119">
        <v>94.46</v>
      </c>
      <c r="J23" s="21">
        <f>IF(I23&lt;&gt;0,I23+'Basic Price Adjustment'!$E46,"")</f>
        <v>91.47999999999999</v>
      </c>
      <c r="K23" s="122">
        <v>87.63</v>
      </c>
      <c r="L23" s="21">
        <f>IF(K23&lt;&gt;0,K23+'Basic Price Adjustment'!$E46,"")</f>
        <v>84.649999999999991</v>
      </c>
      <c r="M23" s="122">
        <v>103.17</v>
      </c>
      <c r="N23" s="21">
        <f>IF(M23&lt;&gt;0,M23+'Basic Price Adjustment'!$E46,"")</f>
        <v>100.19</v>
      </c>
      <c r="O23" s="119">
        <v>109</v>
      </c>
      <c r="P23" s="21">
        <f>IF(O23&lt;&gt;0,O23+'Basic Price Adjustment'!$E46,"")</f>
        <v>106.02</v>
      </c>
      <c r="Q23" s="119">
        <v>93</v>
      </c>
      <c r="R23" s="21">
        <f>IF(Q23&lt;&gt;0,Q23+'Basic Price Adjustment'!$E46,"")</f>
        <v>90.02</v>
      </c>
      <c r="S23" s="119">
        <v>117</v>
      </c>
      <c r="T23" s="21">
        <f>IF(S23&lt;&gt;0,S23+'Basic Price Adjustment'!$E46,"")</f>
        <v>114.02</v>
      </c>
      <c r="U23" s="119">
        <v>98</v>
      </c>
      <c r="V23" s="21">
        <f>IF(U23&lt;&gt;0,U23+'Basic Price Adjustment'!$E46,"")</f>
        <v>95.02</v>
      </c>
      <c r="W23" s="119">
        <v>100.75</v>
      </c>
      <c r="X23" s="21">
        <f>IF(W23&lt;&gt;0,W23+'Basic Price Adjustment'!$E46,"")</f>
        <v>97.77</v>
      </c>
    </row>
    <row r="24" spans="1:24" ht="20.100000000000001" customHeight="1" x14ac:dyDescent="0.2">
      <c r="A24" s="110">
        <v>15</v>
      </c>
      <c r="B24" s="49" t="s">
        <v>119</v>
      </c>
      <c r="C24" s="119">
        <v>89</v>
      </c>
      <c r="D24" s="22">
        <f>IF(C24&lt;&gt;0,C24+'Basic Price Adjustment'!$E47,"")</f>
        <v>85.95</v>
      </c>
      <c r="E24" s="119">
        <v>107</v>
      </c>
      <c r="F24" s="22">
        <f>IF(E24&lt;&gt;0,E24+'Basic Price Adjustment'!$E47,"")</f>
        <v>103.95</v>
      </c>
      <c r="G24" s="119">
        <v>89</v>
      </c>
      <c r="H24" s="22">
        <f>IF(G24&lt;&gt;0,G24+'Basic Price Adjustment'!$E47,"")</f>
        <v>85.95</v>
      </c>
      <c r="I24" s="119">
        <v>97.68</v>
      </c>
      <c r="J24" s="22">
        <f>IF(I24&lt;&gt;0,I24+'Basic Price Adjustment'!$E47,"")</f>
        <v>94.63000000000001</v>
      </c>
      <c r="K24" s="122">
        <v>91.28</v>
      </c>
      <c r="L24" s="22">
        <f>IF(K24&lt;&gt;0,K24+'Basic Price Adjustment'!$E47,"")</f>
        <v>88.23</v>
      </c>
      <c r="M24" s="122">
        <v>104.2</v>
      </c>
      <c r="N24" s="22">
        <f>IF(M24&lt;&gt;0,M24+'Basic Price Adjustment'!$E47,"")</f>
        <v>101.15</v>
      </c>
      <c r="O24" s="119">
        <v>120</v>
      </c>
      <c r="P24" s="22">
        <f>IF(O24&lt;&gt;0,O24+'Basic Price Adjustment'!$E47,"")</f>
        <v>116.95</v>
      </c>
      <c r="Q24" s="119">
        <v>119</v>
      </c>
      <c r="R24" s="22">
        <f>IF(Q24&lt;&gt;0,Q24+'Basic Price Adjustment'!$E47,"")</f>
        <v>115.95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97.7</v>
      </c>
    </row>
    <row r="25" spans="1:24" s="47" customFormat="1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119">
        <v>83.71</v>
      </c>
      <c r="J25" s="21">
        <f>IF(I25&lt;&gt;0,I25+'Basic Price Adjustment'!$E48,"")</f>
        <v>81.33</v>
      </c>
      <c r="K25" s="122">
        <v>77.510000000000005</v>
      </c>
      <c r="L25" s="21">
        <f>IF(K25&lt;&gt;0,K25+'Basic Price Adjustment'!$E48,"")</f>
        <v>75.13000000000001</v>
      </c>
      <c r="M25" s="122">
        <v>87.08</v>
      </c>
      <c r="N25" s="21">
        <f>IF(M25&lt;&gt;0,M25+'Basic Price Adjustment'!$E48,"")</f>
        <v>84.7</v>
      </c>
      <c r="O25" s="119">
        <v>79</v>
      </c>
      <c r="P25" s="21">
        <f>IF(O25&lt;&gt;0,O25+'Basic Price Adjustment'!$E48,"")</f>
        <v>76.62</v>
      </c>
      <c r="Q25" s="119">
        <v>72</v>
      </c>
      <c r="R25" s="21">
        <f>IF(Q25&lt;&gt;0,Q25+'Basic Price Adjustment'!$E48,"")</f>
        <v>69.62</v>
      </c>
      <c r="S25" s="119">
        <v>105</v>
      </c>
      <c r="T25" s="21">
        <f>IF(S25&lt;&gt;0,S25+'Basic Price Adjustment'!$E48,"")</f>
        <v>102.62</v>
      </c>
      <c r="U25" s="119">
        <v>92</v>
      </c>
      <c r="V25" s="21">
        <f>IF(U25&lt;&gt;0,U25+'Basic Price Adjustment'!$E48,"")</f>
        <v>89.62</v>
      </c>
      <c r="W25" s="119">
        <v>91</v>
      </c>
      <c r="X25" s="21">
        <f>IF(W25&lt;&gt;0,W25+'Basic Price Adjustment'!$E48,"")</f>
        <v>88.62</v>
      </c>
    </row>
    <row r="26" spans="1:24" ht="20.100000000000001" customHeight="1" x14ac:dyDescent="0.2">
      <c r="A26" s="110">
        <v>17</v>
      </c>
      <c r="B26" s="49" t="s">
        <v>121</v>
      </c>
      <c r="C26" s="119">
        <v>74</v>
      </c>
      <c r="D26" s="22">
        <f>IF(C26&lt;&gt;0,C26+'Basic Price Adjustment'!$E49,"")</f>
        <v>71.62</v>
      </c>
      <c r="E26" s="119">
        <v>82.3</v>
      </c>
      <c r="F26" s="22">
        <f>IF(E26&lt;&gt;0,E26+'Basic Price Adjustment'!$E49,"")</f>
        <v>79.92</v>
      </c>
      <c r="G26" s="119">
        <v>74</v>
      </c>
      <c r="H26" s="22">
        <f>IF(G26&lt;&gt;0,G26+'Basic Price Adjustment'!$E49,"")</f>
        <v>71.62</v>
      </c>
      <c r="I26" s="119">
        <v>86.38</v>
      </c>
      <c r="J26" s="22">
        <f>IF(I26&lt;&gt;0,I26+'Basic Price Adjustment'!$E49,"")</f>
        <v>84</v>
      </c>
      <c r="K26" s="122">
        <v>80.84</v>
      </c>
      <c r="L26" s="22">
        <f>IF(K26&lt;&gt;0,K26+'Basic Price Adjustment'!$E49,"")</f>
        <v>78.460000000000008</v>
      </c>
      <c r="M26" s="122">
        <v>89.67</v>
      </c>
      <c r="N26" s="22">
        <f>IF(M26&lt;&gt;0,M26+'Basic Price Adjustment'!$E49,"")</f>
        <v>87.29</v>
      </c>
      <c r="O26" s="119">
        <v>101</v>
      </c>
      <c r="P26" s="22">
        <f>IF(O26&lt;&gt;0,O26+'Basic Price Adjustment'!$E49,"")</f>
        <v>98.62</v>
      </c>
      <c r="Q26" s="119">
        <v>96</v>
      </c>
      <c r="R26" s="22">
        <f>IF(Q26&lt;&gt;0,Q26+'Basic Price Adjustment'!$E49,"")</f>
        <v>93.62</v>
      </c>
      <c r="S26" s="119">
        <v>105</v>
      </c>
      <c r="T26" s="22">
        <f>IF(S26&lt;&gt;0,S26+'Basic Price Adjustment'!$E49,"")</f>
        <v>102.62</v>
      </c>
      <c r="U26" s="119">
        <v>100</v>
      </c>
      <c r="V26" s="22">
        <f>IF(U26&lt;&gt;0,U26+'Basic Price Adjustment'!$E49,"")</f>
        <v>97.62</v>
      </c>
      <c r="W26" s="119">
        <v>101.5</v>
      </c>
      <c r="X26" s="22">
        <f>IF(W26&lt;&gt;0,W26+'Basic Price Adjustment'!$E49,"")</f>
        <v>99.12</v>
      </c>
    </row>
    <row r="27" spans="1:24" s="47" customFormat="1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132.09</v>
      </c>
      <c r="E27" s="120">
        <v>160</v>
      </c>
      <c r="F27" s="21">
        <f>IF(E27&lt;&gt;0,E27+'Basic Price Adjustment'!$E50,"")</f>
        <v>157.09</v>
      </c>
      <c r="G27" s="120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>
        <v>119</v>
      </c>
      <c r="X27" s="21">
        <f>IF(W27&lt;&gt;0,W27+'Basic Price Adjustment'!$E50,"")</f>
        <v>116.09</v>
      </c>
    </row>
    <row r="28" spans="1:24" ht="20.100000000000001" customHeight="1" thickBot="1" x14ac:dyDescent="0.25">
      <c r="A28" s="114">
        <v>68</v>
      </c>
      <c r="B28" s="46" t="s">
        <v>123</v>
      </c>
      <c r="C28" s="120">
        <v>80</v>
      </c>
      <c r="D28" s="26">
        <f>IF(C28&lt;&gt;0,C28+'Basic Price Adjustment'!$E51,"")</f>
        <v>76.92</v>
      </c>
      <c r="E28" s="120">
        <v>90</v>
      </c>
      <c r="F28" s="26">
        <f>IF(E28&lt;&gt;0,E28+'Basic Price Adjustment'!$E51,"")</f>
        <v>86.92</v>
      </c>
      <c r="G28" s="120">
        <v>80</v>
      </c>
      <c r="H28" s="26">
        <f>IF(G28&lt;&gt;0,G28+'Basic Price Adjustment'!$E51,"")</f>
        <v>76.92</v>
      </c>
      <c r="I28" s="120">
        <v>97.68</v>
      </c>
      <c r="J28" s="26">
        <f>IF(I28&lt;&gt;0,I28+'Basic Price Adjustment'!$E51,"")</f>
        <v>94.600000000000009</v>
      </c>
      <c r="K28" s="121">
        <v>91.28</v>
      </c>
      <c r="L28" s="26">
        <f>IF(K28&lt;&gt;0,K28+'Basic Price Adjustment'!$E51,"")</f>
        <v>88.2</v>
      </c>
      <c r="M28" s="121">
        <v>104.2</v>
      </c>
      <c r="N28" s="26">
        <f>IF(M28&lt;&gt;0,M28+'Basic Price Adjustment'!$E51,"")</f>
        <v>101.12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20">
        <v>109</v>
      </c>
      <c r="X28" s="26">
        <f>IF(W28&lt;&gt;0,W28+'Basic Price Adjustment'!$E51,"")</f>
        <v>105.92</v>
      </c>
    </row>
  </sheetData>
  <mergeCells count="51">
    <mergeCell ref="W8:X8"/>
    <mergeCell ref="I6:J6"/>
    <mergeCell ref="K6:L6"/>
    <mergeCell ref="G6:H6"/>
    <mergeCell ref="E7:F7"/>
    <mergeCell ref="W6:X6"/>
    <mergeCell ref="W7:X7"/>
    <mergeCell ref="U7:V7"/>
    <mergeCell ref="U8:V8"/>
    <mergeCell ref="Q8:R8"/>
    <mergeCell ref="O8:P8"/>
    <mergeCell ref="S8:T8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U4:V4"/>
    <mergeCell ref="U6:V6"/>
    <mergeCell ref="M6:N6"/>
    <mergeCell ref="W4:X4"/>
    <mergeCell ref="C5:H5"/>
    <mergeCell ref="I5:N5"/>
    <mergeCell ref="C6:D6"/>
    <mergeCell ref="O6:P6"/>
    <mergeCell ref="Q6:R6"/>
    <mergeCell ref="C4:H4"/>
    <mergeCell ref="E6:F6"/>
    <mergeCell ref="I4:N4"/>
    <mergeCell ref="S3:T3"/>
    <mergeCell ref="S6:T6"/>
    <mergeCell ref="C8:D8"/>
    <mergeCell ref="E8:F8"/>
    <mergeCell ref="G8:H8"/>
    <mergeCell ref="I8:J8"/>
    <mergeCell ref="C2:H2"/>
    <mergeCell ref="I2:N2"/>
    <mergeCell ref="O2:R2"/>
    <mergeCell ref="S2:T2"/>
    <mergeCell ref="U2:X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310</v>
      </c>
      <c r="F2" s="145"/>
      <c r="G2" s="145"/>
      <c r="H2" s="145"/>
      <c r="I2" s="145"/>
      <c r="J2" s="145"/>
      <c r="K2" s="145" t="s">
        <v>308</v>
      </c>
      <c r="L2" s="145"/>
    </row>
    <row r="3" spans="1:12" s="27" customFormat="1" ht="30" customHeight="1" x14ac:dyDescent="0.2">
      <c r="A3" s="153" t="s">
        <v>10</v>
      </c>
      <c r="B3" s="153" t="s">
        <v>250</v>
      </c>
      <c r="C3" s="164" t="s">
        <v>261</v>
      </c>
      <c r="D3" s="166"/>
      <c r="E3" s="164" t="s">
        <v>256</v>
      </c>
      <c r="F3" s="165"/>
      <c r="G3" s="165"/>
      <c r="H3" s="165"/>
      <c r="I3" s="165"/>
      <c r="J3" s="166"/>
      <c r="K3" s="164" t="s">
        <v>257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168"/>
      <c r="L4" s="169"/>
    </row>
    <row r="5" spans="1:12" s="27" customFormat="1" ht="30" customHeight="1" x14ac:dyDescent="0.2">
      <c r="A5" s="154"/>
      <c r="B5" s="156" t="s">
        <v>11</v>
      </c>
      <c r="C5" s="164" t="s">
        <v>97</v>
      </c>
      <c r="D5" s="166"/>
      <c r="E5" s="164" t="s">
        <v>52</v>
      </c>
      <c r="F5" s="165"/>
      <c r="G5" s="165"/>
      <c r="H5" s="165"/>
      <c r="I5" s="165"/>
      <c r="J5" s="166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58" t="s">
        <v>73</v>
      </c>
      <c r="D6" s="159"/>
      <c r="E6" s="168" t="s">
        <v>63</v>
      </c>
      <c r="F6" s="169"/>
      <c r="G6" s="168" t="s">
        <v>101</v>
      </c>
      <c r="H6" s="169"/>
      <c r="I6" s="168" t="s">
        <v>64</v>
      </c>
      <c r="J6" s="169"/>
      <c r="K6" s="168" t="s">
        <v>247</v>
      </c>
      <c r="L6" s="169"/>
    </row>
    <row r="7" spans="1:12" ht="20.100000000000001" customHeight="1" x14ac:dyDescent="0.2">
      <c r="A7" s="154"/>
      <c r="B7" s="23" t="s">
        <v>15</v>
      </c>
      <c r="C7" s="160" t="s">
        <v>74</v>
      </c>
      <c r="D7" s="161"/>
      <c r="E7" s="160" t="s">
        <v>65</v>
      </c>
      <c r="F7" s="161"/>
      <c r="G7" s="160" t="s">
        <v>53</v>
      </c>
      <c r="H7" s="161"/>
      <c r="I7" s="160" t="s">
        <v>66</v>
      </c>
      <c r="J7" s="161"/>
      <c r="K7" s="160" t="s">
        <v>248</v>
      </c>
      <c r="L7" s="161"/>
    </row>
    <row r="8" spans="1:12" ht="20.100000000000001" customHeight="1" thickBot="1" x14ac:dyDescent="0.25">
      <c r="A8" s="155"/>
      <c r="B8" s="24"/>
      <c r="C8" s="170" t="s">
        <v>75</v>
      </c>
      <c r="D8" s="171"/>
      <c r="E8" s="170" t="s">
        <v>67</v>
      </c>
      <c r="F8" s="171"/>
      <c r="G8" s="170" t="s">
        <v>54</v>
      </c>
      <c r="H8" s="171"/>
      <c r="I8" s="170" t="s">
        <v>68</v>
      </c>
      <c r="J8" s="171"/>
      <c r="K8" s="170" t="s">
        <v>249</v>
      </c>
      <c r="L8" s="171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60.71</v>
      </c>
      <c r="E10" s="135">
        <v>55.2</v>
      </c>
      <c r="F10" s="25">
        <f>IF(E10&lt;&gt;0,E10+'Basic Price Adjustment'!$E33,"")</f>
        <v>53.410000000000004</v>
      </c>
      <c r="G10" s="135">
        <v>64</v>
      </c>
      <c r="H10" s="25">
        <f>IF(G10&lt;&gt;0,G10+'Basic Price Adjustment'!$E33,"")</f>
        <v>62.21</v>
      </c>
      <c r="I10" s="135">
        <v>55.2</v>
      </c>
      <c r="J10" s="25">
        <f>IF(I10&lt;&gt;0,I10+'Basic Price Adjustment'!$E33,"")</f>
        <v>53.410000000000004</v>
      </c>
      <c r="K10" s="135">
        <v>71.5</v>
      </c>
      <c r="L10" s="25">
        <f>IF(K10&lt;&gt;0,K10+'Basic Price Adjustment'!$E33,"")</f>
        <v>69.709999999999994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66.040000000000006</v>
      </c>
      <c r="E11" s="119">
        <v>61.7</v>
      </c>
      <c r="F11" s="21">
        <f>IF(E11&lt;&gt;0,E11+'Basic Price Adjustment'!$E34,"")</f>
        <v>59.74</v>
      </c>
      <c r="G11" s="119">
        <v>70</v>
      </c>
      <c r="H11" s="21">
        <f>IF(G11&lt;&gt;0,G11+'Basic Price Adjustment'!$E34,"")</f>
        <v>68.040000000000006</v>
      </c>
      <c r="I11" s="119">
        <v>61.7</v>
      </c>
      <c r="J11" s="21">
        <f>IF(I11&lt;&gt;0,I11+'Basic Price Adjustment'!$E34,"")</f>
        <v>59.74</v>
      </c>
      <c r="K11" s="119">
        <v>71.5</v>
      </c>
      <c r="L11" s="21">
        <f>IF(K11&lt;&gt;0,K11+'Basic Price Adjustment'!$E34,"")</f>
        <v>69.540000000000006</v>
      </c>
    </row>
    <row r="12" spans="1:12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64.83</v>
      </c>
      <c r="E12" s="119">
        <v>60.35</v>
      </c>
      <c r="F12" s="22">
        <f>IF(E12&lt;&gt;0,E12+'Basic Price Adjustment'!$E35,"")</f>
        <v>58.18</v>
      </c>
      <c r="G12" s="119">
        <v>68.5</v>
      </c>
      <c r="H12" s="22">
        <f>IF(G12&lt;&gt;0,G12+'Basic Price Adjustment'!$E35,"")</f>
        <v>66.33</v>
      </c>
      <c r="I12" s="119">
        <v>60.35</v>
      </c>
      <c r="J12" s="22">
        <f>IF(I12&lt;&gt;0,I12+'Basic Price Adjustment'!$E35,"")</f>
        <v>58.18</v>
      </c>
      <c r="K12" s="119">
        <v>79.5</v>
      </c>
      <c r="L12" s="22">
        <f>IF(K12&lt;&gt;0,K12+'Basic Price Adjustment'!$E35,"")</f>
        <v>77.33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64.83</v>
      </c>
      <c r="E13" s="119">
        <v>60.35</v>
      </c>
      <c r="F13" s="21">
        <f>IF(E13&lt;&gt;0,E13+'Basic Price Adjustment'!$E36,"")</f>
        <v>58.18</v>
      </c>
      <c r="G13" s="119">
        <v>68.5</v>
      </c>
      <c r="H13" s="21">
        <f>IF(G13&lt;&gt;0,G13+'Basic Price Adjustment'!$E36,"")</f>
        <v>66.33</v>
      </c>
      <c r="I13" s="119">
        <v>60.35</v>
      </c>
      <c r="J13" s="21">
        <f>IF(I13&lt;&gt;0,I13+'Basic Price Adjustment'!$E36,"")</f>
        <v>58.18</v>
      </c>
      <c r="K13" s="119">
        <v>79.5</v>
      </c>
      <c r="L13" s="21">
        <f>IF(K13&lt;&gt;0,K13+'Basic Price Adjustment'!$E36,"")</f>
        <v>77.33</v>
      </c>
    </row>
    <row r="14" spans="1:12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64.760000000000005</v>
      </c>
      <c r="E14" s="119">
        <v>60.35</v>
      </c>
      <c r="F14" s="22">
        <f>IF(E14&lt;&gt;0,E14+'Basic Price Adjustment'!$E37,"")</f>
        <v>58.11</v>
      </c>
      <c r="G14" s="119">
        <v>68.5</v>
      </c>
      <c r="H14" s="22">
        <f>IF(G14&lt;&gt;0,G14+'Basic Price Adjustment'!$E37,"")</f>
        <v>66.260000000000005</v>
      </c>
      <c r="I14" s="119">
        <v>60.35</v>
      </c>
      <c r="J14" s="22">
        <f>IF(I14&lt;&gt;0,I14+'Basic Price Adjustment'!$E37,"")</f>
        <v>58.11</v>
      </c>
      <c r="K14" s="119">
        <v>81.5</v>
      </c>
      <c r="L14" s="22">
        <f>IF(K14&lt;&gt;0,K14+'Basic Price Adjustment'!$E37,"")</f>
        <v>79.260000000000005</v>
      </c>
    </row>
    <row r="15" spans="1:12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75.790000000000006</v>
      </c>
      <c r="E15" s="119">
        <v>68</v>
      </c>
      <c r="F15" s="21">
        <f>IF(E15&lt;&gt;0,E15+'Basic Price Adjustment'!$E38,"")</f>
        <v>65.790000000000006</v>
      </c>
      <c r="G15" s="119">
        <v>77</v>
      </c>
      <c r="H15" s="21">
        <f>IF(G15&lt;&gt;0,G15+'Basic Price Adjustment'!$E38,"")</f>
        <v>74.790000000000006</v>
      </c>
      <c r="I15" s="119">
        <v>68</v>
      </c>
      <c r="J15" s="21">
        <f>IF(I15&lt;&gt;0,I15+'Basic Price Adjustment'!$E38,"")</f>
        <v>65.790000000000006</v>
      </c>
      <c r="K15" s="119">
        <v>93</v>
      </c>
      <c r="L15" s="21">
        <f>IF(K15&lt;&gt;0,K15+'Basic Price Adjustment'!$E38,"")</f>
        <v>90.79</v>
      </c>
    </row>
    <row r="16" spans="1:12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64.930000000000007</v>
      </c>
      <c r="E16" s="119">
        <v>62.5</v>
      </c>
      <c r="F16" s="22">
        <f>IF(E16&lt;&gt;0,E16+'Basic Price Adjustment'!$E39,"")</f>
        <v>60.43</v>
      </c>
      <c r="G16" s="119">
        <v>72</v>
      </c>
      <c r="H16" s="22">
        <f>IF(G16&lt;&gt;0,G16+'Basic Price Adjustment'!$E39,"")</f>
        <v>69.930000000000007</v>
      </c>
      <c r="I16" s="119">
        <v>62.5</v>
      </c>
      <c r="J16" s="22">
        <f>IF(I16&lt;&gt;0,I16+'Basic Price Adjustment'!$E39,"")</f>
        <v>60.43</v>
      </c>
      <c r="K16" s="119">
        <v>79</v>
      </c>
      <c r="L16" s="22">
        <f>IF(K16&lt;&gt;0,K16+'Basic Price Adjustment'!$E39,"")</f>
        <v>76.930000000000007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69.41</v>
      </c>
      <c r="E17" s="119">
        <v>69.099999999999994</v>
      </c>
      <c r="F17" s="21">
        <f>IF(E17&lt;&gt;0,E17+'Basic Price Adjustment'!$E40,"")</f>
        <v>66.509999999999991</v>
      </c>
      <c r="G17" s="119">
        <v>74.900000000000006</v>
      </c>
      <c r="H17" s="21">
        <f>IF(G17&lt;&gt;0,G17+'Basic Price Adjustment'!$E40,"")</f>
        <v>72.31</v>
      </c>
      <c r="I17" s="119">
        <v>69.099999999999994</v>
      </c>
      <c r="J17" s="21">
        <f>IF(I17&lt;&gt;0,I17+'Basic Price Adjustment'!$E40,"")</f>
        <v>66.509999999999991</v>
      </c>
      <c r="K17" s="119">
        <v>84</v>
      </c>
      <c r="L17" s="21">
        <f>IF(K17&lt;&gt;0,K17+'Basic Price Adjustment'!$E40,"")</f>
        <v>81.41</v>
      </c>
    </row>
    <row r="18" spans="1:12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79.44</v>
      </c>
      <c r="E18" s="119">
        <v>75</v>
      </c>
      <c r="F18" s="22">
        <f>IF(E18&lt;&gt;0,E18+'Basic Price Adjustment'!$E41,"")</f>
        <v>72.44</v>
      </c>
      <c r="G18" s="119">
        <v>82.4</v>
      </c>
      <c r="H18" s="22">
        <f>IF(G18&lt;&gt;0,G18+'Basic Price Adjustment'!$E41,"")</f>
        <v>79.84</v>
      </c>
      <c r="I18" s="119">
        <v>75</v>
      </c>
      <c r="J18" s="22">
        <f>IF(I18&lt;&gt;0,I18+'Basic Price Adjustment'!$E41,"")</f>
        <v>72.44</v>
      </c>
      <c r="K18" s="119">
        <v>97</v>
      </c>
      <c r="L18" s="22">
        <f>IF(K18&lt;&gt;0,K18+'Basic Price Adjustment'!$E41,"")</f>
        <v>94.44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69.44</v>
      </c>
      <c r="E19" s="119">
        <v>69.099999999999994</v>
      </c>
      <c r="F19" s="21">
        <f>IF(E19&lt;&gt;0,E19+'Basic Price Adjustment'!$E42,"")</f>
        <v>66.539999999999992</v>
      </c>
      <c r="G19" s="119">
        <v>74.900000000000006</v>
      </c>
      <c r="H19" s="21">
        <f>IF(G19&lt;&gt;0,G19+'Basic Price Adjustment'!$E42,"")</f>
        <v>72.34</v>
      </c>
      <c r="I19" s="119">
        <v>69.099999999999994</v>
      </c>
      <c r="J19" s="21">
        <f>IF(I19&lt;&gt;0,I19+'Basic Price Adjustment'!$E42,"")</f>
        <v>66.539999999999992</v>
      </c>
      <c r="K19" s="119">
        <v>84</v>
      </c>
      <c r="L19" s="21">
        <f>IF(K19&lt;&gt;0,K19+'Basic Price Adjustment'!$E42,"")</f>
        <v>81.44</v>
      </c>
    </row>
    <row r="20" spans="1:12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78.98</v>
      </c>
      <c r="E20" s="119">
        <v>73.5</v>
      </c>
      <c r="F20" s="22">
        <f>IF(E20&lt;&gt;0,E20+'Basic Price Adjustment'!$E43,"")</f>
        <v>70.98</v>
      </c>
      <c r="G20" s="119">
        <v>79</v>
      </c>
      <c r="H20" s="22">
        <f>IF(G20&lt;&gt;0,G20+'Basic Price Adjustment'!$E43,"")</f>
        <v>76.48</v>
      </c>
      <c r="I20" s="119">
        <v>73.5</v>
      </c>
      <c r="J20" s="22">
        <f>IF(I20&lt;&gt;0,I20+'Basic Price Adjustment'!$E43,"")</f>
        <v>70.98</v>
      </c>
      <c r="K20" s="119">
        <v>97</v>
      </c>
      <c r="L20" s="22">
        <f>IF(K20&lt;&gt;0,K20+'Basic Price Adjustment'!$E43,"")</f>
        <v>94.48</v>
      </c>
    </row>
    <row r="21" spans="1:12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81.92</v>
      </c>
      <c r="E21" s="119">
        <v>90</v>
      </c>
      <c r="F21" s="21">
        <f>IF(E21&lt;&gt;0,E21+'Basic Price Adjustment'!$E44,"")</f>
        <v>86.92</v>
      </c>
      <c r="G21" s="119">
        <v>93.5</v>
      </c>
      <c r="H21" s="21">
        <f>IF(G21&lt;&gt;0,G21+'Basic Price Adjustment'!$E44,"")</f>
        <v>90.42</v>
      </c>
      <c r="I21" s="119">
        <v>90</v>
      </c>
      <c r="J21" s="21">
        <f>IF(I21&lt;&gt;0,I21+'Basic Price Adjustment'!$E44,"")</f>
        <v>86.92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95.06</v>
      </c>
      <c r="E22" s="119">
        <v>95</v>
      </c>
      <c r="F22" s="22">
        <f>IF(E22&lt;&gt;0,E22+'Basic Price Adjustment'!$E45,"")</f>
        <v>92.06</v>
      </c>
      <c r="G22" s="119">
        <v>96</v>
      </c>
      <c r="H22" s="22">
        <f>IF(G22&lt;&gt;0,G22+'Basic Price Adjustment'!$E45,"")</f>
        <v>93.06</v>
      </c>
      <c r="I22" s="119">
        <v>95</v>
      </c>
      <c r="J22" s="22">
        <f>IF(I22&lt;&gt;0,I22+'Basic Price Adjustment'!$E45,"")</f>
        <v>92.06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80.02</v>
      </c>
      <c r="E23" s="119">
        <v>81.5</v>
      </c>
      <c r="F23" s="21">
        <f>IF(E23&lt;&gt;0,E23+'Basic Price Adjustment'!$E46,"")</f>
        <v>78.52</v>
      </c>
      <c r="G23" s="119">
        <v>97</v>
      </c>
      <c r="H23" s="21">
        <f>IF(G23&lt;&gt;0,G23+'Basic Price Adjustment'!$E46,"")</f>
        <v>94.02</v>
      </c>
      <c r="I23" s="119">
        <v>81.5</v>
      </c>
      <c r="J23" s="21">
        <f>IF(I23&lt;&gt;0,I23+'Basic Price Adjustment'!$E46,"")</f>
        <v>78.52</v>
      </c>
      <c r="K23" s="119">
        <v>104</v>
      </c>
      <c r="L23" s="21">
        <f>IF(K23&lt;&gt;0,K23+'Basic Price Adjustment'!$E46,"")</f>
        <v>101.02</v>
      </c>
    </row>
    <row r="24" spans="1:12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96.95</v>
      </c>
      <c r="E24" s="119">
        <v>89</v>
      </c>
      <c r="F24" s="22">
        <f>IF(E24&lt;&gt;0,E24+'Basic Price Adjustment'!$E47,"")</f>
        <v>85.95</v>
      </c>
      <c r="G24" s="119">
        <v>107</v>
      </c>
      <c r="H24" s="22">
        <f>IF(G24&lt;&gt;0,G24+'Basic Price Adjustment'!$E47,"")</f>
        <v>103.95</v>
      </c>
      <c r="I24" s="119">
        <v>89</v>
      </c>
      <c r="J24" s="22">
        <f>IF(I24&lt;&gt;0,I24+'Basic Price Adjustment'!$E47,"")</f>
        <v>85.95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78.62</v>
      </c>
      <c r="E25" s="119">
        <v>74</v>
      </c>
      <c r="F25" s="21">
        <f>IF(E25&lt;&gt;0,E25+'Basic Price Adjustment'!$E48,"")</f>
        <v>71.62</v>
      </c>
      <c r="G25" s="119">
        <v>82.3</v>
      </c>
      <c r="H25" s="21">
        <f>IF(G25&lt;&gt;0,G25+'Basic Price Adjustment'!$E48,"")</f>
        <v>79.92</v>
      </c>
      <c r="I25" s="119">
        <v>74</v>
      </c>
      <c r="J25" s="21">
        <f>IF(I25&lt;&gt;0,I25+'Basic Price Adjustment'!$E48,"")</f>
        <v>71.62</v>
      </c>
      <c r="K25" s="119">
        <v>99</v>
      </c>
      <c r="L25" s="21">
        <f>IF(K25&lt;&gt;0,K25+'Basic Price Adjustment'!$E48,"")</f>
        <v>96.62</v>
      </c>
    </row>
    <row r="26" spans="1:12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81.12</v>
      </c>
      <c r="E26" s="119">
        <v>74</v>
      </c>
      <c r="F26" s="22">
        <f>IF(E26&lt;&gt;0,E26+'Basic Price Adjustment'!$E49,"")</f>
        <v>71.62</v>
      </c>
      <c r="G26" s="119">
        <v>82.3</v>
      </c>
      <c r="H26" s="22">
        <f>IF(G26&lt;&gt;0,G26+'Basic Price Adjustment'!$E49,"")</f>
        <v>79.92</v>
      </c>
      <c r="I26" s="119">
        <v>74</v>
      </c>
      <c r="J26" s="22">
        <f>IF(I26&lt;&gt;0,I26+'Basic Price Adjustment'!$E49,"")</f>
        <v>71.62</v>
      </c>
      <c r="K26" s="119">
        <v>99</v>
      </c>
      <c r="L26" s="22">
        <f>IF(K26&lt;&gt;0,K26+'Basic Price Adjustment'!$E49,"")</f>
        <v>96.62</v>
      </c>
    </row>
    <row r="27" spans="1:12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107.09</v>
      </c>
      <c r="E27" s="120">
        <v>135</v>
      </c>
      <c r="F27" s="21">
        <f>IF(E27&lt;&gt;0,E27+'Basic Price Adjustment'!$E50,"")</f>
        <v>132.09</v>
      </c>
      <c r="G27" s="120">
        <v>160</v>
      </c>
      <c r="H27" s="21">
        <f>IF(G27&lt;&gt;0,G27+'Basic Price Adjustment'!$E50,"")</f>
        <v>157.09</v>
      </c>
      <c r="I27" s="120">
        <v>135</v>
      </c>
      <c r="J27" s="21">
        <f>IF(I27&lt;&gt;0,I27+'Basic Price Adjustment'!$E50,"")</f>
        <v>132.09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156.91999999999999</v>
      </c>
      <c r="E28" s="120">
        <v>80</v>
      </c>
      <c r="F28" s="26">
        <f>IF(E28&lt;&gt;0,E28+'Basic Price Adjustment'!$E51,"")</f>
        <v>76.92</v>
      </c>
      <c r="G28" s="120">
        <v>90</v>
      </c>
      <c r="H28" s="26">
        <f>IF(G28&lt;&gt;0,G28+'Basic Price Adjustment'!$E51,"")</f>
        <v>86.92</v>
      </c>
      <c r="I28" s="120">
        <v>80</v>
      </c>
      <c r="J28" s="26">
        <f>IF(I28&lt;&gt;0,I28+'Basic Price Adjustment'!$E51,"")</f>
        <v>76.92</v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320</v>
      </c>
      <c r="D2" s="145"/>
      <c r="E2" s="145" t="s">
        <v>321</v>
      </c>
      <c r="F2" s="145"/>
      <c r="G2" s="187" t="s">
        <v>309</v>
      </c>
      <c r="H2" s="187"/>
      <c r="I2" s="187"/>
      <c r="J2" s="187"/>
      <c r="K2" s="145" t="s">
        <v>308</v>
      </c>
      <c r="L2" s="145"/>
    </row>
    <row r="3" spans="1:12" s="27" customFormat="1" ht="30" customHeight="1" x14ac:dyDescent="0.2">
      <c r="A3" s="153" t="s">
        <v>10</v>
      </c>
      <c r="B3" s="153" t="s">
        <v>250</v>
      </c>
      <c r="C3" s="164" t="s">
        <v>282</v>
      </c>
      <c r="D3" s="166"/>
      <c r="E3" s="164">
        <v>204845</v>
      </c>
      <c r="F3" s="166"/>
      <c r="G3" s="164">
        <v>205613</v>
      </c>
      <c r="H3" s="165"/>
      <c r="I3" s="165"/>
      <c r="J3" s="166"/>
      <c r="K3" s="164">
        <v>203089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65"/>
      <c r="H4" s="80"/>
      <c r="I4" s="65"/>
      <c r="J4" s="80"/>
      <c r="K4" s="168"/>
      <c r="L4" s="169"/>
    </row>
    <row r="5" spans="1:12" s="27" customFormat="1" ht="30" customHeight="1" thickBot="1" x14ac:dyDescent="0.25">
      <c r="A5" s="154"/>
      <c r="B5" s="156" t="s">
        <v>11</v>
      </c>
      <c r="C5" s="164" t="s">
        <v>100</v>
      </c>
      <c r="D5" s="166"/>
      <c r="E5" s="191" t="s">
        <v>99</v>
      </c>
      <c r="F5" s="192"/>
      <c r="G5" s="94" t="s">
        <v>27</v>
      </c>
      <c r="H5" s="82"/>
      <c r="I5" s="94"/>
      <c r="J5" s="82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2" t="s">
        <v>31</v>
      </c>
      <c r="H6" s="163"/>
      <c r="I6" s="162" t="s">
        <v>32</v>
      </c>
      <c r="J6" s="163"/>
      <c r="K6" s="168" t="s">
        <v>94</v>
      </c>
      <c r="L6" s="169"/>
    </row>
    <row r="7" spans="1:12" ht="20.100000000000001" customHeight="1" x14ac:dyDescent="0.2">
      <c r="A7" s="154"/>
      <c r="B7" s="23" t="s">
        <v>15</v>
      </c>
      <c r="C7" s="160" t="s">
        <v>93</v>
      </c>
      <c r="D7" s="161"/>
      <c r="E7" s="160" t="s">
        <v>22</v>
      </c>
      <c r="F7" s="161"/>
      <c r="G7" s="172" t="s">
        <v>42</v>
      </c>
      <c r="H7" s="173"/>
      <c r="I7" s="172" t="s">
        <v>91</v>
      </c>
      <c r="J7" s="173"/>
      <c r="K7" s="160" t="s">
        <v>95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4" t="s">
        <v>37</v>
      </c>
      <c r="H8" s="175"/>
      <c r="I8" s="174" t="s">
        <v>102</v>
      </c>
      <c r="J8" s="175"/>
      <c r="K8" s="170" t="s">
        <v>96</v>
      </c>
      <c r="L8" s="171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63.21</v>
      </c>
      <c r="E10" s="135">
        <v>62.32</v>
      </c>
      <c r="F10" s="25">
        <f>IF(E10&lt;&gt;0,E10+'Basic Price Adjustment'!$E33,"")</f>
        <v>60.53</v>
      </c>
      <c r="G10" s="135">
        <v>72</v>
      </c>
      <c r="H10" s="25">
        <f>IF(G10&lt;&gt;0,G10+'Basic Price Adjustment'!$E33,"")</f>
        <v>70.209999999999994</v>
      </c>
      <c r="I10" s="135">
        <v>62</v>
      </c>
      <c r="J10" s="25">
        <f>IF(I10&lt;&gt;0,I10+'Basic Price Adjustment'!$E33,"")</f>
        <v>60.21</v>
      </c>
      <c r="K10" s="135">
        <v>85.75</v>
      </c>
      <c r="L10" s="25">
        <f>IF(K10&lt;&gt;0,K10+'Basic Price Adjustment'!$E33,"")</f>
        <v>83.96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65.040000000000006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77.040000000000006</v>
      </c>
      <c r="I11" s="119">
        <v>68</v>
      </c>
      <c r="J11" s="21">
        <f>IF(I11&lt;&gt;0,I11+'Basic Price Adjustment'!$E34,"")</f>
        <v>66.040000000000006</v>
      </c>
      <c r="K11" s="119">
        <v>85.75</v>
      </c>
      <c r="L11" s="21">
        <f>IF(K11&lt;&gt;0,K11+'Basic Price Adjustment'!$E34,"")</f>
        <v>83.79</v>
      </c>
    </row>
    <row r="12" spans="1:12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72.83</v>
      </c>
      <c r="E12" s="119">
        <v>72.87</v>
      </c>
      <c r="F12" s="22">
        <f>IF(E12&lt;&gt;0,E12+'Basic Price Adjustment'!$E35,"")</f>
        <v>70.7</v>
      </c>
      <c r="G12" s="119">
        <v>77</v>
      </c>
      <c r="H12" s="22">
        <f>IF(G12&lt;&gt;0,G12+'Basic Price Adjustment'!$E35,"")</f>
        <v>74.83</v>
      </c>
      <c r="I12" s="119">
        <v>66</v>
      </c>
      <c r="J12" s="22">
        <f>IF(I12&lt;&gt;0,I12+'Basic Price Adjustment'!$E35,"")</f>
        <v>63.83</v>
      </c>
      <c r="K12" s="119">
        <v>92</v>
      </c>
      <c r="L12" s="22">
        <f>IF(K12&lt;&gt;0,K12+'Basic Price Adjustment'!$E35,"")</f>
        <v>89.83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72.83</v>
      </c>
      <c r="E13" s="119">
        <v>72.87</v>
      </c>
      <c r="F13" s="21">
        <f>IF(E13&lt;&gt;0,E13+'Basic Price Adjustment'!$E36,"")</f>
        <v>70.7</v>
      </c>
      <c r="G13" s="119">
        <v>77</v>
      </c>
      <c r="H13" s="21">
        <f>IF(G13&lt;&gt;0,G13+'Basic Price Adjustment'!$E36,"")</f>
        <v>74.83</v>
      </c>
      <c r="I13" s="119">
        <v>66</v>
      </c>
      <c r="J13" s="21">
        <f>IF(I13&lt;&gt;0,I13+'Basic Price Adjustment'!$E36,"")</f>
        <v>63.83</v>
      </c>
      <c r="K13" s="119">
        <v>92</v>
      </c>
      <c r="L13" s="21">
        <f>IF(K13&lt;&gt;0,K13+'Basic Price Adjustment'!$E36,"")</f>
        <v>89.83</v>
      </c>
    </row>
    <row r="14" spans="1:12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72.760000000000005</v>
      </c>
      <c r="E14" s="119">
        <v>73.61</v>
      </c>
      <c r="F14" s="22">
        <f>IF(E14&lt;&gt;0,E14+'Basic Price Adjustment'!$E37,"")</f>
        <v>71.37</v>
      </c>
      <c r="G14" s="119">
        <v>77</v>
      </c>
      <c r="H14" s="22">
        <f>IF(G14&lt;&gt;0,G14+'Basic Price Adjustment'!$E37,"")</f>
        <v>74.760000000000005</v>
      </c>
      <c r="I14" s="119">
        <v>66</v>
      </c>
      <c r="J14" s="22">
        <f>IF(I14&lt;&gt;0,I14+'Basic Price Adjustment'!$E37,"")</f>
        <v>63.76</v>
      </c>
      <c r="K14" s="119">
        <v>94</v>
      </c>
      <c r="L14" s="22">
        <f>IF(K14&lt;&gt;0,K14+'Basic Price Adjustment'!$E37,"")</f>
        <v>91.76</v>
      </c>
    </row>
    <row r="15" spans="1:12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89.79</v>
      </c>
      <c r="I15" s="119">
        <v>87</v>
      </c>
      <c r="J15" s="21">
        <f>IF(I15&lt;&gt;0,I15+'Basic Price Adjustment'!$E38,"")</f>
        <v>84.79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72.930000000000007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76.930000000000007</v>
      </c>
      <c r="I16" s="119">
        <v>69</v>
      </c>
      <c r="J16" s="22">
        <f>IF(I16&lt;&gt;0,I16+'Basic Price Adjustment'!$E39,"")</f>
        <v>66.930000000000007</v>
      </c>
      <c r="K16" s="119">
        <v>92.5</v>
      </c>
      <c r="L16" s="22">
        <f>IF(K16&lt;&gt;0,K16+'Basic Price Adjustment'!$E39,"")</f>
        <v>90.43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74.41</v>
      </c>
      <c r="E17" s="119">
        <v>76.180000000000007</v>
      </c>
      <c r="F17" s="21">
        <f>IF(E17&lt;&gt;0,E17+'Basic Price Adjustment'!$E40,"")</f>
        <v>73.59</v>
      </c>
      <c r="G17" s="119">
        <v>80.5</v>
      </c>
      <c r="H17" s="21">
        <f>IF(G17&lt;&gt;0,G17+'Basic Price Adjustment'!$E40,"")</f>
        <v>77.91</v>
      </c>
      <c r="I17" s="119">
        <v>73.5</v>
      </c>
      <c r="J17" s="21">
        <f>IF(I17&lt;&gt;0,I17+'Basic Price Adjustment'!$E40,"")</f>
        <v>70.91</v>
      </c>
      <c r="K17" s="119">
        <v>97.5</v>
      </c>
      <c r="L17" s="21">
        <f>IF(K17&lt;&gt;0,K17+'Basic Price Adjustment'!$E40,"")</f>
        <v>94.91</v>
      </c>
    </row>
    <row r="18" spans="1:12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87.44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79.94</v>
      </c>
      <c r="I18" s="119">
        <v>75.5</v>
      </c>
      <c r="J18" s="22">
        <f>IF(I18&lt;&gt;0,I18+'Basic Price Adjustment'!$E41,"")</f>
        <v>72.94</v>
      </c>
      <c r="K18" s="119">
        <v>108.25</v>
      </c>
      <c r="L18" s="22">
        <f>IF(K18&lt;&gt;0,K18+'Basic Price Adjustment'!$E41,"")</f>
        <v>105.69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75.44</v>
      </c>
      <c r="E19" s="119">
        <v>75.92</v>
      </c>
      <c r="F19" s="21">
        <f>IF(E19&lt;&gt;0,E19+'Basic Price Adjustment'!$E42,"")</f>
        <v>73.36</v>
      </c>
      <c r="G19" s="119">
        <v>80.5</v>
      </c>
      <c r="H19" s="21">
        <f>IF(G19&lt;&gt;0,G19+'Basic Price Adjustment'!$E42,"")</f>
        <v>77.94</v>
      </c>
      <c r="I19" s="119">
        <v>73.5</v>
      </c>
      <c r="J19" s="21">
        <f>IF(I19&lt;&gt;0,I19+'Basic Price Adjustment'!$E42,"")</f>
        <v>70.94</v>
      </c>
      <c r="K19" s="119">
        <v>97.5</v>
      </c>
      <c r="L19" s="21">
        <f>IF(K19&lt;&gt;0,K19+'Basic Price Adjustment'!$E42,"")</f>
        <v>94.94</v>
      </c>
    </row>
    <row r="20" spans="1:12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83.48</v>
      </c>
      <c r="E20" s="119">
        <v>84.55</v>
      </c>
      <c r="F20" s="22">
        <f>IF(E20&lt;&gt;0,E20+'Basic Price Adjustment'!$E43,"")</f>
        <v>82.03</v>
      </c>
      <c r="G20" s="119">
        <v>100</v>
      </c>
      <c r="H20" s="22">
        <f>IF(G20&lt;&gt;0,G20+'Basic Price Adjustment'!$E43,"")</f>
        <v>97.48</v>
      </c>
      <c r="I20" s="119">
        <v>73</v>
      </c>
      <c r="J20" s="22">
        <f>IF(I20&lt;&gt;0,I20+'Basic Price Adjustment'!$E43,"")</f>
        <v>70.48</v>
      </c>
      <c r="K20" s="119">
        <v>108.25</v>
      </c>
      <c r="L20" s="22">
        <f>IF(K20&lt;&gt;0,K20+'Basic Price Adjustment'!$E43,"")</f>
        <v>105.73</v>
      </c>
    </row>
    <row r="21" spans="1:12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108.92</v>
      </c>
      <c r="I21" s="119">
        <v>75</v>
      </c>
      <c r="J21" s="21">
        <f>IF(I21&lt;&gt;0,I21+'Basic Price Adjustment'!$E44,"")</f>
        <v>71.92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121.06</v>
      </c>
      <c r="I22" s="119">
        <v>116</v>
      </c>
      <c r="J22" s="22">
        <f>IF(I22&lt;&gt;0,I22+'Basic Price Adjustment'!$E45,"")</f>
        <v>113.06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107.02</v>
      </c>
      <c r="I23" s="119">
        <v>94</v>
      </c>
      <c r="J23" s="21">
        <f>IF(I23&lt;&gt;0,I23+'Basic Price Adjustment'!$E46,"")</f>
        <v>91.02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117.95</v>
      </c>
      <c r="I24" s="119">
        <v>120</v>
      </c>
      <c r="J24" s="22">
        <f>IF(I24&lt;&gt;0,I24+'Basic Price Adjustment'!$E47,"")</f>
        <v>116.95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86.62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77.62</v>
      </c>
      <c r="I25" s="119">
        <v>73</v>
      </c>
      <c r="J25" s="21">
        <f>IF(I25&lt;&gt;0,I25+'Basic Price Adjustment'!$E48,"")</f>
        <v>70.62</v>
      </c>
      <c r="K25" s="119">
        <v>105</v>
      </c>
      <c r="L25" s="21">
        <f>IF(K25&lt;&gt;0,K25+'Basic Price Adjustment'!$E48,"")</f>
        <v>102.62</v>
      </c>
    </row>
    <row r="26" spans="1:12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86.62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99.62</v>
      </c>
      <c r="I26" s="119">
        <v>97</v>
      </c>
      <c r="J26" s="22">
        <f>IF(I26&lt;&gt;0,I26+'Basic Price Adjustment'!$E49,"")</f>
        <v>94.62</v>
      </c>
      <c r="K26" s="119">
        <v>105</v>
      </c>
      <c r="L26" s="22">
        <f>IF(K26&lt;&gt;0,K26+'Basic Price Adjustment'!$E49,"")</f>
        <v>102.62</v>
      </c>
    </row>
    <row r="27" spans="1:12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2"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45" t="s">
        <v>322</v>
      </c>
      <c r="D2" s="145"/>
      <c r="E2" s="145" t="s">
        <v>313</v>
      </c>
      <c r="F2" s="145"/>
      <c r="G2" s="145" t="s">
        <v>316</v>
      </c>
      <c r="H2" s="145"/>
      <c r="I2" s="145"/>
      <c r="J2" s="145"/>
      <c r="K2" s="145"/>
      <c r="L2" s="145"/>
      <c r="M2" s="145" t="s">
        <v>314</v>
      </c>
      <c r="N2" s="145"/>
      <c r="O2" s="145" t="s">
        <v>315</v>
      </c>
      <c r="P2" s="145"/>
      <c r="Q2" s="145" t="s">
        <v>308</v>
      </c>
      <c r="R2" s="145"/>
    </row>
    <row r="3" spans="1:18" s="27" customFormat="1" ht="30" customHeight="1" x14ac:dyDescent="0.2">
      <c r="A3" s="153" t="s">
        <v>10</v>
      </c>
      <c r="B3" s="153" t="s">
        <v>250</v>
      </c>
      <c r="C3" s="164">
        <v>194664</v>
      </c>
      <c r="D3" s="166"/>
      <c r="E3" s="164">
        <v>192590</v>
      </c>
      <c r="F3" s="166"/>
      <c r="G3" s="164">
        <v>197898</v>
      </c>
      <c r="H3" s="165"/>
      <c r="I3" s="165"/>
      <c r="J3" s="165"/>
      <c r="K3" s="165"/>
      <c r="L3" s="166"/>
      <c r="M3" s="164">
        <v>120293</v>
      </c>
      <c r="N3" s="166"/>
      <c r="O3" s="164" t="s">
        <v>263</v>
      </c>
      <c r="P3" s="166"/>
      <c r="Q3" s="164" t="s">
        <v>257</v>
      </c>
      <c r="R3" s="166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  <c r="I4" s="63"/>
      <c r="J4" s="64"/>
      <c r="K4" s="65"/>
      <c r="L4" s="65"/>
      <c r="M4" s="60"/>
      <c r="N4" s="61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97</v>
      </c>
      <c r="D5" s="166"/>
      <c r="E5" s="164" t="s">
        <v>280</v>
      </c>
      <c r="F5" s="166"/>
      <c r="G5" s="164" t="s">
        <v>264</v>
      </c>
      <c r="H5" s="165"/>
      <c r="I5" s="165"/>
      <c r="J5" s="165"/>
      <c r="K5" s="165"/>
      <c r="L5" s="166"/>
      <c r="M5" s="58" t="s">
        <v>124</v>
      </c>
      <c r="N5" s="59"/>
      <c r="O5" s="164" t="s">
        <v>81</v>
      </c>
      <c r="P5" s="166"/>
      <c r="Q5" s="164" t="s">
        <v>28</v>
      </c>
      <c r="R5" s="166"/>
    </row>
    <row r="6" spans="1:18" s="27" customFormat="1" ht="30" customHeight="1" thickBot="1" x14ac:dyDescent="0.25">
      <c r="A6" s="154"/>
      <c r="B6" s="157"/>
      <c r="C6" s="158" t="s">
        <v>73</v>
      </c>
      <c r="D6" s="159"/>
      <c r="E6" s="158" t="s">
        <v>281</v>
      </c>
      <c r="F6" s="159"/>
      <c r="G6" s="168" t="s">
        <v>76</v>
      </c>
      <c r="H6" s="169"/>
      <c r="I6" s="162" t="s">
        <v>265</v>
      </c>
      <c r="J6" s="163"/>
      <c r="K6" s="162" t="s">
        <v>266</v>
      </c>
      <c r="L6" s="163"/>
      <c r="M6" s="158" t="s">
        <v>161</v>
      </c>
      <c r="N6" s="159"/>
      <c r="O6" s="158" t="s">
        <v>82</v>
      </c>
      <c r="P6" s="159"/>
      <c r="Q6" s="168" t="s">
        <v>247</v>
      </c>
      <c r="R6" s="169"/>
    </row>
    <row r="7" spans="1:18" ht="20.100000000000001" customHeight="1" x14ac:dyDescent="0.2">
      <c r="A7" s="154"/>
      <c r="B7" s="23" t="s">
        <v>15</v>
      </c>
      <c r="C7" s="160" t="s">
        <v>74</v>
      </c>
      <c r="D7" s="161"/>
      <c r="E7" s="160">
        <v>39.592500000000001</v>
      </c>
      <c r="F7" s="161"/>
      <c r="G7" s="160" t="s">
        <v>78</v>
      </c>
      <c r="H7" s="161"/>
      <c r="I7" s="172"/>
      <c r="J7" s="173"/>
      <c r="K7" s="172"/>
      <c r="L7" s="173"/>
      <c r="M7" s="160" t="s">
        <v>142</v>
      </c>
      <c r="N7" s="161"/>
      <c r="O7" s="160" t="s">
        <v>83</v>
      </c>
      <c r="P7" s="161"/>
      <c r="Q7" s="160" t="s">
        <v>248</v>
      </c>
      <c r="R7" s="161"/>
    </row>
    <row r="8" spans="1:18" ht="20.100000000000001" customHeight="1" thickBot="1" x14ac:dyDescent="0.25">
      <c r="A8" s="155"/>
      <c r="B8" s="24"/>
      <c r="C8" s="170" t="s">
        <v>75</v>
      </c>
      <c r="D8" s="171"/>
      <c r="E8" s="170">
        <v>-77.635800000000003</v>
      </c>
      <c r="F8" s="171"/>
      <c r="G8" s="170" t="s">
        <v>79</v>
      </c>
      <c r="H8" s="171"/>
      <c r="I8" s="174" t="s">
        <v>267</v>
      </c>
      <c r="J8" s="175"/>
      <c r="K8" s="174" t="s">
        <v>260</v>
      </c>
      <c r="L8" s="175"/>
      <c r="M8" s="170" t="s">
        <v>143</v>
      </c>
      <c r="N8" s="171"/>
      <c r="O8" s="170" t="s">
        <v>84</v>
      </c>
      <c r="P8" s="171"/>
      <c r="Q8" s="170" t="s">
        <v>249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60.71</v>
      </c>
      <c r="E10" s="135">
        <v>58.5</v>
      </c>
      <c r="F10" s="25">
        <f>IF(E10&lt;&gt;0,E10+'Basic Price Adjustment'!$E33,"")</f>
        <v>56.71</v>
      </c>
      <c r="G10" s="135">
        <v>63.5</v>
      </c>
      <c r="H10" s="25">
        <f>IF(G10&lt;&gt;0,G10+'Basic Price Adjustment'!$E33,"")</f>
        <v>61.71</v>
      </c>
      <c r="I10" s="135">
        <v>63.5</v>
      </c>
      <c r="J10" s="25">
        <f>IF(I10&lt;&gt;0,I10+'Basic Price Adjustment'!$E33,"")</f>
        <v>61.71</v>
      </c>
      <c r="K10" s="135">
        <v>63.5</v>
      </c>
      <c r="L10" s="25">
        <f>IF(K10&lt;&gt;0,K10+'Basic Price Adjustment'!$E33,"")</f>
        <v>61.71</v>
      </c>
      <c r="M10" s="135">
        <v>70</v>
      </c>
      <c r="N10" s="25">
        <f>IF(M10&lt;&gt;0,M10+'Basic Price Adjustment'!$E33,"")</f>
        <v>68.209999999999994</v>
      </c>
      <c r="O10" s="135">
        <v>66.459999999999994</v>
      </c>
      <c r="P10" s="25">
        <f>IF(O10&lt;&gt;0,O10+'Basic Price Adjustment'!$E33,"")</f>
        <v>64.669999999999987</v>
      </c>
      <c r="Q10" s="135">
        <v>71.5</v>
      </c>
      <c r="R10" s="25">
        <f>IF(Q10&lt;&gt;0,Q10+'Basic Price Adjustment'!$E33,"")</f>
        <v>69.709999999999994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66.040000000000006</v>
      </c>
      <c r="E11" s="119">
        <v>63.4</v>
      </c>
      <c r="F11" s="21">
        <f>IF(E11&lt;&gt;0,E11+'Basic Price Adjustment'!$E34,"")</f>
        <v>61.44</v>
      </c>
      <c r="G11" s="119">
        <v>69.849999999999994</v>
      </c>
      <c r="H11" s="21">
        <f>IF(G11&lt;&gt;0,G11+'Basic Price Adjustment'!$E34,"")</f>
        <v>67.89</v>
      </c>
      <c r="I11" s="119">
        <v>78.5</v>
      </c>
      <c r="J11" s="21">
        <f>IF(I11&lt;&gt;0,I11+'Basic Price Adjustment'!$E34,"")</f>
        <v>76.540000000000006</v>
      </c>
      <c r="K11" s="119">
        <v>78.5</v>
      </c>
      <c r="L11" s="21">
        <f>IF(K11&lt;&gt;0,K11+'Basic Price Adjustment'!$E34,"")</f>
        <v>76.540000000000006</v>
      </c>
      <c r="M11" s="119">
        <v>70</v>
      </c>
      <c r="N11" s="21">
        <f>IF(M11&lt;&gt;0,M11+'Basic Price Adjustment'!$E34,"")</f>
        <v>68.040000000000006</v>
      </c>
      <c r="O11" s="119">
        <v>64.19</v>
      </c>
      <c r="P11" s="21">
        <f>IF(O11&lt;&gt;0,O11+'Basic Price Adjustment'!$E34,"")</f>
        <v>62.23</v>
      </c>
      <c r="Q11" s="119">
        <v>71.5</v>
      </c>
      <c r="R11" s="21">
        <f>IF(Q11&lt;&gt;0,Q11+'Basic Price Adjustment'!$E34,"")</f>
        <v>69.540000000000006</v>
      </c>
    </row>
    <row r="12" spans="1:1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64.83</v>
      </c>
      <c r="E12" s="119">
        <v>65.5</v>
      </c>
      <c r="F12" s="22">
        <f>IF(E12&lt;&gt;0,E12+'Basic Price Adjustment'!$E35,"")</f>
        <v>63.33</v>
      </c>
      <c r="G12" s="119">
        <v>70.599999999999994</v>
      </c>
      <c r="H12" s="22">
        <f>IF(G12&lt;&gt;0,G12+'Basic Price Adjustment'!$E35,"")</f>
        <v>68.429999999999993</v>
      </c>
      <c r="I12" s="119">
        <v>70.599999999999994</v>
      </c>
      <c r="J12" s="22">
        <f>IF(I12&lt;&gt;0,I12+'Basic Price Adjustment'!$E35,"")</f>
        <v>68.429999999999993</v>
      </c>
      <c r="K12" s="119">
        <v>70.599999999999994</v>
      </c>
      <c r="L12" s="22">
        <f>IF(K12&lt;&gt;0,K12+'Basic Price Adjustment'!$E35,"")</f>
        <v>68.429999999999993</v>
      </c>
      <c r="M12" s="119">
        <v>75</v>
      </c>
      <c r="N12" s="22">
        <f>IF(M12&lt;&gt;0,M12+'Basic Price Adjustment'!$E35,"")</f>
        <v>72.83</v>
      </c>
      <c r="O12" s="119">
        <v>67.59</v>
      </c>
      <c r="P12" s="22">
        <f>IF(O12&lt;&gt;0,O12+'Basic Price Adjustment'!$E35,"")</f>
        <v>65.42</v>
      </c>
      <c r="Q12" s="119">
        <v>79.5</v>
      </c>
      <c r="R12" s="22">
        <f>IF(Q12&lt;&gt;0,Q12+'Basic Price Adjustment'!$E35,"")</f>
        <v>77.33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64.83</v>
      </c>
      <c r="E13" s="119">
        <v>65.5</v>
      </c>
      <c r="F13" s="21">
        <f>IF(E13&lt;&gt;0,E13+'Basic Price Adjustment'!$E36,"")</f>
        <v>63.33</v>
      </c>
      <c r="G13" s="119">
        <v>70.599999999999994</v>
      </c>
      <c r="H13" s="21">
        <f>IF(G13&lt;&gt;0,G13+'Basic Price Adjustment'!$E36,"")</f>
        <v>68.429999999999993</v>
      </c>
      <c r="I13" s="119">
        <v>70.599999999999994</v>
      </c>
      <c r="J13" s="21">
        <f>IF(I13&lt;&gt;0,I13+'Basic Price Adjustment'!$E36,"")</f>
        <v>68.429999999999993</v>
      </c>
      <c r="K13" s="119">
        <v>70.599999999999994</v>
      </c>
      <c r="L13" s="21">
        <f>IF(K13&lt;&gt;0,K13+'Basic Price Adjustment'!$E36,"")</f>
        <v>68.429999999999993</v>
      </c>
      <c r="M13" s="119">
        <v>75</v>
      </c>
      <c r="N13" s="21">
        <f>IF(M13&lt;&gt;0,M13+'Basic Price Adjustment'!$E36,"")</f>
        <v>72.83</v>
      </c>
      <c r="O13" s="119">
        <v>67.59</v>
      </c>
      <c r="P13" s="21">
        <f>IF(O13&lt;&gt;0,O13+'Basic Price Adjustment'!$E36,"")</f>
        <v>65.42</v>
      </c>
      <c r="Q13" s="119">
        <v>79.5</v>
      </c>
      <c r="R13" s="21">
        <f>IF(Q13&lt;&gt;0,Q13+'Basic Price Adjustment'!$E36,"")</f>
        <v>77.33</v>
      </c>
    </row>
    <row r="14" spans="1:1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64.760000000000005</v>
      </c>
      <c r="E14" s="119">
        <v>65.5</v>
      </c>
      <c r="F14" s="22">
        <f>IF(E14&lt;&gt;0,E14+'Basic Price Adjustment'!$E37,"")</f>
        <v>63.26</v>
      </c>
      <c r="G14" s="119">
        <v>71.3</v>
      </c>
      <c r="H14" s="22">
        <f>IF(G14&lt;&gt;0,G14+'Basic Price Adjustment'!$E37,"")</f>
        <v>69.06</v>
      </c>
      <c r="I14" s="119">
        <v>71.3</v>
      </c>
      <c r="J14" s="22">
        <f>IF(I14&lt;&gt;0,I14+'Basic Price Adjustment'!$E37,"")</f>
        <v>69.06</v>
      </c>
      <c r="K14" s="119">
        <v>71.3</v>
      </c>
      <c r="L14" s="22">
        <f>IF(K14&lt;&gt;0,K14+'Basic Price Adjustment'!$E37,"")</f>
        <v>69.06</v>
      </c>
      <c r="M14" s="119">
        <v>90</v>
      </c>
      <c r="N14" s="22">
        <f>IF(M14&lt;&gt;0,M14+'Basic Price Adjustment'!$E37,"")</f>
        <v>87.76</v>
      </c>
      <c r="O14" s="119">
        <v>67.59</v>
      </c>
      <c r="P14" s="22">
        <f>IF(O14&lt;&gt;0,O14+'Basic Price Adjustment'!$E37,"")</f>
        <v>65.350000000000009</v>
      </c>
      <c r="Q14" s="119">
        <v>81.5</v>
      </c>
      <c r="R14" s="22">
        <f>IF(Q14&lt;&gt;0,Q14+'Basic Price Adjustment'!$E37,"")</f>
        <v>79.260000000000005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75.790000000000006</v>
      </c>
      <c r="E15" s="119">
        <v>68.8</v>
      </c>
      <c r="F15" s="21">
        <f>IF(E15&lt;&gt;0,E15+'Basic Price Adjustment'!$E38,"")</f>
        <v>66.59</v>
      </c>
      <c r="G15" s="119">
        <v>75.400000000000006</v>
      </c>
      <c r="H15" s="21">
        <f>IF(G15&lt;&gt;0,G15+'Basic Price Adjustment'!$E38,"")</f>
        <v>73.190000000000012</v>
      </c>
      <c r="I15" s="119">
        <v>76.5</v>
      </c>
      <c r="J15" s="21">
        <f>IF(I15&lt;&gt;0,I15+'Basic Price Adjustment'!$E38,"")</f>
        <v>74.290000000000006</v>
      </c>
      <c r="K15" s="119">
        <v>76.5</v>
      </c>
      <c r="L15" s="21">
        <f>IF(K15&lt;&gt;0,K15+'Basic Price Adjustment'!$E38,"")</f>
        <v>74.290000000000006</v>
      </c>
      <c r="M15" s="119">
        <v>100</v>
      </c>
      <c r="N15" s="21">
        <f>IF(M15&lt;&gt;0,M15+'Basic Price Adjustment'!$E38,"")</f>
        <v>97.79</v>
      </c>
      <c r="O15" s="119">
        <v>77.48</v>
      </c>
      <c r="P15" s="21">
        <f>IF(O15&lt;&gt;0,O15+'Basic Price Adjustment'!$E38,"")</f>
        <v>75.27000000000001</v>
      </c>
      <c r="Q15" s="119">
        <v>93</v>
      </c>
      <c r="R15" s="21">
        <f>IF(Q15&lt;&gt;0,Q15+'Basic Price Adjustment'!$E38,"")</f>
        <v>90.79</v>
      </c>
    </row>
    <row r="16" spans="1:1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64.930000000000007</v>
      </c>
      <c r="E16" s="119">
        <v>65.5</v>
      </c>
      <c r="F16" s="22">
        <f>IF(E16&lt;&gt;0,E16+'Basic Price Adjustment'!$E39,"")</f>
        <v>63.43</v>
      </c>
      <c r="G16" s="119">
        <v>74.7</v>
      </c>
      <c r="H16" s="22">
        <f>IF(G16&lt;&gt;0,G16+'Basic Price Adjustment'!$E39,"")</f>
        <v>72.63000000000001</v>
      </c>
      <c r="I16" s="119">
        <v>79.25</v>
      </c>
      <c r="J16" s="22">
        <f>IF(I16&lt;&gt;0,I16+'Basic Price Adjustment'!$E39,"")</f>
        <v>77.180000000000007</v>
      </c>
      <c r="K16" s="119">
        <v>79.25</v>
      </c>
      <c r="L16" s="22">
        <f>IF(K16&lt;&gt;0,K16+'Basic Price Adjustment'!$E39,"")</f>
        <v>77.180000000000007</v>
      </c>
      <c r="M16" s="119">
        <v>80</v>
      </c>
      <c r="N16" s="22">
        <f>IF(M16&lt;&gt;0,M16+'Basic Price Adjustment'!$E39,"")</f>
        <v>77.930000000000007</v>
      </c>
      <c r="O16" s="119">
        <v>67.48</v>
      </c>
      <c r="P16" s="22">
        <f>IF(O16&lt;&gt;0,O16+'Basic Price Adjustment'!$E39,"")</f>
        <v>65.410000000000011</v>
      </c>
      <c r="Q16" s="119">
        <v>79</v>
      </c>
      <c r="R16" s="22">
        <f>IF(Q16&lt;&gt;0,Q16+'Basic Price Adjustment'!$E39,"")</f>
        <v>76.930000000000007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69.41</v>
      </c>
      <c r="E17" s="119">
        <v>74.7</v>
      </c>
      <c r="F17" s="21">
        <f>IF(E17&lt;&gt;0,E17+'Basic Price Adjustment'!$E40,"")</f>
        <v>72.11</v>
      </c>
      <c r="G17" s="119">
        <v>78</v>
      </c>
      <c r="H17" s="21">
        <f>IF(G17&lt;&gt;0,G17+'Basic Price Adjustment'!$E40,"")</f>
        <v>75.41</v>
      </c>
      <c r="I17" s="119">
        <v>78</v>
      </c>
      <c r="J17" s="21">
        <f>IF(I17&lt;&gt;0,I17+'Basic Price Adjustment'!$E40,"")</f>
        <v>75.41</v>
      </c>
      <c r="K17" s="119">
        <v>78</v>
      </c>
      <c r="L17" s="21">
        <f>IF(K17&lt;&gt;0,K17+'Basic Price Adjustment'!$E40,"")</f>
        <v>75.41</v>
      </c>
      <c r="M17" s="119">
        <v>90</v>
      </c>
      <c r="N17" s="21">
        <f>IF(M17&lt;&gt;0,M17+'Basic Price Adjustment'!$E40,"")</f>
        <v>87.41</v>
      </c>
      <c r="O17" s="119">
        <v>74.3</v>
      </c>
      <c r="P17" s="21">
        <f>IF(O17&lt;&gt;0,O17+'Basic Price Adjustment'!$E40,"")</f>
        <v>71.709999999999994</v>
      </c>
      <c r="Q17" s="119">
        <v>84</v>
      </c>
      <c r="R17" s="21">
        <f>IF(Q17&lt;&gt;0,Q17+'Basic Price Adjustment'!$E40,"")</f>
        <v>81.41</v>
      </c>
    </row>
    <row r="18" spans="1:1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79.44</v>
      </c>
      <c r="E18" s="119">
        <v>74.7</v>
      </c>
      <c r="F18" s="22">
        <f>IF(E18&lt;&gt;0,E18+'Basic Price Adjustment'!$E41,"")</f>
        <v>72.14</v>
      </c>
      <c r="G18" s="119">
        <v>92.5</v>
      </c>
      <c r="H18" s="22">
        <f>IF(G18&lt;&gt;0,G18+'Basic Price Adjustment'!$E41,"")</f>
        <v>89.94</v>
      </c>
      <c r="I18" s="119">
        <v>95</v>
      </c>
      <c r="J18" s="22">
        <f>IF(I18&lt;&gt;0,I18+'Basic Price Adjustment'!$E41,"")</f>
        <v>92.44</v>
      </c>
      <c r="K18" s="119">
        <v>95</v>
      </c>
      <c r="L18" s="22">
        <f>IF(K18&lt;&gt;0,K18+'Basic Price Adjustment'!$E41,"")</f>
        <v>92.44</v>
      </c>
      <c r="M18" s="119">
        <v>90</v>
      </c>
      <c r="N18" s="22">
        <f>IF(M18&lt;&gt;0,M18+'Basic Price Adjustment'!$E41,"")</f>
        <v>87.44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94.44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69.44</v>
      </c>
      <c r="E19" s="119">
        <v>74.7</v>
      </c>
      <c r="F19" s="21">
        <f>IF(E19&lt;&gt;0,E19+'Basic Price Adjustment'!$E42,"")</f>
        <v>72.14</v>
      </c>
      <c r="G19" s="119">
        <v>78</v>
      </c>
      <c r="H19" s="21">
        <f>IF(G19&lt;&gt;0,G19+'Basic Price Adjustment'!$E42,"")</f>
        <v>75.44</v>
      </c>
      <c r="I19" s="119">
        <v>78</v>
      </c>
      <c r="J19" s="21">
        <f>IF(I19&lt;&gt;0,I19+'Basic Price Adjustment'!$E42,"")</f>
        <v>75.44</v>
      </c>
      <c r="K19" s="119">
        <v>78</v>
      </c>
      <c r="L19" s="21">
        <f>IF(K19&lt;&gt;0,K19+'Basic Price Adjustment'!$E42,"")</f>
        <v>75.44</v>
      </c>
      <c r="M19" s="119">
        <v>90</v>
      </c>
      <c r="N19" s="21">
        <f>IF(M19&lt;&gt;0,M19+'Basic Price Adjustment'!$E42,"")</f>
        <v>87.44</v>
      </c>
      <c r="O19" s="119">
        <v>74.3</v>
      </c>
      <c r="P19" s="21">
        <f>IF(O19&lt;&gt;0,O19+'Basic Price Adjustment'!$E42,"")</f>
        <v>71.739999999999995</v>
      </c>
      <c r="Q19" s="119">
        <v>84</v>
      </c>
      <c r="R19" s="21">
        <f>IF(Q19&lt;&gt;0,Q19+'Basic Price Adjustment'!$E42,"")</f>
        <v>81.44</v>
      </c>
    </row>
    <row r="20" spans="1:1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78.98</v>
      </c>
      <c r="E20" s="119">
        <v>78</v>
      </c>
      <c r="F20" s="22">
        <f>IF(E20&lt;&gt;0,E20+'Basic Price Adjustment'!$E43,"")</f>
        <v>75.48</v>
      </c>
      <c r="G20" s="119">
        <v>82</v>
      </c>
      <c r="H20" s="22">
        <f>IF(G20&lt;&gt;0,G20+'Basic Price Adjustment'!$E43,"")</f>
        <v>79.48</v>
      </c>
      <c r="I20" s="119">
        <v>84.7</v>
      </c>
      <c r="J20" s="22">
        <f>IF(I20&lt;&gt;0,I20+'Basic Price Adjustment'!$E43,"")</f>
        <v>82.18</v>
      </c>
      <c r="K20" s="119">
        <v>84.7</v>
      </c>
      <c r="L20" s="22">
        <f>IF(K20&lt;&gt;0,K20+'Basic Price Adjustment'!$E43,"")</f>
        <v>82.18</v>
      </c>
      <c r="M20" s="119">
        <v>100</v>
      </c>
      <c r="N20" s="22">
        <f>IF(M20&lt;&gt;0,M20+'Basic Price Adjustment'!$E43,"")</f>
        <v>97.48</v>
      </c>
      <c r="O20" s="119">
        <v>82.29</v>
      </c>
      <c r="P20" s="22">
        <f>IF(O20&lt;&gt;0,O20+'Basic Price Adjustment'!$E43,"")</f>
        <v>79.77000000000001</v>
      </c>
      <c r="Q20" s="119">
        <v>97</v>
      </c>
      <c r="R20" s="22">
        <f>IF(Q20&lt;&gt;0,Q20+'Basic Price Adjustment'!$E43,"")</f>
        <v>94.48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81.92</v>
      </c>
      <c r="E21" s="119">
        <v>84.9</v>
      </c>
      <c r="F21" s="21">
        <f>IF(E21&lt;&gt;0,E21+'Basic Price Adjustment'!$E44,"")</f>
        <v>81.820000000000007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101.92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95.06</v>
      </c>
      <c r="E22" s="119">
        <v>88.9</v>
      </c>
      <c r="F22" s="22">
        <f>IF(E22&lt;&gt;0,E22+'Basic Price Adjustment'!$E45,"")</f>
        <v>85.960000000000008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112.06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80.02</v>
      </c>
      <c r="E23" s="119">
        <v>84.9</v>
      </c>
      <c r="F23" s="21">
        <f>IF(E23&lt;&gt;0,E23+'Basic Price Adjustment'!$E46,"")</f>
        <v>81.92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112.02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101.02</v>
      </c>
    </row>
    <row r="24" spans="1:1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96.95</v>
      </c>
      <c r="E24" s="119">
        <v>88.9</v>
      </c>
      <c r="F24" s="22">
        <f>IF(E24&lt;&gt;0,E24+'Basic Price Adjustment'!$E47,"")</f>
        <v>85.850000000000009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121.95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78.62</v>
      </c>
      <c r="E25" s="119">
        <v>72.599999999999994</v>
      </c>
      <c r="F25" s="21">
        <f>IF(E25&lt;&gt;0,E25+'Basic Price Adjustment'!$E48,"")</f>
        <v>70.22</v>
      </c>
      <c r="G25" s="119">
        <v>83.3</v>
      </c>
      <c r="H25" s="21">
        <f>IF(G25&lt;&gt;0,G25+'Basic Price Adjustment'!$E48,"")</f>
        <v>80.92</v>
      </c>
      <c r="I25" s="119">
        <v>88</v>
      </c>
      <c r="J25" s="21">
        <f>IF(I25&lt;&gt;0,I25+'Basic Price Adjustment'!$E48,"")</f>
        <v>85.62</v>
      </c>
      <c r="K25" s="119">
        <v>88</v>
      </c>
      <c r="L25" s="21">
        <f>IF(K25&lt;&gt;0,K25+'Basic Price Adjustment'!$E48,"")</f>
        <v>85.62</v>
      </c>
      <c r="M25" s="119">
        <v>90</v>
      </c>
      <c r="N25" s="21">
        <f>IF(M25&lt;&gt;0,M25+'Basic Price Adjustment'!$E48,"")</f>
        <v>87.62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96.62</v>
      </c>
    </row>
    <row r="26" spans="1:1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81.12</v>
      </c>
      <c r="E26" s="119">
        <v>75.900000000000006</v>
      </c>
      <c r="F26" s="22">
        <f>IF(E26&lt;&gt;0,E26+'Basic Price Adjustment'!$E49,"")</f>
        <v>73.52000000000001</v>
      </c>
      <c r="G26" s="119">
        <v>84</v>
      </c>
      <c r="H26" s="22">
        <f>IF(G26&lt;&gt;0,G26+'Basic Price Adjustment'!$E49,"")</f>
        <v>81.62</v>
      </c>
      <c r="I26" s="119">
        <v>95.5</v>
      </c>
      <c r="J26" s="22">
        <f>IF(I26&lt;&gt;0,I26+'Basic Price Adjustment'!$E49,"")</f>
        <v>93.12</v>
      </c>
      <c r="K26" s="119">
        <v>95.5</v>
      </c>
      <c r="L26" s="22">
        <f>IF(K26&lt;&gt;0,K26+'Basic Price Adjustment'!$E49,"")</f>
        <v>93.12</v>
      </c>
      <c r="M26" s="119">
        <v>100</v>
      </c>
      <c r="N26" s="22">
        <f>IF(M26&lt;&gt;0,M26+'Basic Price Adjustment'!$E49,"")</f>
        <v>97.62</v>
      </c>
      <c r="O26" s="119">
        <v>78.959999999999994</v>
      </c>
      <c r="P26" s="22">
        <f>IF(O26&lt;&gt;0,O26+'Basic Price Adjustment'!$E49,"")</f>
        <v>76.58</v>
      </c>
      <c r="Q26" s="119">
        <v>99</v>
      </c>
      <c r="R26" s="22">
        <f>IF(Q26&lt;&gt;0,Q26+'Basic Price Adjustment'!$E49,"")</f>
        <v>96.62</v>
      </c>
    </row>
    <row r="27" spans="1:1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107.09</v>
      </c>
      <c r="E27" s="120">
        <v>125</v>
      </c>
      <c r="F27" s="21">
        <f>IF(E27&lt;&gt;0,E27+'Basic Price Adjustment'!$E50,"")</f>
        <v>122.09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152.09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156.91999999999999</v>
      </c>
      <c r="E28" s="120">
        <v>125</v>
      </c>
      <c r="F28" s="26">
        <f>IF(E28&lt;&gt;0,E28+'Basic Price Adjustment'!$E51,"")</f>
        <v>121.92</v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106.92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9"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A3:A8"/>
    <mergeCell ref="B3:B4"/>
    <mergeCell ref="C3:D3"/>
    <mergeCell ref="B5:B6"/>
    <mergeCell ref="C5:D5"/>
    <mergeCell ref="C8:D8"/>
    <mergeCell ref="C7:D7"/>
    <mergeCell ref="C6:D6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76" t="s">
        <v>317</v>
      </c>
      <c r="D2" s="176"/>
      <c r="E2" s="145" t="s">
        <v>319</v>
      </c>
      <c r="F2" s="145"/>
      <c r="G2" s="145"/>
      <c r="H2" s="145"/>
      <c r="I2" s="145" t="s">
        <v>318</v>
      </c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269</v>
      </c>
      <c r="F3" s="165"/>
      <c r="G3" s="165"/>
      <c r="H3" s="166"/>
      <c r="I3" s="58" t="s">
        <v>271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</row>
    <row r="5" spans="1:14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104</v>
      </c>
      <c r="F5" s="165"/>
      <c r="G5" s="165"/>
      <c r="H5" s="166"/>
      <c r="I5" s="66" t="s">
        <v>62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54"/>
      <c r="B6" s="157"/>
      <c r="C6" s="158" t="s">
        <v>88</v>
      </c>
      <c r="D6" s="167"/>
      <c r="E6" s="168" t="s">
        <v>89</v>
      </c>
      <c r="F6" s="169"/>
      <c r="G6" s="168" t="s">
        <v>146</v>
      </c>
      <c r="H6" s="169"/>
      <c r="I6" s="182" t="s">
        <v>273</v>
      </c>
      <c r="J6" s="183"/>
      <c r="K6" s="162" t="s">
        <v>272</v>
      </c>
      <c r="L6" s="163"/>
      <c r="M6" s="158" t="s">
        <v>274</v>
      </c>
      <c r="N6" s="167"/>
    </row>
    <row r="7" spans="1:1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145</v>
      </c>
      <c r="H7" s="96"/>
      <c r="I7" s="172" t="s">
        <v>283</v>
      </c>
      <c r="J7" s="173"/>
      <c r="K7" s="172" t="s">
        <v>285</v>
      </c>
      <c r="L7" s="173"/>
      <c r="M7" s="160" t="s">
        <v>287</v>
      </c>
      <c r="N7" s="184"/>
    </row>
    <row r="8" spans="1:14" ht="20.100000000000001" customHeight="1" thickBot="1" x14ac:dyDescent="0.25">
      <c r="A8" s="155"/>
      <c r="B8" s="24"/>
      <c r="C8" s="185" t="s">
        <v>88</v>
      </c>
      <c r="D8" s="186"/>
      <c r="E8" s="170" t="s">
        <v>90</v>
      </c>
      <c r="F8" s="171"/>
      <c r="G8" s="97" t="s">
        <v>144</v>
      </c>
      <c r="H8" s="98"/>
      <c r="I8" s="174" t="s">
        <v>284</v>
      </c>
      <c r="J8" s="175"/>
      <c r="K8" s="174" t="s">
        <v>286</v>
      </c>
      <c r="L8" s="175"/>
      <c r="M8" s="185" t="s">
        <v>288</v>
      </c>
      <c r="N8" s="18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63.21</v>
      </c>
      <c r="E10" s="135">
        <v>73</v>
      </c>
      <c r="F10" s="25">
        <f>IF(E10&lt;&gt;0,E10+'Basic Price Adjustment'!$E33,"")</f>
        <v>71.209999999999994</v>
      </c>
      <c r="G10" s="135">
        <v>72</v>
      </c>
      <c r="H10" s="25">
        <f>IF(G10&lt;&gt;0,G10+'Basic Price Adjustment'!$E33,"")</f>
        <v>70.209999999999994</v>
      </c>
      <c r="I10" s="121">
        <v>72</v>
      </c>
      <c r="J10" s="25">
        <f>IF(I10&lt;&gt;0,I10+'Basic Price Adjustment'!$E33,"")</f>
        <v>70.209999999999994</v>
      </c>
      <c r="K10" s="135">
        <v>77</v>
      </c>
      <c r="L10" s="25">
        <f>IF(K10&lt;&gt;0,K10+'Basic Price Adjustment'!$E33,"")</f>
        <v>75.209999999999994</v>
      </c>
      <c r="M10" s="135">
        <v>80</v>
      </c>
      <c r="N10" s="25">
        <f>IF(M10&lt;&gt;0,M10+'Basic Price Adjustment'!$E33,"")</f>
        <v>78.209999999999994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63.04</v>
      </c>
      <c r="E11" s="119">
        <v>75</v>
      </c>
      <c r="F11" s="21">
        <f>IF(E11&lt;&gt;0,E11+'Basic Price Adjustment'!$E34,"")</f>
        <v>73.040000000000006</v>
      </c>
      <c r="G11" s="119">
        <v>71.5</v>
      </c>
      <c r="H11" s="21">
        <f>IF(G11&lt;&gt;0,G11+'Basic Price Adjustment'!$E34,"")</f>
        <v>69.540000000000006</v>
      </c>
      <c r="I11" s="121">
        <v>74</v>
      </c>
      <c r="J11" s="21">
        <f>IF(I11&lt;&gt;0,I11+'Basic Price Adjustment'!$E34,"")</f>
        <v>72.040000000000006</v>
      </c>
      <c r="K11" s="119">
        <v>78</v>
      </c>
      <c r="L11" s="21">
        <f>IF(K11&lt;&gt;0,K11+'Basic Price Adjustment'!$E34,"")</f>
        <v>76.040000000000006</v>
      </c>
      <c r="M11" s="119">
        <v>86</v>
      </c>
      <c r="N11" s="21">
        <f>IF(M11&lt;&gt;0,M11+'Basic Price Adjustment'!$E34,"")</f>
        <v>84.04</v>
      </c>
    </row>
    <row r="12" spans="1:14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61.83</v>
      </c>
      <c r="E12" s="119">
        <v>75</v>
      </c>
      <c r="F12" s="22">
        <f>IF(E12&lt;&gt;0,E12+'Basic Price Adjustment'!$E35,"")</f>
        <v>72.83</v>
      </c>
      <c r="G12" s="119">
        <v>72</v>
      </c>
      <c r="H12" s="22">
        <f>IF(G12&lt;&gt;0,G12+'Basic Price Adjustment'!$E35,"")</f>
        <v>69.83</v>
      </c>
      <c r="I12" s="121">
        <v>70</v>
      </c>
      <c r="J12" s="22">
        <f>IF(I12&lt;&gt;0,I12+'Basic Price Adjustment'!$E35,"")</f>
        <v>67.83</v>
      </c>
      <c r="K12" s="119">
        <v>77</v>
      </c>
      <c r="L12" s="22">
        <f>IF(K12&lt;&gt;0,K12+'Basic Price Adjustment'!$E35,"")</f>
        <v>74.83</v>
      </c>
      <c r="M12" s="119">
        <v>84</v>
      </c>
      <c r="N12" s="22">
        <f>IF(M12&lt;&gt;0,M12+'Basic Price Adjustment'!$E35,"")</f>
        <v>81.83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62.83</v>
      </c>
      <c r="E13" s="119">
        <v>75</v>
      </c>
      <c r="F13" s="21">
        <f>IF(E13&lt;&gt;0,E13+'Basic Price Adjustment'!$E36,"")</f>
        <v>72.83</v>
      </c>
      <c r="G13" s="119">
        <v>72</v>
      </c>
      <c r="H13" s="21">
        <f>IF(G13&lt;&gt;0,G13+'Basic Price Adjustment'!$E36,"")</f>
        <v>69.83</v>
      </c>
      <c r="I13" s="121">
        <v>72</v>
      </c>
      <c r="J13" s="21">
        <f>IF(I13&lt;&gt;0,I13+'Basic Price Adjustment'!$E36,"")</f>
        <v>69.83</v>
      </c>
      <c r="K13" s="119">
        <v>78</v>
      </c>
      <c r="L13" s="21">
        <f>IF(K13&lt;&gt;0,K13+'Basic Price Adjustment'!$E36,"")</f>
        <v>75.83</v>
      </c>
      <c r="M13" s="119">
        <v>84</v>
      </c>
      <c r="N13" s="21">
        <f>IF(M13&lt;&gt;0,M13+'Basic Price Adjustment'!$E36,"")</f>
        <v>81.83</v>
      </c>
    </row>
    <row r="14" spans="1:14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62.76</v>
      </c>
      <c r="E14" s="119">
        <v>78</v>
      </c>
      <c r="F14" s="22">
        <f>IF(E14&lt;&gt;0,E14+'Basic Price Adjustment'!$E37,"")</f>
        <v>75.760000000000005</v>
      </c>
      <c r="G14" s="119">
        <v>73</v>
      </c>
      <c r="H14" s="22">
        <f>IF(G14&lt;&gt;0,G14+'Basic Price Adjustment'!$E37,"")</f>
        <v>70.760000000000005</v>
      </c>
      <c r="I14" s="121">
        <v>73</v>
      </c>
      <c r="J14" s="22">
        <f>IF(I14&lt;&gt;0,I14+'Basic Price Adjustment'!$E37,"")</f>
        <v>70.760000000000005</v>
      </c>
      <c r="K14" s="119">
        <v>77</v>
      </c>
      <c r="L14" s="22">
        <f>IF(K14&lt;&gt;0,K14+'Basic Price Adjustment'!$E37,"")</f>
        <v>74.760000000000005</v>
      </c>
      <c r="M14" s="119">
        <v>85</v>
      </c>
      <c r="N14" s="22">
        <f>IF(M14&lt;&gt;0,M14+'Basic Price Adjustment'!$E37,"")</f>
        <v>82.76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79.790000000000006</v>
      </c>
      <c r="E15" s="119">
        <v>81</v>
      </c>
      <c r="F15" s="21">
        <f>IF(E15&lt;&gt;0,E15+'Basic Price Adjustment'!$E38,"")</f>
        <v>78.790000000000006</v>
      </c>
      <c r="G15" s="119">
        <v>76</v>
      </c>
      <c r="H15" s="21">
        <f>IF(G15&lt;&gt;0,G15+'Basic Price Adjustment'!$E38,"")</f>
        <v>73.790000000000006</v>
      </c>
      <c r="I15" s="122">
        <v>74</v>
      </c>
      <c r="J15" s="21">
        <f>IF(I15&lt;&gt;0,I15+'Basic Price Adjustment'!$E38,"")</f>
        <v>71.790000000000006</v>
      </c>
      <c r="K15" s="119">
        <v>86</v>
      </c>
      <c r="L15" s="21">
        <f>IF(K15&lt;&gt;0,K15+'Basic Price Adjustment'!$E38,"")</f>
        <v>83.79</v>
      </c>
      <c r="M15" s="119">
        <v>96</v>
      </c>
      <c r="N15" s="21">
        <f>IF(M15&lt;&gt;0,M15+'Basic Price Adjustment'!$E38,"")</f>
        <v>93.79</v>
      </c>
    </row>
    <row r="16" spans="1:14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69.930000000000007</v>
      </c>
      <c r="E16" s="119">
        <v>80</v>
      </c>
      <c r="F16" s="22">
        <f>IF(E16&lt;&gt;0,E16+'Basic Price Adjustment'!$E39,"")</f>
        <v>77.930000000000007</v>
      </c>
      <c r="G16" s="119">
        <v>73</v>
      </c>
      <c r="H16" s="22">
        <f>IF(G16&lt;&gt;0,G16+'Basic Price Adjustment'!$E39,"")</f>
        <v>70.930000000000007</v>
      </c>
      <c r="I16" s="122">
        <v>73</v>
      </c>
      <c r="J16" s="22">
        <f>IF(I16&lt;&gt;0,I16+'Basic Price Adjustment'!$E39,"")</f>
        <v>70.930000000000007</v>
      </c>
      <c r="K16" s="119">
        <v>80</v>
      </c>
      <c r="L16" s="22">
        <f>IF(K16&lt;&gt;0,K16+'Basic Price Adjustment'!$E39,"")</f>
        <v>77.930000000000007</v>
      </c>
      <c r="M16" s="119">
        <v>86</v>
      </c>
      <c r="N16" s="22">
        <f>IF(M16&lt;&gt;0,M16+'Basic Price Adjustment'!$E39,"")</f>
        <v>83.93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67.41</v>
      </c>
      <c r="E17" s="119">
        <v>84</v>
      </c>
      <c r="F17" s="21">
        <f>IF(E17&lt;&gt;0,E17+'Basic Price Adjustment'!$E40,"")</f>
        <v>81.41</v>
      </c>
      <c r="G17" s="119">
        <v>76</v>
      </c>
      <c r="H17" s="21">
        <f>IF(G17&lt;&gt;0,G17+'Basic Price Adjustment'!$E40,"")</f>
        <v>73.41</v>
      </c>
      <c r="I17" s="121">
        <v>77</v>
      </c>
      <c r="J17" s="21">
        <f>IF(I17&lt;&gt;0,I17+'Basic Price Adjustment'!$E40,"")</f>
        <v>74.41</v>
      </c>
      <c r="K17" s="119">
        <v>84</v>
      </c>
      <c r="L17" s="21">
        <f>IF(K17&lt;&gt;0,K17+'Basic Price Adjustment'!$E40,"")</f>
        <v>81.41</v>
      </c>
      <c r="M17" s="119">
        <v>90</v>
      </c>
      <c r="N17" s="21">
        <f>IF(M17&lt;&gt;0,M17+'Basic Price Adjustment'!$E40,"")</f>
        <v>87.41</v>
      </c>
    </row>
    <row r="18" spans="1:1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72.44</v>
      </c>
      <c r="E18" s="119">
        <v>85</v>
      </c>
      <c r="F18" s="22">
        <f>IF(E18&lt;&gt;0,E18+'Basic Price Adjustment'!$E41,"")</f>
        <v>82.44</v>
      </c>
      <c r="G18" s="119">
        <v>81</v>
      </c>
      <c r="H18" s="22">
        <f>IF(G18&lt;&gt;0,G18+'Basic Price Adjustment'!$E41,"")</f>
        <v>78.44</v>
      </c>
      <c r="I18" s="121">
        <v>83</v>
      </c>
      <c r="J18" s="22">
        <f>IF(I18&lt;&gt;0,I18+'Basic Price Adjustment'!$E41,"")</f>
        <v>80.44</v>
      </c>
      <c r="K18" s="119">
        <v>89</v>
      </c>
      <c r="L18" s="22">
        <f>IF(K18&lt;&gt;0,K18+'Basic Price Adjustment'!$E41,"")</f>
        <v>86.44</v>
      </c>
      <c r="M18" s="119">
        <v>100</v>
      </c>
      <c r="N18" s="22">
        <f>IF(M18&lt;&gt;0,M18+'Basic Price Adjustment'!$E41,"")</f>
        <v>97.44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66.44</v>
      </c>
      <c r="E19" s="119">
        <v>81</v>
      </c>
      <c r="F19" s="21">
        <f>IF(E19&lt;&gt;0,E19+'Basic Price Adjustment'!$E42,"")</f>
        <v>78.44</v>
      </c>
      <c r="G19" s="119">
        <v>74</v>
      </c>
      <c r="H19" s="21">
        <f>IF(G19&lt;&gt;0,G19+'Basic Price Adjustment'!$E42,"")</f>
        <v>71.44</v>
      </c>
      <c r="I19" s="121">
        <v>75</v>
      </c>
      <c r="J19" s="21">
        <f>IF(I19&lt;&gt;0,I19+'Basic Price Adjustment'!$E42,"")</f>
        <v>72.44</v>
      </c>
      <c r="K19" s="119">
        <v>84</v>
      </c>
      <c r="L19" s="21">
        <f>IF(K19&lt;&gt;0,K19+'Basic Price Adjustment'!$E42,"")</f>
        <v>81.44</v>
      </c>
      <c r="M19" s="119">
        <v>90</v>
      </c>
      <c r="N19" s="21">
        <f>IF(M19&lt;&gt;0,M19+'Basic Price Adjustment'!$E42,"")</f>
        <v>87.44</v>
      </c>
    </row>
    <row r="20" spans="1:14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81.48</v>
      </c>
      <c r="E20" s="119">
        <v>91</v>
      </c>
      <c r="F20" s="22">
        <f>IF(E20&lt;&gt;0,E20+'Basic Price Adjustment'!$E43,"")</f>
        <v>88.48</v>
      </c>
      <c r="G20" s="119">
        <v>85</v>
      </c>
      <c r="H20" s="22">
        <f>IF(G20&lt;&gt;0,G20+'Basic Price Adjustment'!$E43,"")</f>
        <v>82.48</v>
      </c>
      <c r="I20" s="121">
        <v>82</v>
      </c>
      <c r="J20" s="22">
        <f>IF(I20&lt;&gt;0,I20+'Basic Price Adjustment'!$E43,"")</f>
        <v>79.48</v>
      </c>
      <c r="K20" s="119">
        <v>89</v>
      </c>
      <c r="L20" s="22">
        <f>IF(K20&lt;&gt;0,K20+'Basic Price Adjustment'!$E43,"")</f>
        <v>86.48</v>
      </c>
      <c r="M20" s="119">
        <v>95</v>
      </c>
      <c r="N20" s="22">
        <f>IF(M20&lt;&gt;0,M20+'Basic Price Adjustment'!$E43,"")</f>
        <v>92.48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91.92</v>
      </c>
      <c r="E21" s="119">
        <v>98</v>
      </c>
      <c r="F21" s="21">
        <f>IF(E21&lt;&gt;0,E21+'Basic Price Adjustment'!$E44,"")</f>
        <v>94.92</v>
      </c>
      <c r="G21" s="119">
        <v>95</v>
      </c>
      <c r="H21" s="21">
        <f>IF(G21&lt;&gt;0,G21+'Basic Price Adjustment'!$E44,"")</f>
        <v>91.92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97.06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87.02</v>
      </c>
      <c r="E23" s="119">
        <v>100</v>
      </c>
      <c r="F23" s="21">
        <f>IF(E23&lt;&gt;0,E23+'Basic Price Adjustment'!$E46,"")</f>
        <v>97.02</v>
      </c>
      <c r="G23" s="119">
        <v>97</v>
      </c>
      <c r="H23" s="21">
        <f>IF(G23&lt;&gt;0,G23+'Basic Price Adjustment'!$E46,"")</f>
        <v>94.02</v>
      </c>
      <c r="I23" s="122">
        <v>95</v>
      </c>
      <c r="J23" s="21">
        <f>IF(I23&lt;&gt;0,I23+'Basic Price Adjustment'!$E46,"")</f>
        <v>92.02</v>
      </c>
      <c r="K23" s="119">
        <v>102</v>
      </c>
      <c r="L23" s="21">
        <f>IF(K23&lt;&gt;0,K23+'Basic Price Adjustment'!$E46,"")</f>
        <v>99.02</v>
      </c>
      <c r="M23" s="119">
        <v>98</v>
      </c>
      <c r="N23" s="21">
        <f>IF(M23&lt;&gt;0,M23+'Basic Price Adjustment'!$E46,"")</f>
        <v>95.02</v>
      </c>
    </row>
    <row r="24" spans="1:14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91.95</v>
      </c>
      <c r="E24" s="119">
        <v>101</v>
      </c>
      <c r="F24" s="22">
        <f>IF(E24&lt;&gt;0,E24+'Basic Price Adjustment'!$E47,"")</f>
        <v>97.95</v>
      </c>
      <c r="G24" s="119">
        <v>97</v>
      </c>
      <c r="H24" s="22">
        <f>IF(G24&lt;&gt;0,G24+'Basic Price Adjustment'!$E47,"")</f>
        <v>93.95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79.62</v>
      </c>
      <c r="E25" s="119">
        <v>81</v>
      </c>
      <c r="F25" s="21">
        <f>IF(E25&lt;&gt;0,E25+'Basic Price Adjustment'!$E48,"")</f>
        <v>78.62</v>
      </c>
      <c r="G25" s="119">
        <v>78</v>
      </c>
      <c r="H25" s="21">
        <f>IF(G25&lt;&gt;0,G25+'Basic Price Adjustment'!$E48,"")</f>
        <v>75.62</v>
      </c>
      <c r="I25" s="122">
        <v>78</v>
      </c>
      <c r="J25" s="21">
        <f>IF(I25&lt;&gt;0,I25+'Basic Price Adjustment'!$E48,"")</f>
        <v>75.62</v>
      </c>
      <c r="K25" s="119">
        <v>81</v>
      </c>
      <c r="L25" s="21">
        <f>IF(K25&lt;&gt;0,K25+'Basic Price Adjustment'!$E48,"")</f>
        <v>78.62</v>
      </c>
      <c r="M25" s="119">
        <v>92</v>
      </c>
      <c r="N25" s="21">
        <f>IF(M25&lt;&gt;0,M25+'Basic Price Adjustment'!$E48,"")</f>
        <v>89.62</v>
      </c>
    </row>
    <row r="26" spans="1:14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92.62</v>
      </c>
      <c r="E26" s="119">
        <v>90</v>
      </c>
      <c r="F26" s="22">
        <f>IF(E26&lt;&gt;0,E26+'Basic Price Adjustment'!$E49,"")</f>
        <v>87.62</v>
      </c>
      <c r="G26" s="119">
        <v>83</v>
      </c>
      <c r="H26" s="22">
        <f>IF(G26&lt;&gt;0,G26+'Basic Price Adjustment'!$E49,"")</f>
        <v>80.62</v>
      </c>
      <c r="I26" s="122">
        <v>87</v>
      </c>
      <c r="J26" s="22">
        <f>IF(I26&lt;&gt;0,I26+'Basic Price Adjustment'!$E49,"")</f>
        <v>84.62</v>
      </c>
      <c r="K26" s="119">
        <v>88</v>
      </c>
      <c r="L26" s="22">
        <f>IF(K26&lt;&gt;0,K26+'Basic Price Adjustment'!$E49,"")</f>
        <v>85.62</v>
      </c>
      <c r="M26" s="119">
        <v>100</v>
      </c>
      <c r="N26" s="22">
        <f>IF(M26&lt;&gt;0,M26+'Basic Price Adjustment'!$E49,"")</f>
        <v>97.62</v>
      </c>
    </row>
    <row r="27" spans="1:1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247.09</v>
      </c>
      <c r="G27" s="120">
        <v>250</v>
      </c>
      <c r="H27" s="21">
        <f>IF(G27&lt;&gt;0,G27+'Basic Price Adjustment'!$E50,"")</f>
        <v>247.09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241.92</v>
      </c>
      <c r="G28" s="120">
        <v>245</v>
      </c>
      <c r="H28" s="26">
        <f>IF(G28&lt;&gt;0,G28+'Basic Price Adjustment'!$E51,"")</f>
        <v>241.92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29">
    <mergeCell ref="E8:F8"/>
    <mergeCell ref="C2:D2"/>
    <mergeCell ref="C3:D3"/>
    <mergeCell ref="C4:D4"/>
    <mergeCell ref="E4:H4"/>
    <mergeCell ref="E5:H5"/>
    <mergeCell ref="B5:B6"/>
    <mergeCell ref="C5:D5"/>
    <mergeCell ref="C6:D6"/>
    <mergeCell ref="A3:A8"/>
    <mergeCell ref="B3:B4"/>
    <mergeCell ref="C7:D7"/>
    <mergeCell ref="C8:D8"/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1" hidden="1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45" t="s">
        <v>322</v>
      </c>
      <c r="D2" s="145"/>
      <c r="E2" s="145" t="s">
        <v>316</v>
      </c>
      <c r="F2" s="145"/>
      <c r="G2" s="145"/>
      <c r="H2" s="145"/>
      <c r="I2" s="145"/>
      <c r="J2" s="145"/>
      <c r="K2" s="145"/>
      <c r="L2" s="145"/>
      <c r="O2" s="145" t="s">
        <v>308</v>
      </c>
      <c r="P2" s="145"/>
    </row>
    <row r="3" spans="1:16" s="27" customFormat="1" ht="30" customHeight="1" x14ac:dyDescent="0.2">
      <c r="A3" s="153" t="s">
        <v>10</v>
      </c>
      <c r="B3" s="153" t="s">
        <v>250</v>
      </c>
      <c r="C3" s="164" t="s">
        <v>261</v>
      </c>
      <c r="D3" s="166"/>
      <c r="E3" s="58" t="s">
        <v>268</v>
      </c>
      <c r="F3" s="59"/>
      <c r="G3" s="58"/>
      <c r="H3" s="52"/>
      <c r="I3" s="58">
        <v>200095</v>
      </c>
      <c r="J3" s="59"/>
      <c r="K3" s="58"/>
      <c r="L3" s="59"/>
      <c r="M3" s="59"/>
      <c r="N3" s="52"/>
      <c r="O3" s="164" t="s">
        <v>257</v>
      </c>
      <c r="P3" s="166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  <c r="I4" s="71"/>
      <c r="J4" s="72"/>
      <c r="K4" s="71"/>
      <c r="L4" s="72"/>
      <c r="M4" s="72"/>
      <c r="N4" s="53"/>
      <c r="O4" s="168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97</v>
      </c>
      <c r="D5" s="166"/>
      <c r="E5" s="58" t="s">
        <v>258</v>
      </c>
      <c r="F5" s="59"/>
      <c r="G5" s="94"/>
      <c r="H5" s="81"/>
      <c r="I5" s="58" t="s">
        <v>55</v>
      </c>
      <c r="J5" s="59"/>
      <c r="K5" s="58" t="s">
        <v>55</v>
      </c>
      <c r="L5" s="59"/>
      <c r="M5" s="59"/>
      <c r="N5" s="52"/>
      <c r="O5" s="164" t="s">
        <v>28</v>
      </c>
      <c r="P5" s="166"/>
    </row>
    <row r="6" spans="1:16" s="27" customFormat="1" ht="30" customHeight="1" thickBot="1" x14ac:dyDescent="0.25">
      <c r="A6" s="154"/>
      <c r="B6" s="157"/>
      <c r="C6" s="158" t="s">
        <v>73</v>
      </c>
      <c r="D6" s="159"/>
      <c r="E6" s="158" t="s">
        <v>265</v>
      </c>
      <c r="F6" s="159"/>
      <c r="G6" s="158" t="s">
        <v>266</v>
      </c>
      <c r="H6" s="159"/>
      <c r="I6" s="71" t="s">
        <v>57</v>
      </c>
      <c r="J6" s="53"/>
      <c r="K6" s="71" t="s">
        <v>56</v>
      </c>
      <c r="L6" s="53"/>
      <c r="M6" s="71" t="s">
        <v>58</v>
      </c>
      <c r="N6" s="53"/>
      <c r="O6" s="168" t="s">
        <v>247</v>
      </c>
      <c r="P6" s="169"/>
    </row>
    <row r="7" spans="1:16" ht="20.100000000000001" customHeight="1" x14ac:dyDescent="0.2">
      <c r="A7" s="154"/>
      <c r="B7" s="23" t="s">
        <v>15</v>
      </c>
      <c r="C7" s="160" t="s">
        <v>74</v>
      </c>
      <c r="D7" s="161"/>
      <c r="E7" s="160" t="s">
        <v>289</v>
      </c>
      <c r="F7" s="161"/>
      <c r="G7" s="172" t="s">
        <v>291</v>
      </c>
      <c r="H7" s="173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248</v>
      </c>
      <c r="P7" s="161"/>
    </row>
    <row r="8" spans="1:16" ht="20.100000000000001" customHeight="1" thickBot="1" x14ac:dyDescent="0.25">
      <c r="A8" s="155"/>
      <c r="B8" s="24"/>
      <c r="C8" s="170" t="s">
        <v>75</v>
      </c>
      <c r="D8" s="171"/>
      <c r="E8" s="170" t="s">
        <v>290</v>
      </c>
      <c r="F8" s="171"/>
      <c r="G8" s="174" t="s">
        <v>292</v>
      </c>
      <c r="H8" s="175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0" t="s">
        <v>249</v>
      </c>
      <c r="P8" s="171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60.71</v>
      </c>
      <c r="E10" s="135">
        <v>63.5</v>
      </c>
      <c r="F10" s="25">
        <f>IF(E10&lt;&gt;0,E10+'Basic Price Adjustment'!$E33,"")</f>
        <v>61.71</v>
      </c>
      <c r="G10" s="135">
        <v>63.5</v>
      </c>
      <c r="H10" s="25">
        <f>IF(G10&lt;&gt;0,G10+'Basic Price Adjustment'!$E33,"")</f>
        <v>61.71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61.49</v>
      </c>
      <c r="M10" s="28"/>
      <c r="N10" s="25" t="str">
        <f>IF(M10&lt;&gt;0,M10+'Basic Price Adjustment'!$E33,"")</f>
        <v/>
      </c>
      <c r="O10" s="135">
        <v>71.5</v>
      </c>
      <c r="P10" s="25">
        <f>IF(O10&lt;&gt;0,O10+'Basic Price Adjustment'!$E33,"")</f>
        <v>69.709999999999994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66.040000000000006</v>
      </c>
      <c r="E11" s="119">
        <v>78.5</v>
      </c>
      <c r="F11" s="21">
        <f>IF(E11&lt;&gt;0,E11+'Basic Price Adjustment'!$E34,"")</f>
        <v>76.540000000000006</v>
      </c>
      <c r="G11" s="119">
        <v>78.5</v>
      </c>
      <c r="H11" s="21">
        <f>IF(G11&lt;&gt;0,G11+'Basic Price Adjustment'!$E34,"")</f>
        <v>76.540000000000006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60.91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69.540000000000006</v>
      </c>
    </row>
    <row r="12" spans="1:16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64.83</v>
      </c>
      <c r="E12" s="119">
        <v>70.599999999999994</v>
      </c>
      <c r="F12" s="22">
        <f>IF(E12&lt;&gt;0,E12+'Basic Price Adjustment'!$E35,"")</f>
        <v>68.429999999999993</v>
      </c>
      <c r="G12" s="119">
        <v>70.599999999999994</v>
      </c>
      <c r="H12" s="22">
        <f>IF(G12&lt;&gt;0,G12+'Basic Price Adjustment'!$E35,"")</f>
        <v>68.429999999999993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66.28</v>
      </c>
      <c r="M12" s="30"/>
      <c r="N12" s="22" t="str">
        <f>IF(M12&lt;&gt;0,M12+'Basic Price Adjustment'!$E35,"")</f>
        <v/>
      </c>
      <c r="O12" s="119">
        <v>79.5</v>
      </c>
      <c r="P12" s="22">
        <f>IF(O12&lt;&gt;0,O12+'Basic Price Adjustment'!$E35,"")</f>
        <v>77.33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64.83</v>
      </c>
      <c r="E13" s="119">
        <v>70.599999999999994</v>
      </c>
      <c r="F13" s="21">
        <f>IF(E13&lt;&gt;0,E13+'Basic Price Adjustment'!$E36,"")</f>
        <v>68.429999999999993</v>
      </c>
      <c r="G13" s="119">
        <v>70.599999999999994</v>
      </c>
      <c r="H13" s="21">
        <f>IF(G13&lt;&gt;0,G13+'Basic Price Adjustment'!$E36,"")</f>
        <v>68.429999999999993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66.28</v>
      </c>
      <c r="M13" s="29"/>
      <c r="N13" s="21" t="str">
        <f>IF(M13&lt;&gt;0,M13+'Basic Price Adjustment'!$E36,"")</f>
        <v/>
      </c>
      <c r="O13" s="119">
        <v>79.5</v>
      </c>
      <c r="P13" s="21">
        <f>IF(O13&lt;&gt;0,O13+'Basic Price Adjustment'!$E36,"")</f>
        <v>77.33</v>
      </c>
    </row>
    <row r="14" spans="1:16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64.760000000000005</v>
      </c>
      <c r="E14" s="119">
        <v>71.3</v>
      </c>
      <c r="F14" s="22">
        <f>IF(E14&lt;&gt;0,E14+'Basic Price Adjustment'!$E37,"")</f>
        <v>69.06</v>
      </c>
      <c r="G14" s="119">
        <v>71.3</v>
      </c>
      <c r="H14" s="22">
        <f>IF(G14&lt;&gt;0,G14+'Basic Price Adjustment'!$E37,"")</f>
        <v>69.06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67.27000000000001</v>
      </c>
      <c r="M14" s="30"/>
      <c r="N14" s="22" t="str">
        <f>IF(M14&lt;&gt;0,M14+'Basic Price Adjustment'!$E37,"")</f>
        <v/>
      </c>
      <c r="O14" s="119">
        <v>81.5</v>
      </c>
      <c r="P14" s="22">
        <f>IF(O14&lt;&gt;0,O14+'Basic Price Adjustment'!$E37,"")</f>
        <v>79.260000000000005</v>
      </c>
    </row>
    <row r="15" spans="1:16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75.790000000000006</v>
      </c>
      <c r="E15" s="119">
        <v>76.5</v>
      </c>
      <c r="F15" s="21">
        <f>IF(E15&lt;&gt;0,E15+'Basic Price Adjustment'!$E38,"")</f>
        <v>74.290000000000006</v>
      </c>
      <c r="G15" s="119">
        <v>76.5</v>
      </c>
      <c r="H15" s="21">
        <f>IF(G15&lt;&gt;0,G15+'Basic Price Adjustment'!$E38,"")</f>
        <v>74.290000000000006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70.160000000000011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90.79</v>
      </c>
    </row>
    <row r="16" spans="1:16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64.930000000000007</v>
      </c>
      <c r="E16" s="119">
        <v>79.25</v>
      </c>
      <c r="F16" s="22">
        <f>IF(E16&lt;&gt;0,E16+'Basic Price Adjustment'!$E39,"")</f>
        <v>77.180000000000007</v>
      </c>
      <c r="G16" s="119">
        <v>79.25</v>
      </c>
      <c r="H16" s="22">
        <f>IF(G16&lt;&gt;0,G16+'Basic Price Adjustment'!$E39,"")</f>
        <v>77.180000000000007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66.38000000000001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76.930000000000007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69.41</v>
      </c>
      <c r="E17" s="119">
        <v>78</v>
      </c>
      <c r="F17" s="21">
        <f>IF(E17&lt;&gt;0,E17+'Basic Price Adjustment'!$E40,"")</f>
        <v>75.41</v>
      </c>
      <c r="G17" s="119">
        <v>78</v>
      </c>
      <c r="H17" s="21">
        <f>IF(G17&lt;&gt;0,G17+'Basic Price Adjustment'!$E40,"")</f>
        <v>75.41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74.64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81.41</v>
      </c>
    </row>
    <row r="18" spans="1:16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79.44</v>
      </c>
      <c r="E18" s="119">
        <v>95</v>
      </c>
      <c r="F18" s="22">
        <f>IF(E18&lt;&gt;0,E18+'Basic Price Adjustment'!$E41,"")</f>
        <v>92.44</v>
      </c>
      <c r="G18" s="119">
        <v>95</v>
      </c>
      <c r="H18" s="22">
        <f>IF(G18&lt;&gt;0,G18+'Basic Price Adjustment'!$E41,"")</f>
        <v>92.44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75.41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94.44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69.44</v>
      </c>
      <c r="E19" s="119">
        <v>78</v>
      </c>
      <c r="F19" s="21">
        <f>IF(E19&lt;&gt;0,E19+'Basic Price Adjustment'!$E42,"")</f>
        <v>75.44</v>
      </c>
      <c r="G19" s="119">
        <v>78</v>
      </c>
      <c r="H19" s="21">
        <f>IF(G19&lt;&gt;0,G19+'Basic Price Adjustment'!$E42,"")</f>
        <v>75.44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72.81</v>
      </c>
      <c r="M19" s="29"/>
      <c r="N19" s="21" t="str">
        <f>IF(M19&lt;&gt;0,M19+'Basic Price Adjustment'!$E42,"")</f>
        <v/>
      </c>
      <c r="O19" s="119">
        <v>84</v>
      </c>
      <c r="P19" s="21">
        <f>IF(O19&lt;&gt;0,O19+'Basic Price Adjustment'!$E42,"")</f>
        <v>81.44</v>
      </c>
    </row>
    <row r="20" spans="1:16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78.98</v>
      </c>
      <c r="E20" s="119">
        <v>84.7</v>
      </c>
      <c r="F20" s="22">
        <f>IF(E20&lt;&gt;0,E20+'Basic Price Adjustment'!$E43,"")</f>
        <v>82.18</v>
      </c>
      <c r="G20" s="119">
        <v>84.7</v>
      </c>
      <c r="H20" s="22">
        <f>IF(G20&lt;&gt;0,G20+'Basic Price Adjustment'!$E43,"")</f>
        <v>82.18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75.45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94.48</v>
      </c>
    </row>
    <row r="21" spans="1:16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81.92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82.92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95.06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84.66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80.02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84.649999999999991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101.02</v>
      </c>
    </row>
    <row r="24" spans="1:16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96.95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88.23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78.62</v>
      </c>
      <c r="E25" s="119">
        <v>88</v>
      </c>
      <c r="F25" s="21">
        <f>IF(E25&lt;&gt;0,E25+'Basic Price Adjustment'!$E48,"")</f>
        <v>85.62</v>
      </c>
      <c r="G25" s="119">
        <v>88</v>
      </c>
      <c r="H25" s="21">
        <f>IF(G25&lt;&gt;0,G25+'Basic Price Adjustment'!$E48,"")</f>
        <v>85.62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75.13000000000001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96.62</v>
      </c>
    </row>
    <row r="26" spans="1:16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81.12</v>
      </c>
      <c r="E26" s="119">
        <v>95.5</v>
      </c>
      <c r="F26" s="22">
        <f>IF(E26&lt;&gt;0,E26+'Basic Price Adjustment'!$E49,"")</f>
        <v>93.12</v>
      </c>
      <c r="G26" s="119">
        <v>95.5</v>
      </c>
      <c r="H26" s="22">
        <f>IF(G26&lt;&gt;0,G26+'Basic Price Adjustment'!$E49,"")</f>
        <v>93.12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78.460000000000008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96.62</v>
      </c>
    </row>
    <row r="27" spans="1:16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107.09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156.91999999999999</v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88.2</v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</row>
  </sheetData>
  <mergeCells count="31">
    <mergeCell ref="O3:P3"/>
    <mergeCell ref="O4:P4"/>
    <mergeCell ref="O5:P5"/>
    <mergeCell ref="O6:P6"/>
    <mergeCell ref="O7:P7"/>
    <mergeCell ref="K7:L7"/>
    <mergeCell ref="M7:N7"/>
    <mergeCell ref="I8:J8"/>
    <mergeCell ref="K8:L8"/>
    <mergeCell ref="M8:N8"/>
    <mergeCell ref="E7:F7"/>
    <mergeCell ref="G6:H6"/>
    <mergeCell ref="G8:H8"/>
    <mergeCell ref="G7:H7"/>
    <mergeCell ref="I7:J7"/>
    <mergeCell ref="C2:D2"/>
    <mergeCell ref="E2:L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5" t="s">
        <v>318</v>
      </c>
      <c r="P2" s="145"/>
      <c r="Q2" s="145"/>
      <c r="R2" s="145"/>
      <c r="S2" s="145" t="s">
        <v>312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254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66" t="s">
        <v>62</v>
      </c>
      <c r="P5" s="67"/>
      <c r="Q5" s="58"/>
      <c r="R5" s="52"/>
      <c r="S5" s="164" t="s">
        <v>69</v>
      </c>
      <c r="T5" s="166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125</v>
      </c>
      <c r="P6" s="163"/>
      <c r="Q6" s="164" t="s">
        <v>49</v>
      </c>
      <c r="R6" s="166"/>
      <c r="S6" s="168" t="s">
        <v>70</v>
      </c>
      <c r="T6" s="16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139</v>
      </c>
      <c r="P7" s="173"/>
      <c r="Q7" s="160" t="s">
        <v>50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140</v>
      </c>
      <c r="P8" s="175"/>
      <c r="Q8" s="185" t="s">
        <v>51</v>
      </c>
      <c r="R8" s="186"/>
      <c r="S8" s="170" t="s">
        <v>71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53.410000000000004</v>
      </c>
      <c r="E10" s="135">
        <v>64</v>
      </c>
      <c r="F10" s="25">
        <f>IF(E10&lt;&gt;0,E10+'Basic Price Adjustment'!$E33,"")</f>
        <v>62.21</v>
      </c>
      <c r="G10" s="135">
        <v>55.2</v>
      </c>
      <c r="H10" s="25">
        <f>IF(G10&lt;&gt;0,G10+'Basic Price Adjustment'!$E33,"")</f>
        <v>53.410000000000004</v>
      </c>
      <c r="I10" s="135">
        <v>68.95</v>
      </c>
      <c r="J10" s="25">
        <f>IF(I10&lt;&gt;0,I10+'Basic Price Adjustment'!$E33,"")</f>
        <v>67.16</v>
      </c>
      <c r="K10" s="121">
        <v>63.28</v>
      </c>
      <c r="L10" s="25">
        <f>IF(K10&lt;&gt;0,K10+'Basic Price Adjustment'!$E33,"")</f>
        <v>61.49</v>
      </c>
      <c r="M10" s="121">
        <v>69.64</v>
      </c>
      <c r="N10" s="25">
        <f>IF(M10&lt;&gt;0,M10+'Basic Price Adjustment'!$E33,"")</f>
        <v>67.849999999999994</v>
      </c>
      <c r="O10" s="135">
        <v>80</v>
      </c>
      <c r="P10" s="25">
        <f>IF(O10&lt;&gt;0,O10+'Basic Price Adjustment'!$E33,"")</f>
        <v>78.209999999999994</v>
      </c>
      <c r="Q10" s="135">
        <v>82.25</v>
      </c>
      <c r="R10" s="25">
        <f>IF(Q10&lt;&gt;0,Q10+'Basic Price Adjustment'!$E33,"")</f>
        <v>80.459999999999994</v>
      </c>
      <c r="S10" s="135">
        <v>60.85</v>
      </c>
      <c r="T10" s="25">
        <f>IF(S10&lt;&gt;0,S10+'Basic Price Adjustment'!$E33,"")</f>
        <v>59.06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119">
        <v>72.88</v>
      </c>
      <c r="J11" s="21">
        <f>IF(I11&lt;&gt;0,I11+'Basic Price Adjustment'!$E34,"")</f>
        <v>70.92</v>
      </c>
      <c r="K11" s="121">
        <v>62.87</v>
      </c>
      <c r="L11" s="21">
        <f>IF(K11&lt;&gt;0,K11+'Basic Price Adjustment'!$E34,"")</f>
        <v>60.91</v>
      </c>
      <c r="M11" s="121">
        <v>73.33</v>
      </c>
      <c r="N11" s="21">
        <f>IF(M11&lt;&gt;0,M11+'Basic Price Adjustment'!$E34,"")</f>
        <v>71.37</v>
      </c>
      <c r="O11" s="119">
        <v>86</v>
      </c>
      <c r="P11" s="21">
        <f>IF(O11&lt;&gt;0,O11+'Basic Price Adjustment'!$E34,"")</f>
        <v>84.04</v>
      </c>
      <c r="Q11" s="119">
        <v>85.5</v>
      </c>
      <c r="R11" s="21">
        <f>IF(Q11&lt;&gt;0,Q11+'Basic Price Adjustment'!$E34,"")</f>
        <v>83.54</v>
      </c>
      <c r="S11" s="119">
        <v>60.85</v>
      </c>
      <c r="T11" s="21">
        <f>IF(S11&lt;&gt;0,S11+'Basic Price Adjustment'!$E34,"")</f>
        <v>58.89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58.18</v>
      </c>
      <c r="E12" s="119">
        <v>68.5</v>
      </c>
      <c r="F12" s="22">
        <f>IF(E12&lt;&gt;0,E12+'Basic Price Adjustment'!$E35,"")</f>
        <v>66.33</v>
      </c>
      <c r="G12" s="119">
        <v>60.35</v>
      </c>
      <c r="H12" s="22">
        <f>IF(G12&lt;&gt;0,G12+'Basic Price Adjustment'!$E35,"")</f>
        <v>58.18</v>
      </c>
      <c r="I12" s="119">
        <v>73.2</v>
      </c>
      <c r="J12" s="22">
        <f>IF(I12&lt;&gt;0,I12+'Basic Price Adjustment'!$E35,"")</f>
        <v>71.03</v>
      </c>
      <c r="K12" s="121">
        <v>68.45</v>
      </c>
      <c r="L12" s="22">
        <f>IF(K12&lt;&gt;0,K12+'Basic Price Adjustment'!$E35,"")</f>
        <v>66.28</v>
      </c>
      <c r="M12" s="121">
        <v>73.33</v>
      </c>
      <c r="N12" s="22">
        <f>IF(M12&lt;&gt;0,M12+'Basic Price Adjustment'!$E35,"")</f>
        <v>71.16</v>
      </c>
      <c r="O12" s="119">
        <v>84</v>
      </c>
      <c r="P12" s="22">
        <f>IF(O12&lt;&gt;0,O12+'Basic Price Adjustment'!$E35,"")</f>
        <v>81.83</v>
      </c>
      <c r="Q12" s="119">
        <v>84.75</v>
      </c>
      <c r="R12" s="22">
        <f>IF(Q12&lt;&gt;0,Q12+'Basic Price Adjustment'!$E35,"")</f>
        <v>82.58</v>
      </c>
      <c r="S12" s="119">
        <v>63.15</v>
      </c>
      <c r="T12" s="22">
        <f>IF(S12&lt;&gt;0,S12+'Basic Price Adjustment'!$E35,"")</f>
        <v>60.98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119">
        <v>73.2</v>
      </c>
      <c r="J13" s="21">
        <f>IF(I13&lt;&gt;0,I13+'Basic Price Adjustment'!$E36,"")</f>
        <v>71.03</v>
      </c>
      <c r="K13" s="121">
        <v>68.45</v>
      </c>
      <c r="L13" s="21">
        <f>IF(K13&lt;&gt;0,K13+'Basic Price Adjustment'!$E36,"")</f>
        <v>66.28</v>
      </c>
      <c r="M13" s="121">
        <v>73.33</v>
      </c>
      <c r="N13" s="21">
        <f>IF(M13&lt;&gt;0,M13+'Basic Price Adjustment'!$E36,"")</f>
        <v>71.16</v>
      </c>
      <c r="O13" s="119">
        <v>84</v>
      </c>
      <c r="P13" s="21">
        <f>IF(O13&lt;&gt;0,O13+'Basic Price Adjustment'!$E36,"")</f>
        <v>81.83</v>
      </c>
      <c r="Q13" s="119">
        <v>84.75</v>
      </c>
      <c r="R13" s="21">
        <f>IF(Q13&lt;&gt;0,Q13+'Basic Price Adjustment'!$E36,"")</f>
        <v>82.58</v>
      </c>
      <c r="S13" s="119">
        <v>63.15</v>
      </c>
      <c r="T13" s="21">
        <f>IF(S13&lt;&gt;0,S13+'Basic Price Adjustment'!$E36,"")</f>
        <v>60.98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58.11</v>
      </c>
      <c r="E14" s="119">
        <v>68.5</v>
      </c>
      <c r="F14" s="22">
        <f>IF(E14&lt;&gt;0,E14+'Basic Price Adjustment'!$E37,"")</f>
        <v>66.260000000000005</v>
      </c>
      <c r="G14" s="119">
        <v>60.35</v>
      </c>
      <c r="H14" s="22">
        <f>IF(G14&lt;&gt;0,G14+'Basic Price Adjustment'!$E37,"")</f>
        <v>58.11</v>
      </c>
      <c r="I14" s="119">
        <v>73.41</v>
      </c>
      <c r="J14" s="22">
        <f>IF(I14&lt;&gt;0,I14+'Basic Price Adjustment'!$E37,"")</f>
        <v>71.17</v>
      </c>
      <c r="K14" s="121">
        <v>69.510000000000005</v>
      </c>
      <c r="L14" s="22">
        <f>IF(K14&lt;&gt;0,K14+'Basic Price Adjustment'!$E37,"")</f>
        <v>67.27000000000001</v>
      </c>
      <c r="M14" s="121">
        <v>73.41</v>
      </c>
      <c r="N14" s="22">
        <f>IF(M14&lt;&gt;0,M14+'Basic Price Adjustment'!$E37,"")</f>
        <v>71.17</v>
      </c>
      <c r="O14" s="119">
        <v>85</v>
      </c>
      <c r="P14" s="22">
        <f>IF(O14&lt;&gt;0,O14+'Basic Price Adjustment'!$E37,"")</f>
        <v>82.76</v>
      </c>
      <c r="Q14" s="119">
        <v>86</v>
      </c>
      <c r="R14" s="22">
        <f>IF(Q14&lt;&gt;0,Q14+'Basic Price Adjustment'!$E37,"")</f>
        <v>83.76</v>
      </c>
      <c r="S14" s="119">
        <v>62.7</v>
      </c>
      <c r="T14" s="22">
        <f>IF(S14&lt;&gt;0,S14+'Basic Price Adjustment'!$E37,"")</f>
        <v>60.46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119">
        <v>77.09</v>
      </c>
      <c r="J15" s="21">
        <f>IF(I15&lt;&gt;0,I15+'Basic Price Adjustment'!$E38,"")</f>
        <v>74.88000000000001</v>
      </c>
      <c r="K15" s="122">
        <v>72.37</v>
      </c>
      <c r="L15" s="21">
        <f>IF(K15&lt;&gt;0,K15+'Basic Price Adjustment'!$E38,"")</f>
        <v>70.160000000000011</v>
      </c>
      <c r="M15" s="122">
        <v>77.09</v>
      </c>
      <c r="N15" s="21">
        <f>IF(M15&lt;&gt;0,M15+'Basic Price Adjustment'!$E38,"")</f>
        <v>74.88000000000001</v>
      </c>
      <c r="O15" s="119">
        <v>96</v>
      </c>
      <c r="P15" s="21">
        <f>IF(O15&lt;&gt;0,O15+'Basic Price Adjustment'!$E38,"")</f>
        <v>93.79</v>
      </c>
      <c r="Q15" s="119">
        <v>99.5</v>
      </c>
      <c r="R15" s="21">
        <f>IF(Q15&lt;&gt;0,Q15+'Basic Price Adjustment'!$E38,"")</f>
        <v>97.29</v>
      </c>
      <c r="S15" s="119">
        <v>64.099999999999994</v>
      </c>
      <c r="T15" s="21">
        <f>IF(S15&lt;&gt;0,S15+'Basic Price Adjustment'!$E38,"")</f>
        <v>61.889999999999993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60.43</v>
      </c>
      <c r="E16" s="119">
        <v>72</v>
      </c>
      <c r="F16" s="22">
        <f>IF(E16&lt;&gt;0,E16+'Basic Price Adjustment'!$E39,"")</f>
        <v>69.930000000000007</v>
      </c>
      <c r="G16" s="119">
        <v>62.5</v>
      </c>
      <c r="H16" s="22">
        <f>IF(G16&lt;&gt;0,G16+'Basic Price Adjustment'!$E39,"")</f>
        <v>60.43</v>
      </c>
      <c r="I16" s="119">
        <v>73.2</v>
      </c>
      <c r="J16" s="22">
        <f>IF(I16&lt;&gt;0,I16+'Basic Price Adjustment'!$E39,"")</f>
        <v>71.13000000000001</v>
      </c>
      <c r="K16" s="122">
        <v>68.45</v>
      </c>
      <c r="L16" s="22">
        <f>IF(K16&lt;&gt;0,K16+'Basic Price Adjustment'!$E39,"")</f>
        <v>66.38000000000001</v>
      </c>
      <c r="M16" s="122">
        <v>73.33</v>
      </c>
      <c r="N16" s="22">
        <f>IF(M16&lt;&gt;0,M16+'Basic Price Adjustment'!$E39,"")</f>
        <v>71.260000000000005</v>
      </c>
      <c r="O16" s="119">
        <v>86</v>
      </c>
      <c r="P16" s="22">
        <f>IF(O16&lt;&gt;0,O16+'Basic Price Adjustment'!$E39,"")</f>
        <v>83.93</v>
      </c>
      <c r="Q16" s="119">
        <v>86</v>
      </c>
      <c r="R16" s="22">
        <f>IF(Q16&lt;&gt;0,Q16+'Basic Price Adjustment'!$E39,"")</f>
        <v>83.93</v>
      </c>
      <c r="S16" s="119">
        <v>66.849999999999994</v>
      </c>
      <c r="T16" s="22">
        <f>IF(S16&lt;&gt;0,S16+'Basic Price Adjustment'!$E39,"")</f>
        <v>64.78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119">
        <v>78.08</v>
      </c>
      <c r="J17" s="21">
        <f>IF(I17&lt;&gt;0,I17+'Basic Price Adjustment'!$E40,"")</f>
        <v>75.489999999999995</v>
      </c>
      <c r="K17" s="121">
        <v>77.23</v>
      </c>
      <c r="L17" s="21">
        <f>IF(K17&lt;&gt;0,K17+'Basic Price Adjustment'!$E40,"")</f>
        <v>74.64</v>
      </c>
      <c r="M17" s="121">
        <v>78.08</v>
      </c>
      <c r="N17" s="21">
        <f>IF(M17&lt;&gt;0,M17+'Basic Price Adjustment'!$E40,"")</f>
        <v>75.489999999999995</v>
      </c>
      <c r="O17" s="119">
        <v>90</v>
      </c>
      <c r="P17" s="21">
        <f>IF(O17&lt;&gt;0,O17+'Basic Price Adjustment'!$E40,"")</f>
        <v>87.41</v>
      </c>
      <c r="Q17" s="119">
        <v>89</v>
      </c>
      <c r="R17" s="21">
        <f>IF(Q17&lt;&gt;0,Q17+'Basic Price Adjustment'!$E40,"")</f>
        <v>86.41</v>
      </c>
      <c r="S17" s="119">
        <v>69.8</v>
      </c>
      <c r="T17" s="21">
        <f>IF(S17&lt;&gt;0,S17+'Basic Price Adjustment'!$E40,"")</f>
        <v>67.209999999999994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72.44</v>
      </c>
      <c r="E18" s="119">
        <v>82.4</v>
      </c>
      <c r="F18" s="22">
        <f>IF(E18&lt;&gt;0,E18+'Basic Price Adjustment'!$E41,"")</f>
        <v>79.84</v>
      </c>
      <c r="G18" s="119">
        <v>75</v>
      </c>
      <c r="H18" s="22">
        <f>IF(G18&lt;&gt;0,G18+'Basic Price Adjustment'!$E41,"")</f>
        <v>72.44</v>
      </c>
      <c r="I18" s="119">
        <v>82.92</v>
      </c>
      <c r="J18" s="22">
        <f>IF(I18&lt;&gt;0,I18+'Basic Price Adjustment'!$E41,"")</f>
        <v>80.36</v>
      </c>
      <c r="K18" s="121">
        <v>77.97</v>
      </c>
      <c r="L18" s="22">
        <f>IF(K18&lt;&gt;0,K18+'Basic Price Adjustment'!$E41,"")</f>
        <v>75.41</v>
      </c>
      <c r="M18" s="121">
        <v>82.92</v>
      </c>
      <c r="N18" s="22">
        <f>IF(M18&lt;&gt;0,M18+'Basic Price Adjustment'!$E41,"")</f>
        <v>80.36</v>
      </c>
      <c r="O18" s="119">
        <v>100</v>
      </c>
      <c r="P18" s="22">
        <f>IF(O18&lt;&gt;0,O18+'Basic Price Adjustment'!$E41,"")</f>
        <v>97.44</v>
      </c>
      <c r="Q18" s="119">
        <v>99.5</v>
      </c>
      <c r="R18" s="22">
        <f>IF(Q18&lt;&gt;0,Q18+'Basic Price Adjustment'!$E41,"")</f>
        <v>96.94</v>
      </c>
      <c r="S18" s="119">
        <v>72.95</v>
      </c>
      <c r="T18" s="22">
        <f>IF(S18&lt;&gt;0,S18+'Basic Price Adjustment'!$E41,"")</f>
        <v>70.39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119">
        <v>78.08</v>
      </c>
      <c r="J19" s="21">
        <f>IF(I19&lt;&gt;0,I19+'Basic Price Adjustment'!$E42,"")</f>
        <v>75.52</v>
      </c>
      <c r="K19" s="121">
        <v>75.37</v>
      </c>
      <c r="L19" s="21">
        <f>IF(K19&lt;&gt;0,K19+'Basic Price Adjustment'!$E42,"")</f>
        <v>72.81</v>
      </c>
      <c r="M19" s="121">
        <v>78.08</v>
      </c>
      <c r="N19" s="21">
        <f>IF(M19&lt;&gt;0,M19+'Basic Price Adjustment'!$E42,"")</f>
        <v>75.52</v>
      </c>
      <c r="O19" s="119">
        <v>90</v>
      </c>
      <c r="P19" s="21">
        <f>IF(O19&lt;&gt;0,O19+'Basic Price Adjustment'!$E42,"")</f>
        <v>87.44</v>
      </c>
      <c r="Q19" s="119">
        <v>88.25</v>
      </c>
      <c r="R19" s="21">
        <f>IF(Q19&lt;&gt;0,Q19+'Basic Price Adjustment'!$E42,"")</f>
        <v>85.69</v>
      </c>
      <c r="S19" s="119">
        <v>69.8</v>
      </c>
      <c r="T19" s="21">
        <f>IF(S19&lt;&gt;0,S19+'Basic Price Adjustment'!$E42,"")</f>
        <v>67.239999999999995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70.98</v>
      </c>
      <c r="E20" s="119">
        <v>79</v>
      </c>
      <c r="F20" s="22">
        <f>IF(E20&lt;&gt;0,E20+'Basic Price Adjustment'!$E43,"")</f>
        <v>76.48</v>
      </c>
      <c r="G20" s="119">
        <v>73.5</v>
      </c>
      <c r="H20" s="22">
        <f>IF(G20&lt;&gt;0,G20+'Basic Price Adjustment'!$E43,"")</f>
        <v>70.98</v>
      </c>
      <c r="I20" s="119">
        <v>83.06</v>
      </c>
      <c r="J20" s="22">
        <f>IF(I20&lt;&gt;0,I20+'Basic Price Adjustment'!$E43,"")</f>
        <v>80.540000000000006</v>
      </c>
      <c r="K20" s="121">
        <v>77.97</v>
      </c>
      <c r="L20" s="22">
        <f>IF(K20&lt;&gt;0,K20+'Basic Price Adjustment'!$E43,"")</f>
        <v>75.45</v>
      </c>
      <c r="M20" s="121">
        <v>83.06</v>
      </c>
      <c r="N20" s="22">
        <f>IF(M20&lt;&gt;0,M20+'Basic Price Adjustment'!$E43,"")</f>
        <v>80.540000000000006</v>
      </c>
      <c r="O20" s="119">
        <v>95</v>
      </c>
      <c r="P20" s="22">
        <f>IF(O20&lt;&gt;0,O20+'Basic Price Adjustment'!$E43,"")</f>
        <v>92.48</v>
      </c>
      <c r="Q20" s="119">
        <v>98.5</v>
      </c>
      <c r="R20" s="22">
        <f>IF(Q20&lt;&gt;0,Q20+'Basic Price Adjustment'!$E43,"")</f>
        <v>95.98</v>
      </c>
      <c r="S20" s="119">
        <v>70.8</v>
      </c>
      <c r="T20" s="22">
        <f>IF(S20&lt;&gt;0,S20+'Basic Price Adjustment'!$E43,"")</f>
        <v>68.28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119">
        <v>97.95</v>
      </c>
      <c r="J21" s="21">
        <f>IF(I21&lt;&gt;0,I21+'Basic Price Adjustment'!$E44,"")</f>
        <v>94.87</v>
      </c>
      <c r="K21" s="122">
        <v>86</v>
      </c>
      <c r="L21" s="21">
        <f>IF(K21&lt;&gt;0,K21+'Basic Price Adjustment'!$E44,"")</f>
        <v>82.92</v>
      </c>
      <c r="M21" s="122">
        <v>104.95</v>
      </c>
      <c r="N21" s="21">
        <f>IF(M21&lt;&gt;0,M21+'Basic Price Adjustment'!$E44,"")</f>
        <v>101.87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97.67</v>
      </c>
      <c r="S21" s="119">
        <v>102.5</v>
      </c>
      <c r="T21" s="21">
        <f>IF(S21&lt;&gt;0,S21+'Basic Price Adjustment'!$E44,"")</f>
        <v>99.42</v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92.06</v>
      </c>
      <c r="E22" s="119">
        <v>96</v>
      </c>
      <c r="F22" s="22">
        <f>IF(E22&lt;&gt;0,E22+'Basic Price Adjustment'!$E45,"")</f>
        <v>93.06</v>
      </c>
      <c r="G22" s="119">
        <v>95</v>
      </c>
      <c r="H22" s="22">
        <f>IF(G22&lt;&gt;0,G22+'Basic Price Adjustment'!$E45,"")</f>
        <v>92.06</v>
      </c>
      <c r="I22" s="119">
        <v>100.45</v>
      </c>
      <c r="J22" s="22">
        <f>IF(I22&lt;&gt;0,I22+'Basic Price Adjustment'!$E45,"")</f>
        <v>97.51</v>
      </c>
      <c r="K22" s="122">
        <v>87.6</v>
      </c>
      <c r="L22" s="22">
        <f>IF(K22&lt;&gt;0,K22+'Basic Price Adjustment'!$E45,"")</f>
        <v>84.66</v>
      </c>
      <c r="M22" s="122">
        <v>107.59</v>
      </c>
      <c r="N22" s="22">
        <f>IF(M22&lt;&gt;0,M22+'Basic Price Adjustment'!$E45,"")</f>
        <v>104.65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97.81</v>
      </c>
      <c r="S22" s="119">
        <v>106</v>
      </c>
      <c r="T22" s="22">
        <f>IF(S22&lt;&gt;0,S22+'Basic Price Adjustment'!$E45,"")</f>
        <v>103.06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119">
        <v>94.46</v>
      </c>
      <c r="J23" s="21">
        <f>IF(I23&lt;&gt;0,I23+'Basic Price Adjustment'!$E46,"")</f>
        <v>91.47999999999999</v>
      </c>
      <c r="K23" s="122">
        <v>87.63</v>
      </c>
      <c r="L23" s="21">
        <f>IF(K23&lt;&gt;0,K23+'Basic Price Adjustment'!$E46,"")</f>
        <v>84.649999999999991</v>
      </c>
      <c r="M23" s="122">
        <v>103.17</v>
      </c>
      <c r="N23" s="21">
        <f>IF(M23&lt;&gt;0,M23+'Basic Price Adjustment'!$E46,"")</f>
        <v>100.19</v>
      </c>
      <c r="O23" s="119">
        <v>98</v>
      </c>
      <c r="P23" s="21">
        <f>IF(O23&lt;&gt;0,O23+'Basic Price Adjustment'!$E46,"")</f>
        <v>95.02</v>
      </c>
      <c r="Q23" s="119">
        <v>100.75</v>
      </c>
      <c r="R23" s="21">
        <f>IF(Q23&lt;&gt;0,Q23+'Basic Price Adjustment'!$E46,"")</f>
        <v>97.77</v>
      </c>
      <c r="S23" s="119">
        <v>79.75</v>
      </c>
      <c r="T23" s="21">
        <f>IF(S23&lt;&gt;0,S23+'Basic Price Adjustment'!$E46,"")</f>
        <v>76.77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85.95</v>
      </c>
      <c r="E24" s="119">
        <v>107</v>
      </c>
      <c r="F24" s="22">
        <f>IF(E24&lt;&gt;0,E24+'Basic Price Adjustment'!$E47,"")</f>
        <v>103.95</v>
      </c>
      <c r="G24" s="119">
        <v>89</v>
      </c>
      <c r="H24" s="22">
        <f>IF(G24&lt;&gt;0,G24+'Basic Price Adjustment'!$E47,"")</f>
        <v>85.95</v>
      </c>
      <c r="I24" s="119">
        <v>97.68</v>
      </c>
      <c r="J24" s="22">
        <f>IF(I24&lt;&gt;0,I24+'Basic Price Adjustment'!$E47,"")</f>
        <v>94.63000000000001</v>
      </c>
      <c r="K24" s="122">
        <v>91.28</v>
      </c>
      <c r="L24" s="22">
        <f>IF(K24&lt;&gt;0,K24+'Basic Price Adjustment'!$E47,"")</f>
        <v>88.23</v>
      </c>
      <c r="M24" s="122">
        <v>104.2</v>
      </c>
      <c r="N24" s="22">
        <f>IF(M24&lt;&gt;0,M24+'Basic Price Adjustment'!$E47,"")</f>
        <v>101.15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97.7</v>
      </c>
      <c r="S24" s="119">
        <v>82.35</v>
      </c>
      <c r="T24" s="22">
        <f>IF(S24&lt;&gt;0,S24+'Basic Price Adjustment'!$E47,"")</f>
        <v>79.3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119">
        <v>83.71</v>
      </c>
      <c r="J25" s="21">
        <f>IF(I25&lt;&gt;0,I25+'Basic Price Adjustment'!$E48,"")</f>
        <v>81.33</v>
      </c>
      <c r="K25" s="122">
        <v>77.510000000000005</v>
      </c>
      <c r="L25" s="21">
        <f>IF(K25&lt;&gt;0,K25+'Basic Price Adjustment'!$E48,"")</f>
        <v>75.13000000000001</v>
      </c>
      <c r="M25" s="122">
        <v>87.08</v>
      </c>
      <c r="N25" s="21">
        <f>IF(M25&lt;&gt;0,M25+'Basic Price Adjustment'!$E48,"")</f>
        <v>84.7</v>
      </c>
      <c r="O25" s="119">
        <v>92</v>
      </c>
      <c r="P25" s="21">
        <f>IF(O25&lt;&gt;0,O25+'Basic Price Adjustment'!$E48,"")</f>
        <v>89.62</v>
      </c>
      <c r="Q25" s="119">
        <v>91</v>
      </c>
      <c r="R25" s="21">
        <f>IF(Q25&lt;&gt;0,Q25+'Basic Price Adjustment'!$E48,"")</f>
        <v>88.62</v>
      </c>
      <c r="S25" s="119">
        <v>69.25</v>
      </c>
      <c r="T25" s="21">
        <f>IF(S25&lt;&gt;0,S25+'Basic Price Adjustment'!$E48,"")</f>
        <v>66.87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71.62</v>
      </c>
      <c r="E26" s="119">
        <v>82.3</v>
      </c>
      <c r="F26" s="22">
        <f>IF(E26&lt;&gt;0,E26+'Basic Price Adjustment'!$E49,"")</f>
        <v>79.92</v>
      </c>
      <c r="G26" s="119">
        <v>74</v>
      </c>
      <c r="H26" s="22">
        <f>IF(G26&lt;&gt;0,G26+'Basic Price Adjustment'!$E49,"")</f>
        <v>71.62</v>
      </c>
      <c r="I26" s="119">
        <v>86.38</v>
      </c>
      <c r="J26" s="22">
        <f>IF(I26&lt;&gt;0,I26+'Basic Price Adjustment'!$E49,"")</f>
        <v>84</v>
      </c>
      <c r="K26" s="122">
        <v>80.84</v>
      </c>
      <c r="L26" s="22">
        <f>IF(K26&lt;&gt;0,K26+'Basic Price Adjustment'!$E49,"")</f>
        <v>78.460000000000008</v>
      </c>
      <c r="M26" s="122">
        <v>89.67</v>
      </c>
      <c r="N26" s="22">
        <f>IF(M26&lt;&gt;0,M26+'Basic Price Adjustment'!$E49,"")</f>
        <v>87.29</v>
      </c>
      <c r="O26" s="119">
        <v>100</v>
      </c>
      <c r="P26" s="22">
        <f>IF(O26&lt;&gt;0,O26+'Basic Price Adjustment'!$E49,"")</f>
        <v>97.62</v>
      </c>
      <c r="Q26" s="119">
        <v>101.5</v>
      </c>
      <c r="R26" s="22">
        <f>IF(Q26&lt;&gt;0,Q26+'Basic Price Adjustment'!$E49,"")</f>
        <v>99.12</v>
      </c>
      <c r="S26" s="119">
        <v>70.900000000000006</v>
      </c>
      <c r="T26" s="22">
        <f>IF(S26&lt;&gt;0,S26+'Basic Price Adjustment'!$E49,"")</f>
        <v>68.52000000000001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132.09</v>
      </c>
      <c r="E27" s="120">
        <v>160</v>
      </c>
      <c r="F27" s="21">
        <f>IF(E27&lt;&gt;0,E27+'Basic Price Adjustment'!$E50,"")</f>
        <v>157.09</v>
      </c>
      <c r="G27" s="120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116.09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76.92</v>
      </c>
      <c r="E28" s="120">
        <v>90</v>
      </c>
      <c r="F28" s="26">
        <f>IF(E28&lt;&gt;0,E28+'Basic Price Adjustment'!$E51,"")</f>
        <v>86.92</v>
      </c>
      <c r="G28" s="120">
        <v>80</v>
      </c>
      <c r="H28" s="26">
        <f>IF(G28&lt;&gt;0,G28+'Basic Price Adjustment'!$E51,"")</f>
        <v>76.92</v>
      </c>
      <c r="I28" s="120">
        <v>97.68</v>
      </c>
      <c r="J28" s="26">
        <f>IF(I28&lt;&gt;0,I28+'Basic Price Adjustment'!$E51,"")</f>
        <v>94.600000000000009</v>
      </c>
      <c r="K28" s="121">
        <v>91.28</v>
      </c>
      <c r="L28" s="26">
        <f>IF(K28&lt;&gt;0,K28+'Basic Price Adjustment'!$E51,"")</f>
        <v>88.2</v>
      </c>
      <c r="M28" s="121">
        <v>104.2</v>
      </c>
      <c r="N28" s="26">
        <f>IF(M28&lt;&gt;0,M28+'Basic Price Adjustment'!$E51,"")</f>
        <v>101.12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105.92</v>
      </c>
      <c r="S28" s="31"/>
      <c r="T28" s="26" t="str">
        <f>IF(S28&lt;&gt;0,S28+'Basic Price Adjustment'!$E51,"")</f>
        <v/>
      </c>
    </row>
  </sheetData>
  <mergeCells count="45"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  <mergeCell ref="S3:T3"/>
    <mergeCell ref="Q4:R4"/>
    <mergeCell ref="C4:H4"/>
    <mergeCell ref="I4:N4"/>
    <mergeCell ref="O4:P4"/>
    <mergeCell ref="S4:T4"/>
    <mergeCell ref="I3:N3"/>
    <mergeCell ref="Q7:R7"/>
    <mergeCell ref="O6:P6"/>
    <mergeCell ref="S5:T5"/>
    <mergeCell ref="M6:N6"/>
    <mergeCell ref="S6:T6"/>
    <mergeCell ref="I5:N5"/>
    <mergeCell ref="K6:L6"/>
    <mergeCell ref="I6:J6"/>
    <mergeCell ref="C2:H2"/>
    <mergeCell ref="I2:N2"/>
    <mergeCell ref="O2:R2"/>
    <mergeCell ref="S2:T2"/>
    <mergeCell ref="S8:T8"/>
    <mergeCell ref="M7:N7"/>
    <mergeCell ref="O7:P7"/>
    <mergeCell ref="S7:T7"/>
    <mergeCell ref="M8:N8"/>
    <mergeCell ref="Q8:R8"/>
    <mergeCell ref="K8:L8"/>
    <mergeCell ref="O8:P8"/>
    <mergeCell ref="I8:J8"/>
    <mergeCell ref="K7:L7"/>
    <mergeCell ref="I7:J7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D6" sqref="D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3" t="s">
        <v>279</v>
      </c>
      <c r="B1" s="143"/>
      <c r="C1" s="143"/>
      <c r="D1" s="143"/>
      <c r="E1" s="143"/>
    </row>
    <row r="2" spans="1:6" ht="15" customHeight="1" x14ac:dyDescent="0.2">
      <c r="A2" s="143" t="s">
        <v>0</v>
      </c>
      <c r="B2" s="143"/>
      <c r="C2" s="143"/>
      <c r="D2" s="143"/>
      <c r="E2" s="14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305</v>
      </c>
      <c r="B4" s="5" t="s">
        <v>306</v>
      </c>
      <c r="C4" s="102">
        <v>605</v>
      </c>
      <c r="D4" s="103">
        <v>3.3066</v>
      </c>
    </row>
    <row r="5" spans="1:6" x14ac:dyDescent="0.2">
      <c r="A5" s="5" t="s">
        <v>325</v>
      </c>
      <c r="B5" s="6" t="str">
        <f>A5</f>
        <v xml:space="preserve"> Price Index November 2024, Ip</v>
      </c>
      <c r="C5" s="102">
        <v>570</v>
      </c>
      <c r="D5" s="103">
        <v>2.3201000000000001</v>
      </c>
      <c r="E5" s="9"/>
      <c r="F5" s="142" t="s">
        <v>324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105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106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107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108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109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110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111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112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113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114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115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116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117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118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119</v>
      </c>
      <c r="C23" s="38">
        <v>7.4999999999999997E-2</v>
      </c>
      <c r="D23" s="13"/>
    </row>
    <row r="24" spans="1:5" x14ac:dyDescent="0.2">
      <c r="A24" s="37">
        <v>16</v>
      </c>
      <c r="B24" s="39" t="s">
        <v>120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121</v>
      </c>
      <c r="C25" s="38">
        <v>5.6000000000000001E-2</v>
      </c>
      <c r="D25" s="13"/>
      <c r="E25" s="15"/>
    </row>
    <row r="26" spans="1:5" x14ac:dyDescent="0.2">
      <c r="A26" s="37">
        <v>65</v>
      </c>
      <c r="B26" s="39" t="s">
        <v>122</v>
      </c>
      <c r="C26" s="38">
        <v>7.0999999999999994E-2</v>
      </c>
      <c r="D26" s="13"/>
      <c r="E26" s="15"/>
    </row>
    <row r="27" spans="1:5" x14ac:dyDescent="0.2">
      <c r="A27" s="37">
        <v>68</v>
      </c>
      <c r="B27" s="39" t="s">
        <v>123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277</v>
      </c>
      <c r="C30" s="10" t="s">
        <v>1</v>
      </c>
      <c r="D30" s="2" t="s">
        <v>278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105</v>
      </c>
      <c r="C33" s="40">
        <f>ROUND(($C$5-$C$4)*C9,2)</f>
        <v>-1.37</v>
      </c>
      <c r="D33" s="41">
        <f>ROUND((($D$5/$D$4)-1)*$D$4*0.43,2)</f>
        <v>-0.42</v>
      </c>
      <c r="E33" s="42">
        <f>C33+D33</f>
        <v>-1.79</v>
      </c>
    </row>
    <row r="34" spans="1:5" x14ac:dyDescent="0.2">
      <c r="A34" s="37">
        <v>2</v>
      </c>
      <c r="B34" s="39" t="s">
        <v>106</v>
      </c>
      <c r="C34" s="40">
        <f t="shared" ref="C34:C51" si="0">ROUND(($C$5-$C$4)*C10,2)</f>
        <v>-1.54</v>
      </c>
      <c r="D34" s="41">
        <f t="shared" ref="D34:D51" si="1">ROUND((($D$5/$D$4)-1)*$D$4*0.43,2)</f>
        <v>-0.42</v>
      </c>
      <c r="E34" s="42">
        <f t="shared" ref="E34:E47" si="2">C34+D34</f>
        <v>-1.96</v>
      </c>
    </row>
    <row r="35" spans="1:5" x14ac:dyDescent="0.2">
      <c r="A35" s="37">
        <v>3</v>
      </c>
      <c r="B35" s="39" t="s">
        <v>107</v>
      </c>
      <c r="C35" s="40">
        <f t="shared" si="0"/>
        <v>-1.75</v>
      </c>
      <c r="D35" s="41">
        <f t="shared" si="1"/>
        <v>-0.42</v>
      </c>
      <c r="E35" s="42">
        <f t="shared" si="2"/>
        <v>-2.17</v>
      </c>
    </row>
    <row r="36" spans="1:5" x14ac:dyDescent="0.2">
      <c r="A36" s="37">
        <v>4</v>
      </c>
      <c r="B36" s="39" t="s">
        <v>108</v>
      </c>
      <c r="C36" s="40">
        <f t="shared" si="0"/>
        <v>-1.75</v>
      </c>
      <c r="D36" s="41">
        <f t="shared" si="1"/>
        <v>-0.42</v>
      </c>
      <c r="E36" s="42">
        <f t="shared" si="2"/>
        <v>-2.17</v>
      </c>
    </row>
    <row r="37" spans="1:5" x14ac:dyDescent="0.2">
      <c r="A37" s="37">
        <v>5</v>
      </c>
      <c r="B37" s="39" t="s">
        <v>109</v>
      </c>
      <c r="C37" s="40">
        <f t="shared" si="0"/>
        <v>-1.82</v>
      </c>
      <c r="D37" s="41">
        <f t="shared" si="1"/>
        <v>-0.42</v>
      </c>
      <c r="E37" s="42">
        <f t="shared" si="2"/>
        <v>-2.2400000000000002</v>
      </c>
    </row>
    <row r="38" spans="1:5" x14ac:dyDescent="0.2">
      <c r="A38" s="37">
        <v>6</v>
      </c>
      <c r="B38" s="39" t="s">
        <v>110</v>
      </c>
      <c r="C38" s="40">
        <f t="shared" si="0"/>
        <v>-1.79</v>
      </c>
      <c r="D38" s="41">
        <f t="shared" si="1"/>
        <v>-0.42</v>
      </c>
      <c r="E38" s="42">
        <f t="shared" si="2"/>
        <v>-2.21</v>
      </c>
    </row>
    <row r="39" spans="1:5" x14ac:dyDescent="0.2">
      <c r="A39" s="37">
        <v>7</v>
      </c>
      <c r="B39" s="39" t="s">
        <v>111</v>
      </c>
      <c r="C39" s="40">
        <f t="shared" si="0"/>
        <v>-1.65</v>
      </c>
      <c r="D39" s="41">
        <f t="shared" si="1"/>
        <v>-0.42</v>
      </c>
      <c r="E39" s="42">
        <f t="shared" si="2"/>
        <v>-2.0699999999999998</v>
      </c>
    </row>
    <row r="40" spans="1:5" x14ac:dyDescent="0.2">
      <c r="A40" s="37">
        <v>8</v>
      </c>
      <c r="B40" s="39" t="s">
        <v>112</v>
      </c>
      <c r="C40" s="40">
        <f t="shared" si="0"/>
        <v>-2.17</v>
      </c>
      <c r="D40" s="41">
        <f t="shared" si="1"/>
        <v>-0.42</v>
      </c>
      <c r="E40" s="42">
        <f t="shared" si="2"/>
        <v>-2.59</v>
      </c>
    </row>
    <row r="41" spans="1:5" x14ac:dyDescent="0.2">
      <c r="A41" s="37">
        <v>9</v>
      </c>
      <c r="B41" s="39" t="s">
        <v>113</v>
      </c>
      <c r="C41" s="40">
        <f t="shared" si="0"/>
        <v>-2.14</v>
      </c>
      <c r="D41" s="41">
        <f t="shared" si="1"/>
        <v>-0.42</v>
      </c>
      <c r="E41" s="42">
        <f t="shared" si="2"/>
        <v>-2.56</v>
      </c>
    </row>
    <row r="42" spans="1:5" x14ac:dyDescent="0.2">
      <c r="A42" s="37">
        <v>10</v>
      </c>
      <c r="B42" s="39" t="s">
        <v>114</v>
      </c>
      <c r="C42" s="40">
        <f t="shared" si="0"/>
        <v>-2.14</v>
      </c>
      <c r="D42" s="41">
        <f t="shared" si="1"/>
        <v>-0.42</v>
      </c>
      <c r="E42" s="42">
        <f t="shared" si="2"/>
        <v>-2.56</v>
      </c>
    </row>
    <row r="43" spans="1:5" x14ac:dyDescent="0.2">
      <c r="A43" s="37">
        <v>11</v>
      </c>
      <c r="B43" s="39" t="s">
        <v>115</v>
      </c>
      <c r="C43" s="40">
        <f t="shared" si="0"/>
        <v>-2.1</v>
      </c>
      <c r="D43" s="41">
        <f t="shared" si="1"/>
        <v>-0.42</v>
      </c>
      <c r="E43" s="42">
        <f t="shared" si="2"/>
        <v>-2.52</v>
      </c>
    </row>
    <row r="44" spans="1:5" x14ac:dyDescent="0.2">
      <c r="A44" s="37">
        <v>12</v>
      </c>
      <c r="B44" s="39" t="s">
        <v>116</v>
      </c>
      <c r="C44" s="40">
        <f t="shared" si="0"/>
        <v>-2.66</v>
      </c>
      <c r="D44" s="41">
        <f t="shared" si="1"/>
        <v>-0.42</v>
      </c>
      <c r="E44" s="42">
        <f t="shared" si="2"/>
        <v>-3.08</v>
      </c>
    </row>
    <row r="45" spans="1:5" x14ac:dyDescent="0.2">
      <c r="A45" s="37">
        <v>13</v>
      </c>
      <c r="B45" s="39" t="s">
        <v>117</v>
      </c>
      <c r="C45" s="40">
        <f t="shared" si="0"/>
        <v>-2.52</v>
      </c>
      <c r="D45" s="41">
        <f t="shared" si="1"/>
        <v>-0.42</v>
      </c>
      <c r="E45" s="42">
        <f t="shared" si="2"/>
        <v>-2.94</v>
      </c>
    </row>
    <row r="46" spans="1:5" x14ac:dyDescent="0.2">
      <c r="A46" s="37">
        <v>14</v>
      </c>
      <c r="B46" s="39" t="s">
        <v>118</v>
      </c>
      <c r="C46" s="40">
        <f t="shared" si="0"/>
        <v>-2.56</v>
      </c>
      <c r="D46" s="41">
        <f t="shared" si="1"/>
        <v>-0.42</v>
      </c>
      <c r="E46" s="42">
        <f t="shared" si="2"/>
        <v>-2.98</v>
      </c>
    </row>
    <row r="47" spans="1:5" x14ac:dyDescent="0.2">
      <c r="A47" s="37">
        <v>15</v>
      </c>
      <c r="B47" s="39" t="s">
        <v>119</v>
      </c>
      <c r="C47" s="40">
        <f t="shared" si="0"/>
        <v>-2.63</v>
      </c>
      <c r="D47" s="41">
        <f t="shared" si="1"/>
        <v>-0.42</v>
      </c>
      <c r="E47" s="42">
        <f t="shared" si="2"/>
        <v>-3.05</v>
      </c>
    </row>
    <row r="48" spans="1:5" x14ac:dyDescent="0.2">
      <c r="A48" s="37">
        <v>16</v>
      </c>
      <c r="B48" s="39" t="s">
        <v>120</v>
      </c>
      <c r="C48" s="40">
        <f t="shared" si="0"/>
        <v>-1.96</v>
      </c>
      <c r="D48" s="41">
        <f t="shared" si="1"/>
        <v>-0.42</v>
      </c>
      <c r="E48" s="42">
        <f>C48+D48</f>
        <v>-2.38</v>
      </c>
    </row>
    <row r="49" spans="1:5" x14ac:dyDescent="0.2">
      <c r="A49" s="37">
        <v>17</v>
      </c>
      <c r="B49" s="39" t="s">
        <v>121</v>
      </c>
      <c r="C49" s="40">
        <f t="shared" si="0"/>
        <v>-1.96</v>
      </c>
      <c r="D49" s="41">
        <f t="shared" si="1"/>
        <v>-0.42</v>
      </c>
      <c r="E49" s="42">
        <f>C49+D49</f>
        <v>-2.38</v>
      </c>
    </row>
    <row r="50" spans="1:5" x14ac:dyDescent="0.2">
      <c r="A50" s="37">
        <v>65</v>
      </c>
      <c r="B50" s="39" t="s">
        <v>122</v>
      </c>
      <c r="C50" s="40">
        <f t="shared" si="0"/>
        <v>-2.4900000000000002</v>
      </c>
      <c r="D50" s="41">
        <f t="shared" si="1"/>
        <v>-0.42</v>
      </c>
      <c r="E50" s="42">
        <f>C50+D50</f>
        <v>-2.91</v>
      </c>
    </row>
    <row r="51" spans="1:5" x14ac:dyDescent="0.2">
      <c r="A51" s="37">
        <v>68</v>
      </c>
      <c r="B51" s="39" t="s">
        <v>123</v>
      </c>
      <c r="C51" s="40">
        <f t="shared" si="0"/>
        <v>-2.66</v>
      </c>
      <c r="D51" s="41">
        <f t="shared" si="1"/>
        <v>-0.42</v>
      </c>
      <c r="E51" s="42">
        <f>C51+D51</f>
        <v>-3.08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4" t="s">
        <v>12</v>
      </c>
      <c r="B54" s="144"/>
      <c r="C54" s="144"/>
      <c r="D54" s="144"/>
      <c r="E54" s="14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76" t="s">
        <v>307</v>
      </c>
      <c r="D2" s="176"/>
      <c r="E2" s="145" t="s">
        <v>318</v>
      </c>
      <c r="F2" s="145"/>
      <c r="G2" s="145"/>
      <c r="H2" s="145"/>
      <c r="I2" s="145" t="s">
        <v>308</v>
      </c>
      <c r="J2" s="145"/>
      <c r="K2" s="145"/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8">
        <v>203375</v>
      </c>
      <c r="F3" s="52"/>
      <c r="G3" s="58"/>
      <c r="H3" s="52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63"/>
      <c r="H4" s="64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54"/>
      <c r="B5" s="156" t="s">
        <v>11</v>
      </c>
      <c r="C5" s="164" t="s">
        <v>128</v>
      </c>
      <c r="D5" s="166"/>
      <c r="E5" s="188" t="s">
        <v>62</v>
      </c>
      <c r="F5" s="189"/>
      <c r="G5" s="188" t="s">
        <v>62</v>
      </c>
      <c r="H5" s="189"/>
      <c r="I5" s="58" t="s">
        <v>28</v>
      </c>
      <c r="J5" s="59"/>
      <c r="K5" s="58"/>
      <c r="L5" s="59"/>
      <c r="M5" s="59"/>
      <c r="N5" s="59"/>
      <c r="O5" s="59"/>
      <c r="P5" s="59"/>
      <c r="Q5" s="165"/>
      <c r="R5" s="166"/>
    </row>
    <row r="6" spans="1:18" s="27" customFormat="1" ht="30" customHeight="1" thickBot="1" x14ac:dyDescent="0.25">
      <c r="A6" s="154"/>
      <c r="B6" s="157"/>
      <c r="C6" s="158" t="s">
        <v>129</v>
      </c>
      <c r="D6" s="167"/>
      <c r="E6" s="162" t="s">
        <v>125</v>
      </c>
      <c r="F6" s="163"/>
      <c r="G6" s="162" t="s">
        <v>49</v>
      </c>
      <c r="H6" s="163"/>
      <c r="I6" s="162" t="s">
        <v>40</v>
      </c>
      <c r="J6" s="163"/>
      <c r="K6" s="164" t="s">
        <v>49</v>
      </c>
      <c r="L6" s="166"/>
      <c r="M6" s="162" t="s">
        <v>41</v>
      </c>
      <c r="N6" s="163"/>
      <c r="O6" s="162" t="s">
        <v>126</v>
      </c>
      <c r="P6" s="163"/>
      <c r="Q6" s="158" t="s">
        <v>252</v>
      </c>
      <c r="R6" s="167"/>
    </row>
    <row r="7" spans="1:18" ht="20.100000000000001" customHeight="1" x14ac:dyDescent="0.2">
      <c r="A7" s="154"/>
      <c r="B7" s="23" t="s">
        <v>15</v>
      </c>
      <c r="C7" s="160" t="s">
        <v>130</v>
      </c>
      <c r="D7" s="184"/>
      <c r="E7" s="172" t="s">
        <v>137</v>
      </c>
      <c r="F7" s="173"/>
      <c r="G7" s="172" t="s">
        <v>293</v>
      </c>
      <c r="H7" s="173"/>
      <c r="I7" s="172" t="s">
        <v>43</v>
      </c>
      <c r="J7" s="173"/>
      <c r="K7" s="193">
        <v>39.250279999999997</v>
      </c>
      <c r="L7" s="194"/>
      <c r="M7" s="172" t="s">
        <v>16</v>
      </c>
      <c r="N7" s="173"/>
      <c r="O7" s="193">
        <v>38.824260000000002</v>
      </c>
      <c r="P7" s="194"/>
      <c r="Q7" s="160">
        <v>38.85622</v>
      </c>
      <c r="R7" s="198"/>
    </row>
    <row r="8" spans="1:18" ht="20.100000000000001" customHeight="1" thickBot="1" x14ac:dyDescent="0.25">
      <c r="A8" s="155"/>
      <c r="B8" s="24"/>
      <c r="C8" s="185" t="s">
        <v>131</v>
      </c>
      <c r="D8" s="186"/>
      <c r="E8" s="174" t="s">
        <v>138</v>
      </c>
      <c r="F8" s="175"/>
      <c r="G8" s="174" t="s">
        <v>294</v>
      </c>
      <c r="H8" s="175"/>
      <c r="I8" s="174" t="s">
        <v>44</v>
      </c>
      <c r="J8" s="175"/>
      <c r="K8" s="195">
        <v>-81.530209999999997</v>
      </c>
      <c r="L8" s="196"/>
      <c r="M8" s="174" t="s">
        <v>45</v>
      </c>
      <c r="N8" s="175"/>
      <c r="O8" s="199">
        <v>-81.750870000000006</v>
      </c>
      <c r="P8" s="200"/>
      <c r="Q8" s="185">
        <v>-82.14385</v>
      </c>
      <c r="R8" s="197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72.72</v>
      </c>
      <c r="E10" s="135">
        <v>80</v>
      </c>
      <c r="F10" s="25">
        <f>IF(E10&lt;&gt;0,E10+'Basic Price Adjustment'!$E33,"")</f>
        <v>78.209999999999994</v>
      </c>
      <c r="G10" s="135">
        <v>82.25</v>
      </c>
      <c r="H10" s="25">
        <f>IF(G10&lt;&gt;0,G10+'Basic Price Adjustment'!$E33,"")</f>
        <v>80.459999999999994</v>
      </c>
      <c r="I10" s="135">
        <v>85.5</v>
      </c>
      <c r="J10" s="25">
        <f>IF(I10&lt;&gt;0,I10+'Basic Price Adjustment'!$E33,"")</f>
        <v>83.71</v>
      </c>
      <c r="K10" s="135">
        <v>89.5</v>
      </c>
      <c r="L10" s="25">
        <f>IF(K10&lt;&gt;0,K10+'Basic Price Adjustment'!$E33,"")</f>
        <v>87.71</v>
      </c>
      <c r="M10" s="135">
        <v>85.5</v>
      </c>
      <c r="N10" s="25">
        <f>IF(M10&lt;&gt;0,M10+'Basic Price Adjustment'!$E33,"")</f>
        <v>83.71</v>
      </c>
      <c r="O10" s="135"/>
      <c r="P10" s="25" t="str">
        <f>IF(O10&lt;&gt;0,O10+'Basic Price Adjustment'!$E33,"")</f>
        <v/>
      </c>
      <c r="Q10" s="135">
        <v>84</v>
      </c>
      <c r="R10" s="25">
        <f>IF(Q10&lt;&gt;0,Q10+'Basic Price Adjustment'!$E33,"")</f>
        <v>82.21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73.550000000000011</v>
      </c>
      <c r="E11" s="119">
        <v>86</v>
      </c>
      <c r="F11" s="21">
        <f>IF(E11&lt;&gt;0,E11+'Basic Price Adjustment'!$E34,"")</f>
        <v>84.04</v>
      </c>
      <c r="G11" s="119">
        <v>85.5</v>
      </c>
      <c r="H11" s="21">
        <f>IF(G11&lt;&gt;0,G11+'Basic Price Adjustment'!$E34,"")</f>
        <v>83.54</v>
      </c>
      <c r="I11" s="119">
        <v>85.5</v>
      </c>
      <c r="J11" s="21">
        <f>IF(I11&lt;&gt;0,I11+'Basic Price Adjustment'!$E34,"")</f>
        <v>83.54</v>
      </c>
      <c r="K11" s="119">
        <v>92.75</v>
      </c>
      <c r="L11" s="21">
        <f>IF(K11&lt;&gt;0,K11+'Basic Price Adjustment'!$E34,"")</f>
        <v>90.79</v>
      </c>
      <c r="M11" s="119">
        <v>85.5</v>
      </c>
      <c r="N11" s="21">
        <f>IF(M11&lt;&gt;0,M11+'Basic Price Adjustment'!$E34,"")</f>
        <v>83.54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75.37</v>
      </c>
      <c r="E12" s="119">
        <v>84</v>
      </c>
      <c r="F12" s="22">
        <f>IF(E12&lt;&gt;0,E12+'Basic Price Adjustment'!$E35,"")</f>
        <v>81.83</v>
      </c>
      <c r="G12" s="119">
        <v>84.75</v>
      </c>
      <c r="H12" s="22">
        <f>IF(G12&lt;&gt;0,G12+'Basic Price Adjustment'!$E35,"")</f>
        <v>82.58</v>
      </c>
      <c r="I12" s="119">
        <v>87</v>
      </c>
      <c r="J12" s="22">
        <f>IF(I12&lt;&gt;0,I12+'Basic Price Adjustment'!$E35,"")</f>
        <v>84.83</v>
      </c>
      <c r="K12" s="119">
        <v>92</v>
      </c>
      <c r="L12" s="22">
        <f>IF(K12&lt;&gt;0,K12+'Basic Price Adjustment'!$E35,"")</f>
        <v>89.83</v>
      </c>
      <c r="M12" s="119">
        <v>87</v>
      </c>
      <c r="N12" s="22">
        <f>IF(M12&lt;&gt;0,M12+'Basic Price Adjustment'!$E35,"")</f>
        <v>84.83</v>
      </c>
      <c r="O12" s="119">
        <v>90</v>
      </c>
      <c r="P12" s="22">
        <f>IF(O12&lt;&gt;0,O12+'Basic Price Adjustment'!$E35,"")</f>
        <v>87.83</v>
      </c>
      <c r="Q12" s="119">
        <v>88</v>
      </c>
      <c r="R12" s="22">
        <f>IF(Q12&lt;&gt;0,Q12+'Basic Price Adjustment'!$E35,"")</f>
        <v>85.83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75.37</v>
      </c>
      <c r="E13" s="119">
        <v>84</v>
      </c>
      <c r="F13" s="21">
        <f>IF(E13&lt;&gt;0,E13+'Basic Price Adjustment'!$E36,"")</f>
        <v>81.83</v>
      </c>
      <c r="G13" s="119">
        <v>84.75</v>
      </c>
      <c r="H13" s="21">
        <f>IF(G13&lt;&gt;0,G13+'Basic Price Adjustment'!$E36,"")</f>
        <v>82.58</v>
      </c>
      <c r="I13" s="119">
        <v>87</v>
      </c>
      <c r="J13" s="21">
        <f>IF(I13&lt;&gt;0,I13+'Basic Price Adjustment'!$E36,"")</f>
        <v>84.83</v>
      </c>
      <c r="K13" s="119">
        <v>92</v>
      </c>
      <c r="L13" s="21">
        <f>IF(K13&lt;&gt;0,K13+'Basic Price Adjustment'!$E36,"")</f>
        <v>89.83</v>
      </c>
      <c r="M13" s="119">
        <v>87</v>
      </c>
      <c r="N13" s="21">
        <f>IF(M13&lt;&gt;0,M13+'Basic Price Adjustment'!$E36,"")</f>
        <v>84.83</v>
      </c>
      <c r="O13" s="119">
        <v>90</v>
      </c>
      <c r="P13" s="21">
        <f>IF(O13&lt;&gt;0,O13+'Basic Price Adjustment'!$E36,"")</f>
        <v>87.83</v>
      </c>
      <c r="Q13" s="119">
        <v>88</v>
      </c>
      <c r="R13" s="21">
        <f>IF(Q13&lt;&gt;0,Q13+'Basic Price Adjustment'!$E36,"")</f>
        <v>85.83</v>
      </c>
    </row>
    <row r="14" spans="1:1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76.350000000000009</v>
      </c>
      <c r="E14" s="119">
        <v>85</v>
      </c>
      <c r="F14" s="22">
        <f>IF(E14&lt;&gt;0,E14+'Basic Price Adjustment'!$E37,"")</f>
        <v>82.76</v>
      </c>
      <c r="G14" s="119">
        <v>86</v>
      </c>
      <c r="H14" s="22">
        <f>IF(G14&lt;&gt;0,G14+'Basic Price Adjustment'!$E37,"")</f>
        <v>83.76</v>
      </c>
      <c r="I14" s="119">
        <v>89</v>
      </c>
      <c r="J14" s="22">
        <f>IF(I14&lt;&gt;0,I14+'Basic Price Adjustment'!$E37,"")</f>
        <v>86.76</v>
      </c>
      <c r="K14" s="119">
        <v>93.5</v>
      </c>
      <c r="L14" s="22">
        <f>IF(K14&lt;&gt;0,K14+'Basic Price Adjustment'!$E37,"")</f>
        <v>91.26</v>
      </c>
      <c r="M14" s="119">
        <v>89</v>
      </c>
      <c r="N14" s="22">
        <f>IF(M14&lt;&gt;0,M14+'Basic Price Adjustment'!$E37,"")</f>
        <v>86.76</v>
      </c>
      <c r="O14" s="119">
        <v>92</v>
      </c>
      <c r="P14" s="22">
        <f>IF(O14&lt;&gt;0,O14+'Basic Price Adjustment'!$E37,"")</f>
        <v>89.76</v>
      </c>
      <c r="Q14" s="119">
        <v>90</v>
      </c>
      <c r="R14" s="22">
        <f>IF(Q14&lt;&gt;0,Q14+'Basic Price Adjustment'!$E37,"")</f>
        <v>87.76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83.7</v>
      </c>
      <c r="E15" s="119">
        <v>96</v>
      </c>
      <c r="F15" s="21">
        <f>IF(E15&lt;&gt;0,E15+'Basic Price Adjustment'!$E38,"")</f>
        <v>93.79</v>
      </c>
      <c r="G15" s="119">
        <v>99.5</v>
      </c>
      <c r="H15" s="21">
        <f>IF(G15&lt;&gt;0,G15+'Basic Price Adjustment'!$E38,"")</f>
        <v>97.29</v>
      </c>
      <c r="I15" s="119"/>
      <c r="J15" s="21" t="str">
        <f>IF(I15&lt;&gt;0,I15+'Basic Price Adjustment'!$E38,"")</f>
        <v/>
      </c>
      <c r="K15" s="119">
        <v>107.75</v>
      </c>
      <c r="L15" s="21">
        <f>IF(K15&lt;&gt;0,K15+'Basic Price Adjustment'!$E38,"")</f>
        <v>105.54</v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77.12</v>
      </c>
      <c r="E16" s="119">
        <v>86</v>
      </c>
      <c r="F16" s="22">
        <f>IF(E16&lt;&gt;0,E16+'Basic Price Adjustment'!$E39,"")</f>
        <v>83.93</v>
      </c>
      <c r="G16" s="119">
        <v>86</v>
      </c>
      <c r="H16" s="22">
        <f>IF(G16&lt;&gt;0,G16+'Basic Price Adjustment'!$E39,"")</f>
        <v>83.93</v>
      </c>
      <c r="I16" s="119">
        <v>90.5</v>
      </c>
      <c r="J16" s="22">
        <f>IF(I16&lt;&gt;0,I16+'Basic Price Adjustment'!$E39,"")</f>
        <v>88.43</v>
      </c>
      <c r="K16" s="119">
        <v>93.5</v>
      </c>
      <c r="L16" s="22">
        <f>IF(K16&lt;&gt;0,K16+'Basic Price Adjustment'!$E39,"")</f>
        <v>91.43</v>
      </c>
      <c r="M16" s="119">
        <v>90.5</v>
      </c>
      <c r="N16" s="22">
        <f>IF(M16&lt;&gt;0,M16+'Basic Price Adjustment'!$E39,"")</f>
        <v>88.43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82.8</v>
      </c>
      <c r="E17" s="119">
        <v>90</v>
      </c>
      <c r="F17" s="21">
        <f>IF(E17&lt;&gt;0,E17+'Basic Price Adjustment'!$E40,"")</f>
        <v>87.41</v>
      </c>
      <c r="G17" s="119">
        <v>89</v>
      </c>
      <c r="H17" s="21">
        <f>IF(G17&lt;&gt;0,G17+'Basic Price Adjustment'!$E40,"")</f>
        <v>86.41</v>
      </c>
      <c r="I17" s="119">
        <v>94.5</v>
      </c>
      <c r="J17" s="21">
        <f>IF(I17&lt;&gt;0,I17+'Basic Price Adjustment'!$E40,"")</f>
        <v>91.91</v>
      </c>
      <c r="K17" s="119">
        <v>96.5</v>
      </c>
      <c r="L17" s="21">
        <f>IF(K17&lt;&gt;0,K17+'Basic Price Adjustment'!$E40,"")</f>
        <v>93.91</v>
      </c>
      <c r="M17" s="119">
        <v>94.5</v>
      </c>
      <c r="N17" s="21">
        <f>IF(M17&lt;&gt;0,M17+'Basic Price Adjustment'!$E40,"")</f>
        <v>91.91</v>
      </c>
      <c r="O17" s="119">
        <v>95.5</v>
      </c>
      <c r="P17" s="21">
        <f>IF(O17&lt;&gt;0,O17+'Basic Price Adjustment'!$E40,"")</f>
        <v>92.91</v>
      </c>
      <c r="Q17" s="119">
        <v>98</v>
      </c>
      <c r="R17" s="21">
        <f>IF(Q17&lt;&gt;0,Q17+'Basic Price Adjustment'!$E40,"")</f>
        <v>95.41</v>
      </c>
    </row>
    <row r="18" spans="1:1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87.33</v>
      </c>
      <c r="E18" s="119">
        <v>100</v>
      </c>
      <c r="F18" s="22">
        <f>IF(E18&lt;&gt;0,E18+'Basic Price Adjustment'!$E41,"")</f>
        <v>97.44</v>
      </c>
      <c r="G18" s="119">
        <v>99.5</v>
      </c>
      <c r="H18" s="22">
        <f>IF(G18&lt;&gt;0,G18+'Basic Price Adjustment'!$E41,"")</f>
        <v>96.94</v>
      </c>
      <c r="I18" s="119">
        <v>106.5</v>
      </c>
      <c r="J18" s="22">
        <f>IF(I18&lt;&gt;0,I18+'Basic Price Adjustment'!$E41,"")</f>
        <v>103.94</v>
      </c>
      <c r="K18" s="119">
        <v>107.75</v>
      </c>
      <c r="L18" s="22">
        <f>IF(K18&lt;&gt;0,K18+'Basic Price Adjustment'!$E41,"")</f>
        <v>105.19</v>
      </c>
      <c r="M18" s="119">
        <v>106.5</v>
      </c>
      <c r="N18" s="22">
        <f>IF(M18&lt;&gt;0,M18+'Basic Price Adjustment'!$E41,"")</f>
        <v>103.94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82.83</v>
      </c>
      <c r="E19" s="119">
        <v>90</v>
      </c>
      <c r="F19" s="21">
        <f>IF(E19&lt;&gt;0,E19+'Basic Price Adjustment'!$E42,"")</f>
        <v>87.44</v>
      </c>
      <c r="G19" s="119">
        <v>88.25</v>
      </c>
      <c r="H19" s="21">
        <f>IF(G19&lt;&gt;0,G19+'Basic Price Adjustment'!$E42,"")</f>
        <v>85.69</v>
      </c>
      <c r="I19" s="119">
        <v>94.5</v>
      </c>
      <c r="J19" s="21">
        <f>IF(I19&lt;&gt;0,I19+'Basic Price Adjustment'!$E42,"")</f>
        <v>91.94</v>
      </c>
      <c r="K19" s="119">
        <v>95.75</v>
      </c>
      <c r="L19" s="21">
        <f>IF(K19&lt;&gt;0,K19+'Basic Price Adjustment'!$E42,"")</f>
        <v>93.19</v>
      </c>
      <c r="M19" s="119">
        <v>94.5</v>
      </c>
      <c r="N19" s="21">
        <f>IF(M19&lt;&gt;0,M19+'Basic Price Adjustment'!$E42,"")</f>
        <v>91.94</v>
      </c>
      <c r="O19" s="119">
        <v>95.5</v>
      </c>
      <c r="P19" s="21">
        <f>IF(O19&lt;&gt;0,O19+'Basic Price Adjustment'!$E42,"")</f>
        <v>92.94</v>
      </c>
      <c r="Q19" s="119">
        <v>98</v>
      </c>
      <c r="R19" s="21">
        <f>IF(Q19&lt;&gt;0,Q19+'Basic Price Adjustment'!$E42,"")</f>
        <v>95.44</v>
      </c>
    </row>
    <row r="20" spans="1:1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86.73</v>
      </c>
      <c r="E20" s="119">
        <v>95</v>
      </c>
      <c r="F20" s="22">
        <f>IF(E20&lt;&gt;0,E20+'Basic Price Adjustment'!$E43,"")</f>
        <v>92.48</v>
      </c>
      <c r="G20" s="119">
        <v>98.5</v>
      </c>
      <c r="H20" s="22">
        <f>IF(G20&lt;&gt;0,G20+'Basic Price Adjustment'!$E43,"")</f>
        <v>95.98</v>
      </c>
      <c r="I20" s="119">
        <v>103.5</v>
      </c>
      <c r="J20" s="22">
        <f>IF(I20&lt;&gt;0,I20+'Basic Price Adjustment'!$E43,"")</f>
        <v>100.98</v>
      </c>
      <c r="K20" s="119">
        <v>106.79</v>
      </c>
      <c r="L20" s="22">
        <f>IF(K20&lt;&gt;0,K20+'Basic Price Adjustment'!$E43,"")</f>
        <v>104.27000000000001</v>
      </c>
      <c r="M20" s="119">
        <v>103.5</v>
      </c>
      <c r="N20" s="22">
        <f>IF(M20&lt;&gt;0,M20+'Basic Price Adjustment'!$E43,"")</f>
        <v>100.98</v>
      </c>
      <c r="O20" s="119"/>
      <c r="P20" s="22" t="str">
        <f>IF(O20&lt;&gt;0,O20+'Basic Price Adjustment'!$E43,"")</f>
        <v/>
      </c>
      <c r="Q20" s="119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106.92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97.67</v>
      </c>
      <c r="I21" s="119"/>
      <c r="J21" s="21" t="str">
        <f>IF(I21&lt;&gt;0,I21+'Basic Price Adjustment'!$E44,"")</f>
        <v/>
      </c>
      <c r="K21" s="119">
        <v>109</v>
      </c>
      <c r="L21" s="21">
        <f>IF(K21&lt;&gt;0,K21+'Basic Price Adjustment'!$E44,"")</f>
        <v>105.92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107.06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97.81</v>
      </c>
      <c r="I22" s="119"/>
      <c r="J22" s="22" t="str">
        <f>IF(I22&lt;&gt;0,I22+'Basic Price Adjustment'!$E45,"")</f>
        <v/>
      </c>
      <c r="K22" s="119">
        <v>109</v>
      </c>
      <c r="L22" s="22">
        <f>IF(K22&lt;&gt;0,K22+'Basic Price Adjustment'!$E45,"")</f>
        <v>106.06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102.02</v>
      </c>
      <c r="E23" s="119">
        <v>98</v>
      </c>
      <c r="F23" s="21">
        <f>IF(E23&lt;&gt;0,E23+'Basic Price Adjustment'!$E46,"")</f>
        <v>95.02</v>
      </c>
      <c r="G23" s="119">
        <v>100.75</v>
      </c>
      <c r="H23" s="21">
        <f>IF(G23&lt;&gt;0,G23+'Basic Price Adjustment'!$E46,"")</f>
        <v>97.77</v>
      </c>
      <c r="I23" s="119">
        <v>112.5</v>
      </c>
      <c r="J23" s="21">
        <f>IF(I23&lt;&gt;0,I23+'Basic Price Adjustment'!$E46,"")</f>
        <v>109.52</v>
      </c>
      <c r="K23" s="119">
        <v>109</v>
      </c>
      <c r="L23" s="21">
        <f>IF(K23&lt;&gt;0,K23+'Basic Price Adjustment'!$E46,"")</f>
        <v>106.02</v>
      </c>
      <c r="M23" s="119">
        <v>112.5</v>
      </c>
      <c r="N23" s="21">
        <f>IF(M23&lt;&gt;0,M23+'Basic Price Adjustment'!$E46,"")</f>
        <v>109.52</v>
      </c>
      <c r="O23" s="119">
        <v>106</v>
      </c>
      <c r="P23" s="21">
        <f>IF(O23&lt;&gt;0,O23+'Basic Price Adjustment'!$E46,"")</f>
        <v>103.02</v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106.95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97.7</v>
      </c>
      <c r="I24" s="119"/>
      <c r="J24" s="22" t="str">
        <f>IF(I24&lt;&gt;0,I24+'Basic Price Adjustment'!$E47,"")</f>
        <v/>
      </c>
      <c r="K24" s="119">
        <v>109</v>
      </c>
      <c r="L24" s="22">
        <f>IF(K24&lt;&gt;0,K24+'Basic Price Adjustment'!$E47,"")</f>
        <v>105.95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86.73</v>
      </c>
      <c r="E25" s="119">
        <v>92</v>
      </c>
      <c r="F25" s="21">
        <f>IF(E25&lt;&gt;0,E25+'Basic Price Adjustment'!$E48,"")</f>
        <v>89.62</v>
      </c>
      <c r="G25" s="119">
        <v>91</v>
      </c>
      <c r="H25" s="21">
        <f>IF(G25&lt;&gt;0,G25+'Basic Price Adjustment'!$E48,"")</f>
        <v>88.62</v>
      </c>
      <c r="I25" s="119">
        <v>102.5</v>
      </c>
      <c r="J25" s="21">
        <f>IF(I25&lt;&gt;0,I25+'Basic Price Adjustment'!$E48,"")</f>
        <v>100.12</v>
      </c>
      <c r="K25" s="119">
        <v>98.75</v>
      </c>
      <c r="L25" s="21">
        <f>IF(K25&lt;&gt;0,K25+'Basic Price Adjustment'!$E48,"")</f>
        <v>96.37</v>
      </c>
      <c r="M25" s="119">
        <v>102.5</v>
      </c>
      <c r="N25" s="21">
        <f>IF(M25&lt;&gt;0,M25+'Basic Price Adjustment'!$E48,"")</f>
        <v>100.12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86.73</v>
      </c>
      <c r="E26" s="119">
        <v>100</v>
      </c>
      <c r="F26" s="22">
        <f>IF(E26&lt;&gt;0,E26+'Basic Price Adjustment'!$E49,"")</f>
        <v>97.62</v>
      </c>
      <c r="G26" s="119">
        <v>101.5</v>
      </c>
      <c r="H26" s="22">
        <f>IF(G26&lt;&gt;0,G26+'Basic Price Adjustment'!$E49,"")</f>
        <v>99.12</v>
      </c>
      <c r="I26" s="119">
        <v>102.5</v>
      </c>
      <c r="J26" s="22">
        <f>IF(I26&lt;&gt;0,I26+'Basic Price Adjustment'!$E49,"")</f>
        <v>100.12</v>
      </c>
      <c r="K26" s="119">
        <v>109.75</v>
      </c>
      <c r="L26" s="22">
        <f>IF(K26&lt;&gt;0,K26+'Basic Price Adjustment'!$E49,"")</f>
        <v>107.37</v>
      </c>
      <c r="M26" s="119">
        <v>102.5</v>
      </c>
      <c r="N26" s="22">
        <f>IF(M26&lt;&gt;0,M26+'Basic Price Adjustment'!$E49,"")</f>
        <v>100.12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119</v>
      </c>
      <c r="H27" s="21">
        <f>IF(G27&lt;&gt;0,G27+'Basic Price Adjustment'!$E50,"")</f>
        <v>116.09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>
        <v>109</v>
      </c>
      <c r="H28" s="26">
        <f>IF(G28&lt;&gt;0,G28+'Basic Price Adjustment'!$E51,"")</f>
        <v>105.92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5">
    <mergeCell ref="M6:N6"/>
    <mergeCell ref="M7:N7"/>
    <mergeCell ref="O7:P7"/>
    <mergeCell ref="O8:P8"/>
    <mergeCell ref="A3:A8"/>
    <mergeCell ref="B3:B4"/>
    <mergeCell ref="C7:D7"/>
    <mergeCell ref="G5:H5"/>
    <mergeCell ref="G8:H8"/>
    <mergeCell ref="E8:F8"/>
    <mergeCell ref="G6:H6"/>
    <mergeCell ref="E7:F7"/>
    <mergeCell ref="G7:H7"/>
    <mergeCell ref="C2:D2"/>
    <mergeCell ref="C5:D5"/>
    <mergeCell ref="B5:B6"/>
    <mergeCell ref="E5:F5"/>
    <mergeCell ref="C6:D6"/>
    <mergeCell ref="E6:F6"/>
    <mergeCell ref="I2:R2"/>
    <mergeCell ref="E2:H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45" t="s">
        <v>313</v>
      </c>
      <c r="D2" s="145"/>
      <c r="E2" s="145" t="s">
        <v>314</v>
      </c>
      <c r="F2" s="145"/>
      <c r="G2" s="176" t="s">
        <v>316</v>
      </c>
      <c r="H2" s="176"/>
      <c r="I2" s="176"/>
      <c r="J2" s="176"/>
      <c r="K2" s="176"/>
      <c r="L2" s="176"/>
      <c r="M2" s="176"/>
      <c r="N2" s="176"/>
    </row>
    <row r="3" spans="1:14" s="27" customFormat="1" ht="30" customHeight="1" x14ac:dyDescent="0.2">
      <c r="A3" s="153" t="s">
        <v>10</v>
      </c>
      <c r="B3" s="153" t="s">
        <v>250</v>
      </c>
      <c r="C3" s="164">
        <v>192590</v>
      </c>
      <c r="D3" s="166"/>
      <c r="E3" s="164">
        <v>120293</v>
      </c>
      <c r="F3" s="166"/>
      <c r="G3" s="58" t="s">
        <v>268</v>
      </c>
      <c r="H3" s="52"/>
      <c r="I3" s="58"/>
      <c r="J3" s="52"/>
      <c r="K3" s="58"/>
      <c r="L3" s="59"/>
      <c r="M3" s="107"/>
      <c r="N3" s="104"/>
    </row>
    <row r="4" spans="1:14" s="27" customFormat="1" ht="30" customHeight="1" thickBot="1" x14ac:dyDescent="0.25">
      <c r="A4" s="154"/>
      <c r="B4" s="155"/>
      <c r="C4" s="168"/>
      <c r="D4" s="169"/>
      <c r="E4" s="60"/>
      <c r="F4" s="61"/>
      <c r="G4" s="168"/>
      <c r="H4" s="177"/>
      <c r="I4" s="177"/>
      <c r="J4" s="177"/>
      <c r="K4" s="109"/>
      <c r="L4" s="109"/>
      <c r="M4" s="109"/>
      <c r="N4" s="108"/>
    </row>
    <row r="5" spans="1:14" s="27" customFormat="1" ht="30" customHeight="1" x14ac:dyDescent="0.2">
      <c r="A5" s="154"/>
      <c r="B5" s="156" t="s">
        <v>11</v>
      </c>
      <c r="C5" s="164" t="s">
        <v>280</v>
      </c>
      <c r="D5" s="166"/>
      <c r="E5" s="58" t="s">
        <v>124</v>
      </c>
      <c r="F5" s="59"/>
      <c r="G5" s="58" t="s">
        <v>86</v>
      </c>
      <c r="H5" s="52"/>
      <c r="I5" s="58"/>
      <c r="J5" s="52"/>
      <c r="K5" s="58"/>
      <c r="L5" s="59"/>
      <c r="M5" s="59"/>
      <c r="N5" s="52"/>
    </row>
    <row r="6" spans="1:14" s="27" customFormat="1" ht="30" customHeight="1" thickBot="1" x14ac:dyDescent="0.25">
      <c r="A6" s="154"/>
      <c r="B6" s="157"/>
      <c r="C6" s="158" t="s">
        <v>281</v>
      </c>
      <c r="D6" s="159"/>
      <c r="E6" s="158" t="s">
        <v>162</v>
      </c>
      <c r="F6" s="159"/>
      <c r="G6" s="158" t="s">
        <v>103</v>
      </c>
      <c r="H6" s="159"/>
      <c r="I6" s="158" t="s">
        <v>266</v>
      </c>
      <c r="J6" s="167"/>
      <c r="K6" s="71" t="s">
        <v>76</v>
      </c>
      <c r="L6" s="53"/>
      <c r="M6" s="71" t="s">
        <v>77</v>
      </c>
      <c r="N6" s="53"/>
    </row>
    <row r="7" spans="1:14" ht="20.100000000000001" customHeight="1" x14ac:dyDescent="0.2">
      <c r="A7" s="154"/>
      <c r="B7" s="23" t="s">
        <v>15</v>
      </c>
      <c r="C7" s="160">
        <v>39.592500000000001</v>
      </c>
      <c r="D7" s="161"/>
      <c r="E7" s="160"/>
      <c r="F7" s="161"/>
      <c r="G7" s="160" t="s">
        <v>17</v>
      </c>
      <c r="H7" s="161"/>
      <c r="I7" s="160" t="s">
        <v>291</v>
      </c>
      <c r="J7" s="184"/>
      <c r="K7" s="95" t="s">
        <v>78</v>
      </c>
      <c r="L7" s="96"/>
      <c r="M7" s="95" t="s">
        <v>18</v>
      </c>
      <c r="N7" s="96"/>
    </row>
    <row r="8" spans="1:14" ht="20.100000000000001" customHeight="1" thickBot="1" x14ac:dyDescent="0.25">
      <c r="A8" s="155"/>
      <c r="B8" s="24"/>
      <c r="C8" s="170">
        <v>-77.635800000000003</v>
      </c>
      <c r="D8" s="171"/>
      <c r="E8" s="170"/>
      <c r="F8" s="171"/>
      <c r="G8" s="170" t="s">
        <v>87</v>
      </c>
      <c r="H8" s="171"/>
      <c r="I8" s="185" t="s">
        <v>292</v>
      </c>
      <c r="J8" s="186"/>
      <c r="K8" s="97" t="s">
        <v>79</v>
      </c>
      <c r="L8" s="98"/>
      <c r="M8" s="97" t="s">
        <v>80</v>
      </c>
      <c r="N8" s="98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58.5</v>
      </c>
      <c r="D10" s="25">
        <f>IF(C10&lt;&gt;0,C10+'Basic Price Adjustment'!$E33,"")</f>
        <v>56.71</v>
      </c>
      <c r="E10" s="135">
        <v>70</v>
      </c>
      <c r="F10" s="25">
        <f>IF(E10&lt;&gt;0,E10+'Basic Price Adjustment'!$E33,"")</f>
        <v>68.209999999999994</v>
      </c>
      <c r="G10" s="135">
        <v>63.5</v>
      </c>
      <c r="H10" s="25">
        <v>65.95</v>
      </c>
      <c r="I10" s="135">
        <v>63.5</v>
      </c>
      <c r="J10" s="25">
        <f>IF(I10&lt;&gt;0,I10+'Basic Price Adjustment'!$E33,"")</f>
        <v>61.71</v>
      </c>
      <c r="K10" s="135">
        <v>63.5</v>
      </c>
      <c r="L10" s="25">
        <f>IF(K10&lt;&gt;0,K10+'Basic Price Adjustment'!$E33,"")</f>
        <v>61.71</v>
      </c>
      <c r="M10" s="135">
        <v>66.2</v>
      </c>
      <c r="N10" s="25">
        <f>IF(M10&lt;&gt;0,M10+'Basic Price Adjustment'!$E33,"")</f>
        <v>64.41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63.4</v>
      </c>
      <c r="D11" s="21">
        <f>IF(C11&lt;&gt;0,C11+'Basic Price Adjustment'!$E34,"")</f>
        <v>61.44</v>
      </c>
      <c r="E11" s="119">
        <v>70</v>
      </c>
      <c r="F11" s="21">
        <f>IF(E11&lt;&gt;0,E11+'Basic Price Adjustment'!$E34,"")</f>
        <v>68.040000000000006</v>
      </c>
      <c r="G11" s="119">
        <v>78.5</v>
      </c>
      <c r="H11" s="21">
        <v>81.8</v>
      </c>
      <c r="I11" s="119">
        <v>78.5</v>
      </c>
      <c r="J11" s="21">
        <f>IF(I11&lt;&gt;0,I11+'Basic Price Adjustment'!$E34,"")</f>
        <v>76.540000000000006</v>
      </c>
      <c r="K11" s="119">
        <v>69.849999999999994</v>
      </c>
      <c r="L11" s="21">
        <f>IF(K11&lt;&gt;0,K11+'Basic Price Adjustment'!$E34,"")</f>
        <v>67.89</v>
      </c>
      <c r="M11" s="119">
        <v>71</v>
      </c>
      <c r="N11" s="21">
        <f>IF(M11&lt;&gt;0,M11+'Basic Price Adjustment'!$E34,"")</f>
        <v>69.040000000000006</v>
      </c>
    </row>
    <row r="12" spans="1:14" ht="20.100000000000001" customHeight="1" x14ac:dyDescent="0.2">
      <c r="A12" s="111">
        <v>3</v>
      </c>
      <c r="B12" s="34" t="s">
        <v>107</v>
      </c>
      <c r="C12" s="119">
        <v>65.5</v>
      </c>
      <c r="D12" s="22">
        <f>IF(C12&lt;&gt;0,C12+'Basic Price Adjustment'!$E35,"")</f>
        <v>63.33</v>
      </c>
      <c r="E12" s="119">
        <v>75</v>
      </c>
      <c r="F12" s="22">
        <f>IF(E12&lt;&gt;0,E12+'Basic Price Adjustment'!$E35,"")</f>
        <v>72.83</v>
      </c>
      <c r="G12" s="119">
        <v>70.599999999999994</v>
      </c>
      <c r="H12" s="22">
        <v>74.55</v>
      </c>
      <c r="I12" s="119">
        <v>70.599999999999994</v>
      </c>
      <c r="J12" s="22">
        <f>IF(I12&lt;&gt;0,I12+'Basic Price Adjustment'!$E35,"")</f>
        <v>68.429999999999993</v>
      </c>
      <c r="K12" s="119">
        <v>70.599999999999994</v>
      </c>
      <c r="L12" s="22">
        <f>IF(K12&lt;&gt;0,K12+'Basic Price Adjustment'!$E35,"")</f>
        <v>68.429999999999993</v>
      </c>
      <c r="M12" s="119">
        <v>73.2</v>
      </c>
      <c r="N12" s="22">
        <f>IF(M12&lt;&gt;0,M12+'Basic Price Adjustment'!$E35,"")</f>
        <v>71.03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65.5</v>
      </c>
      <c r="D13" s="21">
        <f>IF(C13&lt;&gt;0,C13+'Basic Price Adjustment'!$E36,"")</f>
        <v>63.33</v>
      </c>
      <c r="E13" s="119">
        <v>75</v>
      </c>
      <c r="F13" s="21">
        <f>IF(E13&lt;&gt;0,E13+'Basic Price Adjustment'!$E36,"")</f>
        <v>72.83</v>
      </c>
      <c r="G13" s="119">
        <v>70.599999999999994</v>
      </c>
      <c r="H13" s="21">
        <v>74.55</v>
      </c>
      <c r="I13" s="119">
        <v>70.599999999999994</v>
      </c>
      <c r="J13" s="21">
        <f>IF(I13&lt;&gt;0,I13+'Basic Price Adjustment'!$E36,"")</f>
        <v>68.429999999999993</v>
      </c>
      <c r="K13" s="119">
        <v>70.599999999999994</v>
      </c>
      <c r="L13" s="21">
        <f>IF(K13&lt;&gt;0,K13+'Basic Price Adjustment'!$E36,"")</f>
        <v>68.429999999999993</v>
      </c>
      <c r="M13" s="119">
        <v>73.2</v>
      </c>
      <c r="N13" s="21">
        <f>IF(M13&lt;&gt;0,M13+'Basic Price Adjustment'!$E36,"")</f>
        <v>71.03</v>
      </c>
    </row>
    <row r="14" spans="1:14" ht="20.100000000000001" customHeight="1" x14ac:dyDescent="0.2">
      <c r="A14" s="111">
        <v>5</v>
      </c>
      <c r="B14" s="34" t="s">
        <v>109</v>
      </c>
      <c r="C14" s="119">
        <v>65.5</v>
      </c>
      <c r="D14" s="22">
        <f>IF(C14&lt;&gt;0,C14+'Basic Price Adjustment'!$E37,"")</f>
        <v>63.26</v>
      </c>
      <c r="E14" s="119">
        <v>90</v>
      </c>
      <c r="F14" s="22">
        <f>IF(E14&lt;&gt;0,E14+'Basic Price Adjustment'!$E37,"")</f>
        <v>87.76</v>
      </c>
      <c r="G14" s="119">
        <v>71.3</v>
      </c>
      <c r="H14" s="22">
        <v>75.5</v>
      </c>
      <c r="I14" s="119">
        <v>71.3</v>
      </c>
      <c r="J14" s="22">
        <f>IF(I14&lt;&gt;0,I14+'Basic Price Adjustment'!$E37,"")</f>
        <v>69.06</v>
      </c>
      <c r="K14" s="119">
        <v>71.3</v>
      </c>
      <c r="L14" s="22">
        <f>IF(K14&lt;&gt;0,K14+'Basic Price Adjustment'!$E37,"")</f>
        <v>69.06</v>
      </c>
      <c r="M14" s="119">
        <v>73.8</v>
      </c>
      <c r="N14" s="22">
        <f>IF(M14&lt;&gt;0,M14+'Basic Price Adjustment'!$E37,"")</f>
        <v>71.56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68.8</v>
      </c>
      <c r="D15" s="21">
        <f>IF(C15&lt;&gt;0,C15+'Basic Price Adjustment'!$E38,"")</f>
        <v>66.59</v>
      </c>
      <c r="E15" s="119">
        <v>100</v>
      </c>
      <c r="F15" s="21">
        <f>IF(E15&lt;&gt;0,E15+'Basic Price Adjustment'!$E38,"")</f>
        <v>97.79</v>
      </c>
      <c r="G15" s="119">
        <v>76.5</v>
      </c>
      <c r="H15" s="21">
        <v>75.849999999999994</v>
      </c>
      <c r="I15" s="119">
        <v>76.5</v>
      </c>
      <c r="J15" s="21">
        <f>IF(I15&lt;&gt;0,I15+'Basic Price Adjustment'!$E38,"")</f>
        <v>74.290000000000006</v>
      </c>
      <c r="K15" s="119">
        <v>75.400000000000006</v>
      </c>
      <c r="L15" s="21">
        <f>IF(K15&lt;&gt;0,K15+'Basic Price Adjustment'!$E38,"")</f>
        <v>73.190000000000012</v>
      </c>
      <c r="M15" s="119">
        <v>75.400000000000006</v>
      </c>
      <c r="N15" s="21">
        <f>IF(M15&lt;&gt;0,M15+'Basic Price Adjustment'!$E38,"")</f>
        <v>73.190000000000012</v>
      </c>
    </row>
    <row r="16" spans="1:14" ht="20.100000000000001" customHeight="1" x14ac:dyDescent="0.2">
      <c r="A16" s="111">
        <v>7</v>
      </c>
      <c r="B16" s="34" t="s">
        <v>111</v>
      </c>
      <c r="C16" s="119">
        <v>65.5</v>
      </c>
      <c r="D16" s="22">
        <f>IF(C16&lt;&gt;0,C16+'Basic Price Adjustment'!$E39,"")</f>
        <v>63.43</v>
      </c>
      <c r="E16" s="119">
        <v>80</v>
      </c>
      <c r="F16" s="22">
        <f>IF(E16&lt;&gt;0,E16+'Basic Price Adjustment'!$E39,"")</f>
        <v>77.930000000000007</v>
      </c>
      <c r="G16" s="119">
        <v>79.25</v>
      </c>
      <c r="H16" s="22">
        <v>82.8</v>
      </c>
      <c r="I16" s="119">
        <v>79.25</v>
      </c>
      <c r="J16" s="22">
        <f>IF(I16&lt;&gt;0,I16+'Basic Price Adjustment'!$E39,"")</f>
        <v>77.180000000000007</v>
      </c>
      <c r="K16" s="119">
        <v>74.7</v>
      </c>
      <c r="L16" s="22">
        <f>IF(K16&lt;&gt;0,K16+'Basic Price Adjustment'!$E39,"")</f>
        <v>72.63000000000001</v>
      </c>
      <c r="M16" s="119">
        <v>77.7</v>
      </c>
      <c r="N16" s="22">
        <f>IF(M16&lt;&gt;0,M16+'Basic Price Adjustment'!$E39,"")</f>
        <v>75.63000000000001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74.7</v>
      </c>
      <c r="D17" s="21">
        <f>IF(C17&lt;&gt;0,C17+'Basic Price Adjustment'!$E40,"")</f>
        <v>72.11</v>
      </c>
      <c r="E17" s="119">
        <v>90</v>
      </c>
      <c r="F17" s="21">
        <f>IF(E17&lt;&gt;0,E17+'Basic Price Adjustment'!$E40,"")</f>
        <v>87.41</v>
      </c>
      <c r="G17" s="119">
        <v>78</v>
      </c>
      <c r="H17" s="21">
        <v>71.55</v>
      </c>
      <c r="I17" s="119">
        <v>78</v>
      </c>
      <c r="J17" s="21">
        <f>IF(I17&lt;&gt;0,I17+'Basic Price Adjustment'!$E40,"")</f>
        <v>75.41</v>
      </c>
      <c r="K17" s="119">
        <v>78</v>
      </c>
      <c r="L17" s="21">
        <f>IF(K17&lt;&gt;0,K17+'Basic Price Adjustment'!$E40,"")</f>
        <v>75.41</v>
      </c>
      <c r="M17" s="119">
        <v>79.8</v>
      </c>
      <c r="N17" s="21">
        <f>IF(M17&lt;&gt;0,M17+'Basic Price Adjustment'!$E40,"")</f>
        <v>77.209999999999994</v>
      </c>
    </row>
    <row r="18" spans="1:14" ht="20.100000000000001" customHeight="1" x14ac:dyDescent="0.2">
      <c r="A18" s="111">
        <v>9</v>
      </c>
      <c r="B18" s="34" t="s">
        <v>113</v>
      </c>
      <c r="C18" s="119">
        <v>74.7</v>
      </c>
      <c r="D18" s="22">
        <f>IF(C18&lt;&gt;0,C18+'Basic Price Adjustment'!$E41,"")</f>
        <v>72.14</v>
      </c>
      <c r="E18" s="119">
        <v>90</v>
      </c>
      <c r="F18" s="22">
        <f>IF(E18&lt;&gt;0,E18+'Basic Price Adjustment'!$E41,"")</f>
        <v>87.44</v>
      </c>
      <c r="G18" s="119">
        <v>95</v>
      </c>
      <c r="H18" s="22">
        <v>100.5</v>
      </c>
      <c r="I18" s="119">
        <v>95</v>
      </c>
      <c r="J18" s="22">
        <f>IF(I18&lt;&gt;0,I18+'Basic Price Adjustment'!$E41,"")</f>
        <v>92.44</v>
      </c>
      <c r="K18" s="119">
        <v>92.5</v>
      </c>
      <c r="L18" s="22">
        <f>IF(K18&lt;&gt;0,K18+'Basic Price Adjustment'!$E41,"")</f>
        <v>89.94</v>
      </c>
      <c r="M18" s="119">
        <v>93.5</v>
      </c>
      <c r="N18" s="22">
        <f>IF(M18&lt;&gt;0,M18+'Basic Price Adjustment'!$E41,"")</f>
        <v>90.94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74.7</v>
      </c>
      <c r="D19" s="21">
        <f>IF(C19&lt;&gt;0,C19+'Basic Price Adjustment'!$E42,"")</f>
        <v>72.14</v>
      </c>
      <c r="E19" s="119">
        <v>90</v>
      </c>
      <c r="F19" s="21">
        <f>IF(E19&lt;&gt;0,E19+'Basic Price Adjustment'!$E42,"")</f>
        <v>87.44</v>
      </c>
      <c r="G19" s="119">
        <v>78</v>
      </c>
      <c r="H19" s="21">
        <v>83.3</v>
      </c>
      <c r="I19" s="119">
        <v>78</v>
      </c>
      <c r="J19" s="21">
        <f>IF(I19&lt;&gt;0,I19+'Basic Price Adjustment'!$E42,"")</f>
        <v>75.44</v>
      </c>
      <c r="K19" s="119">
        <v>78</v>
      </c>
      <c r="L19" s="21">
        <f>IF(K19&lt;&gt;0,K19+'Basic Price Adjustment'!$E42,"")</f>
        <v>75.44</v>
      </c>
      <c r="M19" s="119">
        <v>79.8</v>
      </c>
      <c r="N19" s="21">
        <f>IF(M19&lt;&gt;0,M19+'Basic Price Adjustment'!$E42,"")</f>
        <v>77.239999999999995</v>
      </c>
    </row>
    <row r="20" spans="1:14" ht="20.100000000000001" customHeight="1" x14ac:dyDescent="0.2">
      <c r="A20" s="111">
        <v>11</v>
      </c>
      <c r="B20" s="34" t="s">
        <v>115</v>
      </c>
      <c r="C20" s="119">
        <v>78</v>
      </c>
      <c r="D20" s="22">
        <f>IF(C20&lt;&gt;0,C20+'Basic Price Adjustment'!$E43,"")</f>
        <v>75.48</v>
      </c>
      <c r="E20" s="119">
        <v>100</v>
      </c>
      <c r="F20" s="22">
        <f>IF(E20&lt;&gt;0,E20+'Basic Price Adjustment'!$E43,"")</f>
        <v>97.48</v>
      </c>
      <c r="G20" s="119">
        <v>84.7</v>
      </c>
      <c r="H20" s="22">
        <v>89.95</v>
      </c>
      <c r="I20" s="119">
        <v>84.7</v>
      </c>
      <c r="J20" s="22">
        <f>IF(I20&lt;&gt;0,I20+'Basic Price Adjustment'!$E43,"")</f>
        <v>82.18</v>
      </c>
      <c r="K20" s="119">
        <v>82</v>
      </c>
      <c r="L20" s="22">
        <f>IF(K20&lt;&gt;0,K20+'Basic Price Adjustment'!$E43,"")</f>
        <v>79.48</v>
      </c>
      <c r="M20" s="119">
        <v>82.7</v>
      </c>
      <c r="N20" s="22">
        <f>IF(M20&lt;&gt;0,M20+'Basic Price Adjustment'!$E43,"")</f>
        <v>80.180000000000007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84.9</v>
      </c>
      <c r="D21" s="21">
        <f>IF(C21&lt;&gt;0,C21+'Basic Price Adjustment'!$E44,"")</f>
        <v>81.820000000000007</v>
      </c>
      <c r="E21" s="119">
        <v>105</v>
      </c>
      <c r="F21" s="21">
        <f>IF(E21&lt;&gt;0,E21+'Basic Price Adjustment'!$E44,"")</f>
        <v>101.92</v>
      </c>
      <c r="G21" s="119"/>
      <c r="H21" s="21"/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88.9</v>
      </c>
      <c r="D22" s="22">
        <f>IF(C22&lt;&gt;0,C22+'Basic Price Adjustment'!$E45,"")</f>
        <v>85.960000000000008</v>
      </c>
      <c r="E22" s="119">
        <v>115</v>
      </c>
      <c r="F22" s="22">
        <f>IF(E22&lt;&gt;0,E22+'Basic Price Adjustment'!$E45,"")</f>
        <v>112.06</v>
      </c>
      <c r="G22" s="119"/>
      <c r="H22" s="22"/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84.9</v>
      </c>
      <c r="D23" s="21">
        <f>IF(C23&lt;&gt;0,C23+'Basic Price Adjustment'!$E46,"")</f>
        <v>81.92</v>
      </c>
      <c r="E23" s="119">
        <v>115</v>
      </c>
      <c r="F23" s="21">
        <f>IF(E23&lt;&gt;0,E23+'Basic Price Adjustment'!$E46,"")</f>
        <v>112.02</v>
      </c>
      <c r="G23" s="119"/>
      <c r="H23" s="21"/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</row>
    <row r="24" spans="1:14" ht="20.100000000000001" customHeight="1" x14ac:dyDescent="0.2">
      <c r="A24" s="111">
        <v>15</v>
      </c>
      <c r="B24" s="34" t="s">
        <v>119</v>
      </c>
      <c r="C24" s="119">
        <v>88.9</v>
      </c>
      <c r="D24" s="22">
        <f>IF(C24&lt;&gt;0,C24+'Basic Price Adjustment'!$E47,"")</f>
        <v>85.850000000000009</v>
      </c>
      <c r="E24" s="119">
        <v>125</v>
      </c>
      <c r="F24" s="22">
        <f>IF(E24&lt;&gt;0,E24+'Basic Price Adjustment'!$E47,"")</f>
        <v>121.95</v>
      </c>
      <c r="G24" s="119"/>
      <c r="H24" s="22"/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72.599999999999994</v>
      </c>
      <c r="D25" s="21">
        <f>IF(C25&lt;&gt;0,C25+'Basic Price Adjustment'!$E48,"")</f>
        <v>70.22</v>
      </c>
      <c r="E25" s="119">
        <v>90</v>
      </c>
      <c r="F25" s="21">
        <f>IF(E25&lt;&gt;0,E25+'Basic Price Adjustment'!$E48,"")</f>
        <v>87.62</v>
      </c>
      <c r="G25" s="119">
        <v>88</v>
      </c>
      <c r="H25" s="21">
        <v>92.75</v>
      </c>
      <c r="I25" s="119">
        <v>88</v>
      </c>
      <c r="J25" s="21">
        <f>IF(I25&lt;&gt;0,I25+'Basic Price Adjustment'!$E48,"")</f>
        <v>85.62</v>
      </c>
      <c r="K25" s="119">
        <v>83.3</v>
      </c>
      <c r="L25" s="21">
        <f>IF(K25&lt;&gt;0,K25+'Basic Price Adjustment'!$E48,"")</f>
        <v>80.92</v>
      </c>
      <c r="M25" s="119">
        <v>84.5</v>
      </c>
      <c r="N25" s="21">
        <f>IF(M25&lt;&gt;0,M25+'Basic Price Adjustment'!$E48,"")</f>
        <v>82.12</v>
      </c>
    </row>
    <row r="26" spans="1:14" ht="20.100000000000001" customHeight="1" x14ac:dyDescent="0.2">
      <c r="A26" s="111">
        <v>17</v>
      </c>
      <c r="B26" s="34" t="s">
        <v>121</v>
      </c>
      <c r="C26" s="119">
        <v>75.900000000000006</v>
      </c>
      <c r="D26" s="22">
        <f>IF(C26&lt;&gt;0,C26+'Basic Price Adjustment'!$E49,"")</f>
        <v>73.52000000000001</v>
      </c>
      <c r="E26" s="119">
        <v>100</v>
      </c>
      <c r="F26" s="22">
        <f>IF(E26&lt;&gt;0,E26+'Basic Price Adjustment'!$E49,"")</f>
        <v>97.62</v>
      </c>
      <c r="G26" s="119">
        <v>95.5</v>
      </c>
      <c r="H26" s="22">
        <v>99.95</v>
      </c>
      <c r="I26" s="119">
        <v>95.5</v>
      </c>
      <c r="J26" s="22">
        <f>IF(I26&lt;&gt;0,I26+'Basic Price Adjustment'!$E49,"")</f>
        <v>93.12</v>
      </c>
      <c r="K26" s="119">
        <v>84</v>
      </c>
      <c r="L26" s="22">
        <f>IF(K26&lt;&gt;0,K26+'Basic Price Adjustment'!$E49,"")</f>
        <v>81.62</v>
      </c>
      <c r="M26" s="119">
        <v>85</v>
      </c>
      <c r="N26" s="22">
        <f>IF(M26&lt;&gt;0,M26+'Basic Price Adjustment'!$E49,"")</f>
        <v>82.62</v>
      </c>
    </row>
    <row r="27" spans="1:14" ht="20.100000000000001" customHeight="1" x14ac:dyDescent="0.2">
      <c r="A27" s="112">
        <v>65</v>
      </c>
      <c r="B27" s="33" t="s">
        <v>122</v>
      </c>
      <c r="C27" s="120">
        <v>125</v>
      </c>
      <c r="D27" s="21">
        <f>IF(C27&lt;&gt;0,C27+'Basic Price Adjustment'!$E50,"")</f>
        <v>122.09</v>
      </c>
      <c r="E27" s="120">
        <v>155</v>
      </c>
      <c r="F27" s="21">
        <f>IF(E27&lt;&gt;0,E27+'Basic Price Adjustment'!$E50,"")</f>
        <v>152.09</v>
      </c>
      <c r="G27" s="29"/>
      <c r="H27" s="21"/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120">
        <v>125</v>
      </c>
      <c r="D28" s="26">
        <f>IF(C28&lt;&gt;0,C28+'Basic Price Adjustment'!$E51,"")</f>
        <v>121.92</v>
      </c>
      <c r="E28" s="120">
        <v>110</v>
      </c>
      <c r="F28" s="26">
        <f>IF(E28&lt;&gt;0,E28+'Basic Price Adjustment'!$E51,"")</f>
        <v>106.92</v>
      </c>
      <c r="G28" s="31"/>
      <c r="H28" s="26"/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I6:J6"/>
    <mergeCell ref="G6:H6"/>
    <mergeCell ref="G2:N2"/>
    <mergeCell ref="B5:B6"/>
    <mergeCell ref="A3:A8"/>
    <mergeCell ref="B3:B4"/>
    <mergeCell ref="I4:J4"/>
    <mergeCell ref="I8:J8"/>
    <mergeCell ref="I7:J7"/>
    <mergeCell ref="C3:D3"/>
    <mergeCell ref="C4:D4"/>
    <mergeCell ref="C5:D5"/>
    <mergeCell ref="C6:D6"/>
    <mergeCell ref="C7:D7"/>
    <mergeCell ref="C8:D8"/>
    <mergeCell ref="E6:F6"/>
    <mergeCell ref="E2:F2"/>
    <mergeCell ref="C2:D2"/>
    <mergeCell ref="G8:H8"/>
    <mergeCell ref="G7:H7"/>
    <mergeCell ref="G4:H4"/>
    <mergeCell ref="E7:F7"/>
    <mergeCell ref="E8:F8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45" t="s">
        <v>307</v>
      </c>
      <c r="D2" s="145"/>
      <c r="E2" s="187" t="s">
        <v>309</v>
      </c>
      <c r="F2" s="187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128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129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131</v>
      </c>
      <c r="D8" s="175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72.72</v>
      </c>
      <c r="E10" s="135">
        <v>72</v>
      </c>
      <c r="F10" s="25">
        <f>IF(E10&lt;&gt;0,E10+'Basic Price Adjustment'!$E33,"")</f>
        <v>70.209999999999994</v>
      </c>
      <c r="G10" s="135">
        <v>85.5</v>
      </c>
      <c r="H10" s="25">
        <f>IF(G10&lt;&gt;0,G10+'Basic Price Adjustment'!$E33,"")</f>
        <v>83.71</v>
      </c>
      <c r="I10" s="135">
        <v>85.5</v>
      </c>
      <c r="J10" s="25">
        <f>IF(I10&lt;&gt;0,I10+'Basic Price Adjustment'!$E33,"")</f>
        <v>83.71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73.550000000000011</v>
      </c>
      <c r="E11" s="119">
        <v>79</v>
      </c>
      <c r="F11" s="21">
        <f>IF(E11&lt;&gt;0,E11+'Basic Price Adjustment'!$E34,"")</f>
        <v>77.040000000000006</v>
      </c>
      <c r="G11" s="119">
        <v>85.5</v>
      </c>
      <c r="H11" s="21">
        <f>IF(G11&lt;&gt;0,G11+'Basic Price Adjustment'!$E34,"")</f>
        <v>83.54</v>
      </c>
      <c r="I11" s="119">
        <v>85.5</v>
      </c>
      <c r="J11" s="21">
        <f>IF(I11&lt;&gt;0,I11+'Basic Price Adjustment'!$E34,"")</f>
        <v>83.54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75.37</v>
      </c>
      <c r="E12" s="119">
        <v>77</v>
      </c>
      <c r="F12" s="22">
        <f>IF(E12&lt;&gt;0,E12+'Basic Price Adjustment'!$E35,"")</f>
        <v>74.83</v>
      </c>
      <c r="G12" s="119">
        <v>87</v>
      </c>
      <c r="H12" s="22">
        <f>IF(G12&lt;&gt;0,G12+'Basic Price Adjustment'!$E35,"")</f>
        <v>84.83</v>
      </c>
      <c r="I12" s="119">
        <v>87</v>
      </c>
      <c r="J12" s="22">
        <f>IF(I12&lt;&gt;0,I12+'Basic Price Adjustment'!$E35,"")</f>
        <v>84.83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75.37</v>
      </c>
      <c r="E13" s="119">
        <v>77</v>
      </c>
      <c r="F13" s="21">
        <f>IF(E13&lt;&gt;0,E13+'Basic Price Adjustment'!$E36,"")</f>
        <v>74.83</v>
      </c>
      <c r="G13" s="119">
        <v>87</v>
      </c>
      <c r="H13" s="21">
        <f>IF(G13&lt;&gt;0,G13+'Basic Price Adjustment'!$E36,"")</f>
        <v>84.83</v>
      </c>
      <c r="I13" s="119">
        <v>87</v>
      </c>
      <c r="J13" s="21">
        <f>IF(I13&lt;&gt;0,I13+'Basic Price Adjustment'!$E36,"")</f>
        <v>84.83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76.350000000000009</v>
      </c>
      <c r="E14" s="119">
        <v>77</v>
      </c>
      <c r="F14" s="22">
        <f>IF(E14&lt;&gt;0,E14+'Basic Price Adjustment'!$E37,"")</f>
        <v>74.760000000000005</v>
      </c>
      <c r="G14" s="119">
        <v>89</v>
      </c>
      <c r="H14" s="22">
        <f>IF(G14&lt;&gt;0,G14+'Basic Price Adjustment'!$E37,"")</f>
        <v>86.76</v>
      </c>
      <c r="I14" s="119">
        <v>89</v>
      </c>
      <c r="J14" s="22">
        <f>IF(I14&lt;&gt;0,I14+'Basic Price Adjustment'!$E37,"")</f>
        <v>86.76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83.7</v>
      </c>
      <c r="E15" s="119">
        <v>92</v>
      </c>
      <c r="F15" s="21">
        <f>IF(E15&lt;&gt;0,E15+'Basic Price Adjustment'!$E38,"")</f>
        <v>89.79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77.12</v>
      </c>
      <c r="E16" s="119">
        <v>79</v>
      </c>
      <c r="F16" s="22">
        <f>IF(E16&lt;&gt;0,E16+'Basic Price Adjustment'!$E39,"")</f>
        <v>76.930000000000007</v>
      </c>
      <c r="G16" s="119">
        <v>90.5</v>
      </c>
      <c r="H16" s="22">
        <f>IF(G16&lt;&gt;0,G16+'Basic Price Adjustment'!$E39,"")</f>
        <v>88.43</v>
      </c>
      <c r="I16" s="119">
        <v>90.5</v>
      </c>
      <c r="J16" s="22">
        <f>IF(I16&lt;&gt;0,I16+'Basic Price Adjustment'!$E39,"")</f>
        <v>88.43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82.8</v>
      </c>
      <c r="E17" s="119">
        <v>80.5</v>
      </c>
      <c r="F17" s="21">
        <f>IF(E17&lt;&gt;0,E17+'Basic Price Adjustment'!$E40,"")</f>
        <v>77.91</v>
      </c>
      <c r="G17" s="119">
        <v>94.5</v>
      </c>
      <c r="H17" s="21">
        <f>IF(G17&lt;&gt;0,G17+'Basic Price Adjustment'!$E40,"")</f>
        <v>91.91</v>
      </c>
      <c r="I17" s="119">
        <v>94.5</v>
      </c>
      <c r="J17" s="21">
        <f>IF(I17&lt;&gt;0,I17+'Basic Price Adjustment'!$E40,"")</f>
        <v>91.91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87.33</v>
      </c>
      <c r="E18" s="119">
        <v>82.5</v>
      </c>
      <c r="F18" s="22">
        <f>IF(E18&lt;&gt;0,E18+'Basic Price Adjustment'!$E41,"")</f>
        <v>79.94</v>
      </c>
      <c r="G18" s="119">
        <v>106.5</v>
      </c>
      <c r="H18" s="22">
        <f>IF(G18&lt;&gt;0,G18+'Basic Price Adjustment'!$E41,"")</f>
        <v>103.94</v>
      </c>
      <c r="I18" s="119">
        <v>106.5</v>
      </c>
      <c r="J18" s="22">
        <f>IF(I18&lt;&gt;0,I18+'Basic Price Adjustment'!$E41,"")</f>
        <v>103.94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82.83</v>
      </c>
      <c r="E19" s="119">
        <v>80.5</v>
      </c>
      <c r="F19" s="21">
        <f>IF(E19&lt;&gt;0,E19+'Basic Price Adjustment'!$E42,"")</f>
        <v>77.94</v>
      </c>
      <c r="G19" s="119">
        <v>94.5</v>
      </c>
      <c r="H19" s="21">
        <f>IF(G19&lt;&gt;0,G19+'Basic Price Adjustment'!$E42,"")</f>
        <v>91.94</v>
      </c>
      <c r="I19" s="119">
        <v>94.5</v>
      </c>
      <c r="J19" s="21">
        <f>IF(I19&lt;&gt;0,I19+'Basic Price Adjustment'!$E42,"")</f>
        <v>91.94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86.73</v>
      </c>
      <c r="E20" s="119">
        <v>100</v>
      </c>
      <c r="F20" s="22">
        <f>IF(E20&lt;&gt;0,E20+'Basic Price Adjustment'!$E43,"")</f>
        <v>97.48</v>
      </c>
      <c r="G20" s="119">
        <v>103.5</v>
      </c>
      <c r="H20" s="22">
        <f>IF(G20&lt;&gt;0,G20+'Basic Price Adjustment'!$E43,"")</f>
        <v>100.98</v>
      </c>
      <c r="I20" s="119">
        <v>103.5</v>
      </c>
      <c r="J20" s="22">
        <f>IF(I20&lt;&gt;0,I20+'Basic Price Adjustment'!$E43,"")</f>
        <v>100.98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106.92</v>
      </c>
      <c r="E21" s="119">
        <v>112</v>
      </c>
      <c r="F21" s="21">
        <f>IF(E21&lt;&gt;0,E21+'Basic Price Adjustment'!$E44,"")</f>
        <v>108.92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107.06</v>
      </c>
      <c r="E22" s="119">
        <v>124</v>
      </c>
      <c r="F22" s="22">
        <f>IF(E22&lt;&gt;0,E22+'Basic Price Adjustment'!$E45,"")</f>
        <v>121.06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102.02</v>
      </c>
      <c r="E23" s="119">
        <v>110</v>
      </c>
      <c r="F23" s="21">
        <f>IF(E23&lt;&gt;0,E23+'Basic Price Adjustment'!$E46,"")</f>
        <v>107.02</v>
      </c>
      <c r="G23" s="119">
        <v>112.5</v>
      </c>
      <c r="H23" s="21">
        <f>IF(G23&lt;&gt;0,G23+'Basic Price Adjustment'!$E46,"")</f>
        <v>109.52</v>
      </c>
      <c r="I23" s="119">
        <v>112.5</v>
      </c>
      <c r="J23" s="21">
        <f>IF(I23&lt;&gt;0,I23+'Basic Price Adjustment'!$E46,"")</f>
        <v>109.52</v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106.95</v>
      </c>
      <c r="E24" s="119">
        <v>121</v>
      </c>
      <c r="F24" s="22">
        <f>IF(E24&lt;&gt;0,E24+'Basic Price Adjustment'!$E47,"")</f>
        <v>117.95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86.73</v>
      </c>
      <c r="E25" s="119">
        <v>80</v>
      </c>
      <c r="F25" s="21">
        <f>IF(E25&lt;&gt;0,E25+'Basic Price Adjustment'!$E48,"")</f>
        <v>77.62</v>
      </c>
      <c r="G25" s="119">
        <v>102.5</v>
      </c>
      <c r="H25" s="21">
        <f>IF(G25&lt;&gt;0,G25+'Basic Price Adjustment'!$E48,"")</f>
        <v>100.12</v>
      </c>
      <c r="I25" s="119">
        <v>102.5</v>
      </c>
      <c r="J25" s="21">
        <f>IF(I25&lt;&gt;0,I25+'Basic Price Adjustment'!$E48,"")</f>
        <v>100.12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86.73</v>
      </c>
      <c r="E26" s="119">
        <v>102</v>
      </c>
      <c r="F26" s="22">
        <f>IF(E26&lt;&gt;0,E26+'Basic Price Adjustment'!$E49,"")</f>
        <v>99.62</v>
      </c>
      <c r="G26" s="119">
        <v>102.5</v>
      </c>
      <c r="H26" s="22">
        <f>IF(G26&lt;&gt;0,G26+'Basic Price Adjustment'!$E49,"")</f>
        <v>100.12</v>
      </c>
      <c r="I26" s="119">
        <v>102.5</v>
      </c>
      <c r="J26" s="22">
        <f>IF(I26&lt;&gt;0,I26+'Basic Price Adjustment'!$E49,"")</f>
        <v>100.12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  <mergeCell ref="A3:A8"/>
    <mergeCell ref="B3:B4"/>
    <mergeCell ref="B5:B6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7" t="s">
        <v>308</v>
      </c>
      <c r="T2" s="147"/>
    </row>
    <row r="3" spans="1:20" s="27" customFormat="1" ht="30" customHeight="1" thickTop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17" t="s">
        <v>257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56</v>
      </c>
      <c r="T6" s="15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92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85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105</v>
      </c>
      <c r="C10" s="135">
        <v>55.2</v>
      </c>
      <c r="D10" s="25">
        <f>IF(C10&lt;&gt;0,C10+'Basic Price Adjustment'!$E33,"")</f>
        <v>53.410000000000004</v>
      </c>
      <c r="E10" s="135">
        <v>64</v>
      </c>
      <c r="F10" s="25">
        <f>IF(E10&lt;&gt;0,E10+'Basic Price Adjustment'!$E33,"")</f>
        <v>62.21</v>
      </c>
      <c r="G10" s="135">
        <v>55.2</v>
      </c>
      <c r="H10" s="25">
        <f>IF(G10&lt;&gt;0,G10+'Basic Price Adjustment'!$E33,"")</f>
        <v>53.410000000000004</v>
      </c>
      <c r="I10" s="135">
        <v>68.95</v>
      </c>
      <c r="J10" s="25">
        <f>IF(I10&lt;&gt;0,I10+'Basic Price Adjustment'!$E33,"")</f>
        <v>67.16</v>
      </c>
      <c r="K10" s="121">
        <v>63.28</v>
      </c>
      <c r="L10" s="25">
        <f>IF(K10&lt;&gt;0,K10+'Basic Price Adjustment'!$E33,"")</f>
        <v>61.49</v>
      </c>
      <c r="M10" s="121">
        <v>69.64</v>
      </c>
      <c r="N10" s="25">
        <f>IF(M10&lt;&gt;0,M10+'Basic Price Adjustment'!$E33,"")</f>
        <v>67.849999999999994</v>
      </c>
      <c r="O10" s="135">
        <v>71</v>
      </c>
      <c r="P10" s="25">
        <f>IF(O10&lt;&gt;0,O10+'Basic Price Adjustment'!$E33,"")</f>
        <v>69.209999999999994</v>
      </c>
      <c r="Q10" s="135">
        <v>61</v>
      </c>
      <c r="R10" s="25">
        <f>IF(Q10&lt;&gt;0,Q10+'Basic Price Adjustment'!$E33,"")</f>
        <v>59.21</v>
      </c>
      <c r="S10" s="135">
        <v>67.5</v>
      </c>
      <c r="T10" s="25">
        <f>IF(S10&lt;&gt;0,S10+'Basic Price Adjustment'!$E33,"")</f>
        <v>65.709999999999994</v>
      </c>
    </row>
    <row r="11" spans="1:20" s="47" customFormat="1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119">
        <v>72.88</v>
      </c>
      <c r="J11" s="21">
        <f>IF(I11&lt;&gt;0,I11+'Basic Price Adjustment'!$E34,"")</f>
        <v>70.92</v>
      </c>
      <c r="K11" s="121">
        <v>62.87</v>
      </c>
      <c r="L11" s="21">
        <f>IF(K11&lt;&gt;0,K11+'Basic Price Adjustment'!$E34,"")</f>
        <v>60.91</v>
      </c>
      <c r="M11" s="121">
        <v>73.33</v>
      </c>
      <c r="N11" s="21">
        <f>IF(M11&lt;&gt;0,M11+'Basic Price Adjustment'!$E34,"")</f>
        <v>71.37</v>
      </c>
      <c r="O11" s="119">
        <v>78</v>
      </c>
      <c r="P11" s="21">
        <f>IF(O11&lt;&gt;0,O11+'Basic Price Adjustment'!$E34,"")</f>
        <v>76.040000000000006</v>
      </c>
      <c r="Q11" s="119">
        <v>67</v>
      </c>
      <c r="R11" s="21">
        <f>IF(Q11&lt;&gt;0,Q11+'Basic Price Adjustment'!$E34,"")</f>
        <v>65.040000000000006</v>
      </c>
      <c r="S11" s="119">
        <v>67.5</v>
      </c>
      <c r="T11" s="21">
        <f>IF(S11&lt;&gt;0,S11+'Basic Price Adjustment'!$E34,"")</f>
        <v>65.540000000000006</v>
      </c>
    </row>
    <row r="12" spans="1:20" ht="20.100000000000001" customHeight="1" x14ac:dyDescent="0.2">
      <c r="A12" s="110">
        <v>3</v>
      </c>
      <c r="B12" s="49" t="s">
        <v>107</v>
      </c>
      <c r="C12" s="119">
        <v>60.35</v>
      </c>
      <c r="D12" s="22">
        <f>IF(C12&lt;&gt;0,C12+'Basic Price Adjustment'!$E35,"")</f>
        <v>58.18</v>
      </c>
      <c r="E12" s="119">
        <v>68.5</v>
      </c>
      <c r="F12" s="22">
        <f>IF(E12&lt;&gt;0,E12+'Basic Price Adjustment'!$E35,"")</f>
        <v>66.33</v>
      </c>
      <c r="G12" s="119">
        <v>60.35</v>
      </c>
      <c r="H12" s="22">
        <f>IF(G12&lt;&gt;0,G12+'Basic Price Adjustment'!$E35,"")</f>
        <v>58.18</v>
      </c>
      <c r="I12" s="119">
        <v>73.2</v>
      </c>
      <c r="J12" s="22">
        <f>IF(I12&lt;&gt;0,I12+'Basic Price Adjustment'!$E35,"")</f>
        <v>71.03</v>
      </c>
      <c r="K12" s="121">
        <v>68.45</v>
      </c>
      <c r="L12" s="22">
        <f>IF(K12&lt;&gt;0,K12+'Basic Price Adjustment'!$E35,"")</f>
        <v>66.28</v>
      </c>
      <c r="M12" s="121">
        <v>73.33</v>
      </c>
      <c r="N12" s="22">
        <f>IF(M12&lt;&gt;0,M12+'Basic Price Adjustment'!$E35,"")</f>
        <v>71.16</v>
      </c>
      <c r="O12" s="119">
        <v>76</v>
      </c>
      <c r="P12" s="22">
        <f>IF(O12&lt;&gt;0,O12+'Basic Price Adjustment'!$E35,"")</f>
        <v>73.83</v>
      </c>
      <c r="Q12" s="119">
        <v>65</v>
      </c>
      <c r="R12" s="22">
        <f>IF(Q12&lt;&gt;0,Q12+'Basic Price Adjustment'!$E35,"")</f>
        <v>62.83</v>
      </c>
      <c r="S12" s="119">
        <v>73.75</v>
      </c>
      <c r="T12" s="22">
        <f>IF(S12&lt;&gt;0,S12+'Basic Price Adjustment'!$E35,"")</f>
        <v>71.58</v>
      </c>
    </row>
    <row r="13" spans="1:20" s="47" customFormat="1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119">
        <v>73.2</v>
      </c>
      <c r="J13" s="21">
        <f>IF(I13&lt;&gt;0,I13+'Basic Price Adjustment'!$E36,"")</f>
        <v>71.03</v>
      </c>
      <c r="K13" s="121">
        <v>68.45</v>
      </c>
      <c r="L13" s="21">
        <f>IF(K13&lt;&gt;0,K13+'Basic Price Adjustment'!$E36,"")</f>
        <v>66.28</v>
      </c>
      <c r="M13" s="121">
        <v>73.33</v>
      </c>
      <c r="N13" s="21">
        <f>IF(M13&lt;&gt;0,M13+'Basic Price Adjustment'!$E36,"")</f>
        <v>71.16</v>
      </c>
      <c r="O13" s="119">
        <v>76</v>
      </c>
      <c r="P13" s="21">
        <f>IF(O13&lt;&gt;0,O13+'Basic Price Adjustment'!$E36,"")</f>
        <v>73.83</v>
      </c>
      <c r="Q13" s="119">
        <v>65</v>
      </c>
      <c r="R13" s="21">
        <f>IF(Q13&lt;&gt;0,Q13+'Basic Price Adjustment'!$E36,"")</f>
        <v>62.83</v>
      </c>
      <c r="S13" s="119">
        <v>73.75</v>
      </c>
      <c r="T13" s="21">
        <f>IF(S13&lt;&gt;0,S13+'Basic Price Adjustment'!$E36,"")</f>
        <v>71.58</v>
      </c>
    </row>
    <row r="14" spans="1:20" ht="20.100000000000001" customHeight="1" x14ac:dyDescent="0.2">
      <c r="A14" s="110">
        <v>5</v>
      </c>
      <c r="B14" s="49" t="s">
        <v>109</v>
      </c>
      <c r="C14" s="119">
        <v>60.35</v>
      </c>
      <c r="D14" s="22">
        <f>IF(C14&lt;&gt;0,C14+'Basic Price Adjustment'!$E37,"")</f>
        <v>58.11</v>
      </c>
      <c r="E14" s="119">
        <v>68.5</v>
      </c>
      <c r="F14" s="22">
        <f>IF(E14&lt;&gt;0,E14+'Basic Price Adjustment'!$E37,"")</f>
        <v>66.260000000000005</v>
      </c>
      <c r="G14" s="119">
        <v>60.35</v>
      </c>
      <c r="H14" s="22">
        <f>IF(G14&lt;&gt;0,G14+'Basic Price Adjustment'!$E37,"")</f>
        <v>58.11</v>
      </c>
      <c r="I14" s="119">
        <v>73.41</v>
      </c>
      <c r="J14" s="22">
        <f>IF(I14&lt;&gt;0,I14+'Basic Price Adjustment'!$E37,"")</f>
        <v>71.17</v>
      </c>
      <c r="K14" s="121">
        <v>69.510000000000005</v>
      </c>
      <c r="L14" s="22">
        <f>IF(K14&lt;&gt;0,K14+'Basic Price Adjustment'!$E37,"")</f>
        <v>67.27000000000001</v>
      </c>
      <c r="M14" s="121">
        <v>73.41</v>
      </c>
      <c r="N14" s="22">
        <f>IF(M14&lt;&gt;0,M14+'Basic Price Adjustment'!$E37,"")</f>
        <v>71.17</v>
      </c>
      <c r="O14" s="119">
        <v>76</v>
      </c>
      <c r="P14" s="22">
        <f>IF(O14&lt;&gt;0,O14+'Basic Price Adjustment'!$E37,"")</f>
        <v>73.760000000000005</v>
      </c>
      <c r="Q14" s="119">
        <v>65</v>
      </c>
      <c r="R14" s="22">
        <f>IF(Q14&lt;&gt;0,Q14+'Basic Price Adjustment'!$E37,"")</f>
        <v>62.76</v>
      </c>
      <c r="S14" s="119">
        <v>76</v>
      </c>
      <c r="T14" s="22">
        <f>IF(S14&lt;&gt;0,S14+'Basic Price Adjustment'!$E37,"")</f>
        <v>73.760000000000005</v>
      </c>
    </row>
    <row r="15" spans="1:20" s="47" customFormat="1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119">
        <v>77.09</v>
      </c>
      <c r="J15" s="21">
        <f>IF(I15&lt;&gt;0,I15+'Basic Price Adjustment'!$E38,"")</f>
        <v>74.88000000000001</v>
      </c>
      <c r="K15" s="122">
        <v>72.37</v>
      </c>
      <c r="L15" s="21">
        <f>IF(K15&lt;&gt;0,K15+'Basic Price Adjustment'!$E38,"")</f>
        <v>70.160000000000011</v>
      </c>
      <c r="M15" s="122">
        <v>77.09</v>
      </c>
      <c r="N15" s="21">
        <f>IF(M15&lt;&gt;0,M15+'Basic Price Adjustment'!$E38,"")</f>
        <v>74.88000000000001</v>
      </c>
      <c r="O15" s="119">
        <v>91</v>
      </c>
      <c r="P15" s="21">
        <f>IF(O15&lt;&gt;0,O15+'Basic Price Adjustment'!$E38,"")</f>
        <v>88.79</v>
      </c>
      <c r="Q15" s="119">
        <v>86</v>
      </c>
      <c r="R15" s="21">
        <f>IF(Q15&lt;&gt;0,Q15+'Basic Price Adjustment'!$E38,"")</f>
        <v>83.79</v>
      </c>
      <c r="S15" s="119">
        <v>80</v>
      </c>
      <c r="T15" s="21">
        <f>IF(S15&lt;&gt;0,S15+'Basic Price Adjustment'!$E38,"")</f>
        <v>77.790000000000006</v>
      </c>
    </row>
    <row r="16" spans="1:20" ht="20.100000000000001" customHeight="1" x14ac:dyDescent="0.2">
      <c r="A16" s="110">
        <v>7</v>
      </c>
      <c r="B16" s="49" t="s">
        <v>111</v>
      </c>
      <c r="C16" s="119">
        <v>62.5</v>
      </c>
      <c r="D16" s="22">
        <f>IF(C16&lt;&gt;0,C16+'Basic Price Adjustment'!$E39,"")</f>
        <v>60.43</v>
      </c>
      <c r="E16" s="119">
        <v>72</v>
      </c>
      <c r="F16" s="22">
        <f>IF(E16&lt;&gt;0,E16+'Basic Price Adjustment'!$E39,"")</f>
        <v>69.930000000000007</v>
      </c>
      <c r="G16" s="119">
        <v>62.5</v>
      </c>
      <c r="H16" s="22">
        <f>IF(G16&lt;&gt;0,G16+'Basic Price Adjustment'!$E39,"")</f>
        <v>60.43</v>
      </c>
      <c r="I16" s="119">
        <v>73.2</v>
      </c>
      <c r="J16" s="22">
        <f>IF(I16&lt;&gt;0,I16+'Basic Price Adjustment'!$E39,"")</f>
        <v>71.13000000000001</v>
      </c>
      <c r="K16" s="122">
        <v>68.45</v>
      </c>
      <c r="L16" s="22">
        <f>IF(K16&lt;&gt;0,K16+'Basic Price Adjustment'!$E39,"")</f>
        <v>66.38000000000001</v>
      </c>
      <c r="M16" s="122">
        <v>73.33</v>
      </c>
      <c r="N16" s="22">
        <f>IF(M16&lt;&gt;0,M16+'Basic Price Adjustment'!$E39,"")</f>
        <v>71.260000000000005</v>
      </c>
      <c r="O16" s="119">
        <v>78</v>
      </c>
      <c r="P16" s="22">
        <f>IF(O16&lt;&gt;0,O16+'Basic Price Adjustment'!$E39,"")</f>
        <v>75.930000000000007</v>
      </c>
      <c r="Q16" s="119">
        <v>68</v>
      </c>
      <c r="R16" s="22">
        <f>IF(Q16&lt;&gt;0,Q16+'Basic Price Adjustment'!$E39,"")</f>
        <v>65.930000000000007</v>
      </c>
      <c r="S16" s="119">
        <v>75</v>
      </c>
      <c r="T16" s="22">
        <f>IF(S16&lt;&gt;0,S16+'Basic Price Adjustment'!$E39,"")</f>
        <v>72.930000000000007</v>
      </c>
    </row>
    <row r="17" spans="1:20" s="47" customFormat="1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119">
        <v>78.08</v>
      </c>
      <c r="J17" s="21">
        <f>IF(I17&lt;&gt;0,I17+'Basic Price Adjustment'!$E40,"")</f>
        <v>75.489999999999995</v>
      </c>
      <c r="K17" s="121">
        <v>77.23</v>
      </c>
      <c r="L17" s="21">
        <f>IF(K17&lt;&gt;0,K17+'Basic Price Adjustment'!$E40,"")</f>
        <v>74.64</v>
      </c>
      <c r="M17" s="121">
        <v>78.08</v>
      </c>
      <c r="N17" s="21">
        <f>IF(M17&lt;&gt;0,M17+'Basic Price Adjustment'!$E40,"")</f>
        <v>75.489999999999995</v>
      </c>
      <c r="O17" s="119">
        <v>79.5</v>
      </c>
      <c r="P17" s="21">
        <f>IF(O17&lt;&gt;0,O17+'Basic Price Adjustment'!$E40,"")</f>
        <v>76.91</v>
      </c>
      <c r="Q17" s="119">
        <v>72.5</v>
      </c>
      <c r="R17" s="21">
        <f>IF(Q17&lt;&gt;0,Q17+'Basic Price Adjustment'!$E40,"")</f>
        <v>69.91</v>
      </c>
      <c r="S17" s="119">
        <v>80.5</v>
      </c>
      <c r="T17" s="21">
        <f>IF(S17&lt;&gt;0,S17+'Basic Price Adjustment'!$E40,"")</f>
        <v>77.91</v>
      </c>
    </row>
    <row r="18" spans="1:20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72.44</v>
      </c>
      <c r="E18" s="119">
        <v>82.4</v>
      </c>
      <c r="F18" s="22">
        <f>IF(E18&lt;&gt;0,E18+'Basic Price Adjustment'!$E41,"")</f>
        <v>79.84</v>
      </c>
      <c r="G18" s="119">
        <v>75</v>
      </c>
      <c r="H18" s="22">
        <f>IF(G18&lt;&gt;0,G18+'Basic Price Adjustment'!$E41,"")</f>
        <v>72.44</v>
      </c>
      <c r="I18" s="119">
        <v>82.92</v>
      </c>
      <c r="J18" s="22">
        <f>IF(I18&lt;&gt;0,I18+'Basic Price Adjustment'!$E41,"")</f>
        <v>80.36</v>
      </c>
      <c r="K18" s="121">
        <v>77.97</v>
      </c>
      <c r="L18" s="22">
        <f>IF(K18&lt;&gt;0,K18+'Basic Price Adjustment'!$E41,"")</f>
        <v>75.41</v>
      </c>
      <c r="M18" s="121">
        <v>82.92</v>
      </c>
      <c r="N18" s="22">
        <f>IF(M18&lt;&gt;0,M18+'Basic Price Adjustment'!$E41,"")</f>
        <v>80.36</v>
      </c>
      <c r="O18" s="119">
        <v>81.5</v>
      </c>
      <c r="P18" s="22">
        <f>IF(O18&lt;&gt;0,O18+'Basic Price Adjustment'!$E41,"")</f>
        <v>78.94</v>
      </c>
      <c r="Q18" s="119">
        <v>74.5</v>
      </c>
      <c r="R18" s="22">
        <f>IF(Q18&lt;&gt;0,Q18+'Basic Price Adjustment'!$E41,"")</f>
        <v>71.94</v>
      </c>
      <c r="S18" s="119">
        <v>83</v>
      </c>
      <c r="T18" s="22">
        <f>IF(S18&lt;&gt;0,S18+'Basic Price Adjustment'!$E41,"")</f>
        <v>80.44</v>
      </c>
    </row>
    <row r="19" spans="1:20" s="47" customFormat="1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119">
        <v>78.08</v>
      </c>
      <c r="J19" s="21">
        <f>IF(I19&lt;&gt;0,I19+'Basic Price Adjustment'!$E42,"")</f>
        <v>75.52</v>
      </c>
      <c r="K19" s="121">
        <v>75.37</v>
      </c>
      <c r="L19" s="21">
        <f>IF(K19&lt;&gt;0,K19+'Basic Price Adjustment'!$E42,"")</f>
        <v>72.81</v>
      </c>
      <c r="M19" s="121">
        <v>78.08</v>
      </c>
      <c r="N19" s="21">
        <f>IF(M19&lt;&gt;0,M19+'Basic Price Adjustment'!$E42,"")</f>
        <v>75.52</v>
      </c>
      <c r="O19" s="119">
        <v>79.5</v>
      </c>
      <c r="P19" s="21">
        <f>IF(O19&lt;&gt;0,O19+'Basic Price Adjustment'!$E42,"")</f>
        <v>76.94</v>
      </c>
      <c r="Q19" s="119">
        <v>72.5</v>
      </c>
      <c r="R19" s="21">
        <f>IF(Q19&lt;&gt;0,Q19+'Basic Price Adjustment'!$E42,"")</f>
        <v>69.94</v>
      </c>
      <c r="S19" s="119">
        <v>80.5</v>
      </c>
      <c r="T19" s="21">
        <f>IF(S19&lt;&gt;0,S19+'Basic Price Adjustment'!$E42,"")</f>
        <v>77.94</v>
      </c>
    </row>
    <row r="20" spans="1:20" ht="20.100000000000001" customHeight="1" x14ac:dyDescent="0.2">
      <c r="A20" s="110">
        <v>11</v>
      </c>
      <c r="B20" s="49" t="s">
        <v>115</v>
      </c>
      <c r="C20" s="119">
        <v>73.5</v>
      </c>
      <c r="D20" s="22">
        <f>IF(C20&lt;&gt;0,C20+'Basic Price Adjustment'!$E43,"")</f>
        <v>70.98</v>
      </c>
      <c r="E20" s="119">
        <v>79</v>
      </c>
      <c r="F20" s="22">
        <f>IF(E20&lt;&gt;0,E20+'Basic Price Adjustment'!$E43,"")</f>
        <v>76.48</v>
      </c>
      <c r="G20" s="119">
        <v>73.5</v>
      </c>
      <c r="H20" s="22">
        <f>IF(G20&lt;&gt;0,G20+'Basic Price Adjustment'!$E43,"")</f>
        <v>70.98</v>
      </c>
      <c r="I20" s="119">
        <v>83.06</v>
      </c>
      <c r="J20" s="22">
        <f>IF(I20&lt;&gt;0,I20+'Basic Price Adjustment'!$E43,"")</f>
        <v>80.540000000000006</v>
      </c>
      <c r="K20" s="121">
        <v>77.97</v>
      </c>
      <c r="L20" s="22">
        <f>IF(K20&lt;&gt;0,K20+'Basic Price Adjustment'!$E43,"")</f>
        <v>75.45</v>
      </c>
      <c r="M20" s="121">
        <v>83.06</v>
      </c>
      <c r="N20" s="22">
        <f>IF(M20&lt;&gt;0,M20+'Basic Price Adjustment'!$E43,"")</f>
        <v>80.540000000000006</v>
      </c>
      <c r="O20" s="119">
        <v>99</v>
      </c>
      <c r="P20" s="22">
        <f>IF(O20&lt;&gt;0,O20+'Basic Price Adjustment'!$E43,"")</f>
        <v>96.48</v>
      </c>
      <c r="Q20" s="119">
        <v>92</v>
      </c>
      <c r="R20" s="22">
        <f>IF(Q20&lt;&gt;0,Q20+'Basic Price Adjustment'!$E43,"")</f>
        <v>89.48</v>
      </c>
      <c r="S20" s="119">
        <v>83</v>
      </c>
      <c r="T20" s="22">
        <f>IF(S20&lt;&gt;0,S20+'Basic Price Adjustment'!$E43,"")</f>
        <v>80.48</v>
      </c>
    </row>
    <row r="21" spans="1:20" s="47" customFormat="1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119">
        <v>97.95</v>
      </c>
      <c r="J21" s="21">
        <f>IF(I21&lt;&gt;0,I21+'Basic Price Adjustment'!$E44,"")</f>
        <v>94.87</v>
      </c>
      <c r="K21" s="122">
        <v>86</v>
      </c>
      <c r="L21" s="21">
        <f>IF(K21&lt;&gt;0,K21+'Basic Price Adjustment'!$E44,"")</f>
        <v>82.92</v>
      </c>
      <c r="M21" s="122">
        <v>104.95</v>
      </c>
      <c r="N21" s="21">
        <f>IF(M21&lt;&gt;0,M21+'Basic Price Adjustment'!$E44,"")</f>
        <v>101.87</v>
      </c>
      <c r="O21" s="119">
        <v>111</v>
      </c>
      <c r="P21" s="21">
        <f>IF(O21&lt;&gt;0,O21+'Basic Price Adjustment'!$E44,"")</f>
        <v>107.92</v>
      </c>
      <c r="Q21" s="119">
        <v>94</v>
      </c>
      <c r="R21" s="21">
        <f>IF(Q21&lt;&gt;0,Q21+'Basic Price Adjustment'!$E44,"")</f>
        <v>90.92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117</v>
      </c>
      <c r="C22" s="119">
        <v>95</v>
      </c>
      <c r="D22" s="22">
        <f>IF(C22&lt;&gt;0,C22+'Basic Price Adjustment'!$E45,"")</f>
        <v>92.06</v>
      </c>
      <c r="E22" s="119">
        <v>96</v>
      </c>
      <c r="F22" s="22">
        <f>IF(E22&lt;&gt;0,E22+'Basic Price Adjustment'!$E45,"")</f>
        <v>93.06</v>
      </c>
      <c r="G22" s="119">
        <v>95</v>
      </c>
      <c r="H22" s="22">
        <f>IF(G22&lt;&gt;0,G22+'Basic Price Adjustment'!$E45,"")</f>
        <v>92.06</v>
      </c>
      <c r="I22" s="119">
        <v>100.45</v>
      </c>
      <c r="J22" s="22">
        <f>IF(I22&lt;&gt;0,I22+'Basic Price Adjustment'!$E45,"")</f>
        <v>97.51</v>
      </c>
      <c r="K22" s="122">
        <v>87.6</v>
      </c>
      <c r="L22" s="22">
        <f>IF(K22&lt;&gt;0,K22+'Basic Price Adjustment'!$E45,"")</f>
        <v>84.66</v>
      </c>
      <c r="M22" s="122">
        <v>107.59</v>
      </c>
      <c r="N22" s="22">
        <f>IF(M22&lt;&gt;0,M22+'Basic Price Adjustment'!$E45,"")</f>
        <v>104.65</v>
      </c>
      <c r="O22" s="119">
        <v>123</v>
      </c>
      <c r="P22" s="22">
        <f>IF(O22&lt;&gt;0,O22+'Basic Price Adjustment'!$E45,"")</f>
        <v>120.06</v>
      </c>
      <c r="Q22" s="119">
        <v>115</v>
      </c>
      <c r="R22" s="22">
        <f>IF(Q22&lt;&gt;0,Q22+'Basic Price Adjustment'!$E45,"")</f>
        <v>112.06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119">
        <v>94.46</v>
      </c>
      <c r="J23" s="21">
        <f>IF(I23&lt;&gt;0,I23+'Basic Price Adjustment'!$E46,"")</f>
        <v>91.47999999999999</v>
      </c>
      <c r="K23" s="122">
        <v>87.63</v>
      </c>
      <c r="L23" s="21">
        <f>IF(K23&lt;&gt;0,K23+'Basic Price Adjustment'!$E46,"")</f>
        <v>84.649999999999991</v>
      </c>
      <c r="M23" s="122">
        <v>103.17</v>
      </c>
      <c r="N23" s="21">
        <f>IF(M23&lt;&gt;0,M23+'Basic Price Adjustment'!$E46,"")</f>
        <v>100.19</v>
      </c>
      <c r="O23" s="119">
        <v>109</v>
      </c>
      <c r="P23" s="21">
        <f>IF(O23&lt;&gt;0,O23+'Basic Price Adjustment'!$E46,"")</f>
        <v>106.02</v>
      </c>
      <c r="Q23" s="119">
        <v>93</v>
      </c>
      <c r="R23" s="21">
        <f>IF(Q23&lt;&gt;0,Q23+'Basic Price Adjustment'!$E46,"")</f>
        <v>90.02</v>
      </c>
      <c r="S23" s="119">
        <v>101</v>
      </c>
      <c r="T23" s="21">
        <f>IF(S23&lt;&gt;0,S23+'Basic Price Adjustment'!$E46,"")</f>
        <v>98.02</v>
      </c>
    </row>
    <row r="24" spans="1:20" ht="20.100000000000001" customHeight="1" x14ac:dyDescent="0.2">
      <c r="A24" s="110">
        <v>15</v>
      </c>
      <c r="B24" s="49" t="s">
        <v>119</v>
      </c>
      <c r="C24" s="119">
        <v>89</v>
      </c>
      <c r="D24" s="22">
        <f>IF(C24&lt;&gt;0,C24+'Basic Price Adjustment'!$E47,"")</f>
        <v>85.95</v>
      </c>
      <c r="E24" s="119">
        <v>107</v>
      </c>
      <c r="F24" s="22">
        <f>IF(E24&lt;&gt;0,E24+'Basic Price Adjustment'!$E47,"")</f>
        <v>103.95</v>
      </c>
      <c r="G24" s="119">
        <v>89</v>
      </c>
      <c r="H24" s="22">
        <f>IF(G24&lt;&gt;0,G24+'Basic Price Adjustment'!$E47,"")</f>
        <v>85.95</v>
      </c>
      <c r="I24" s="119">
        <v>97.68</v>
      </c>
      <c r="J24" s="22">
        <f>IF(I24&lt;&gt;0,I24+'Basic Price Adjustment'!$E47,"")</f>
        <v>94.63000000000001</v>
      </c>
      <c r="K24" s="122">
        <v>91.28</v>
      </c>
      <c r="L24" s="22">
        <f>IF(K24&lt;&gt;0,K24+'Basic Price Adjustment'!$E47,"")</f>
        <v>88.23</v>
      </c>
      <c r="M24" s="122">
        <v>104.2</v>
      </c>
      <c r="N24" s="22">
        <f>IF(M24&lt;&gt;0,M24+'Basic Price Adjustment'!$E47,"")</f>
        <v>101.15</v>
      </c>
      <c r="O24" s="119">
        <v>120</v>
      </c>
      <c r="P24" s="22">
        <f>IF(O24&lt;&gt;0,O24+'Basic Price Adjustment'!$E47,"")</f>
        <v>116.95</v>
      </c>
      <c r="Q24" s="119">
        <v>119</v>
      </c>
      <c r="R24" s="22">
        <f>IF(Q24&lt;&gt;0,Q24+'Basic Price Adjustment'!$E47,"")</f>
        <v>115.95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119">
        <v>83.71</v>
      </c>
      <c r="J25" s="21">
        <f>IF(I25&lt;&gt;0,I25+'Basic Price Adjustment'!$E48,"")</f>
        <v>81.33</v>
      </c>
      <c r="K25" s="122">
        <v>77.510000000000005</v>
      </c>
      <c r="L25" s="21">
        <f>IF(K25&lt;&gt;0,K25+'Basic Price Adjustment'!$E48,"")</f>
        <v>75.13000000000001</v>
      </c>
      <c r="M25" s="122">
        <v>87.08</v>
      </c>
      <c r="N25" s="21">
        <f>IF(M25&lt;&gt;0,M25+'Basic Price Adjustment'!$E48,"")</f>
        <v>84.7</v>
      </c>
      <c r="O25" s="119">
        <v>79</v>
      </c>
      <c r="P25" s="21">
        <f>IF(O25&lt;&gt;0,O25+'Basic Price Adjustment'!$E48,"")</f>
        <v>76.62</v>
      </c>
      <c r="Q25" s="119">
        <v>72</v>
      </c>
      <c r="R25" s="21">
        <f>IF(Q25&lt;&gt;0,Q25+'Basic Price Adjustment'!$E48,"")</f>
        <v>69.62</v>
      </c>
      <c r="S25" s="119">
        <v>78.5</v>
      </c>
      <c r="T25" s="21">
        <f>IF(S25&lt;&gt;0,S25+'Basic Price Adjustment'!$E48,"")</f>
        <v>76.12</v>
      </c>
    </row>
    <row r="26" spans="1:20" ht="20.100000000000001" customHeight="1" x14ac:dyDescent="0.2">
      <c r="A26" s="110">
        <v>17</v>
      </c>
      <c r="B26" s="49" t="s">
        <v>121</v>
      </c>
      <c r="C26" s="119">
        <v>74</v>
      </c>
      <c r="D26" s="22">
        <f>IF(C26&lt;&gt;0,C26+'Basic Price Adjustment'!$E49,"")</f>
        <v>71.62</v>
      </c>
      <c r="E26" s="119">
        <v>82.3</v>
      </c>
      <c r="F26" s="22">
        <f>IF(E26&lt;&gt;0,E26+'Basic Price Adjustment'!$E49,"")</f>
        <v>79.92</v>
      </c>
      <c r="G26" s="119">
        <v>74</v>
      </c>
      <c r="H26" s="22">
        <f>IF(G26&lt;&gt;0,G26+'Basic Price Adjustment'!$E49,"")</f>
        <v>71.62</v>
      </c>
      <c r="I26" s="119">
        <v>86.38</v>
      </c>
      <c r="J26" s="22">
        <f>IF(I26&lt;&gt;0,I26+'Basic Price Adjustment'!$E49,"")</f>
        <v>84</v>
      </c>
      <c r="K26" s="122">
        <v>80.84</v>
      </c>
      <c r="L26" s="22">
        <f>IF(K26&lt;&gt;0,K26+'Basic Price Adjustment'!$E49,"")</f>
        <v>78.460000000000008</v>
      </c>
      <c r="M26" s="122">
        <v>89.67</v>
      </c>
      <c r="N26" s="22">
        <f>IF(M26&lt;&gt;0,M26+'Basic Price Adjustment'!$E49,"")</f>
        <v>87.29</v>
      </c>
      <c r="O26" s="119">
        <v>101</v>
      </c>
      <c r="P26" s="22">
        <f>IF(O26&lt;&gt;0,O26+'Basic Price Adjustment'!$E49,"")</f>
        <v>98.62</v>
      </c>
      <c r="Q26" s="119">
        <v>96</v>
      </c>
      <c r="R26" s="22">
        <f>IF(Q26&lt;&gt;0,Q26+'Basic Price Adjustment'!$E49,"")</f>
        <v>93.62</v>
      </c>
      <c r="S26" s="119">
        <v>78.5</v>
      </c>
      <c r="T26" s="22">
        <f>IF(S26&lt;&gt;0,S26+'Basic Price Adjustment'!$E49,"")</f>
        <v>76.12</v>
      </c>
    </row>
    <row r="27" spans="1:20" s="47" customFormat="1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132.09</v>
      </c>
      <c r="E27" s="120">
        <v>160</v>
      </c>
      <c r="F27" s="21">
        <f>IF(E27&lt;&gt;0,E27+'Basic Price Adjustment'!$E50,"")</f>
        <v>157.09</v>
      </c>
      <c r="G27" s="120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123</v>
      </c>
      <c r="C28" s="120">
        <v>80</v>
      </c>
      <c r="D28" s="26">
        <f>IF(C28&lt;&gt;0,C28+'Basic Price Adjustment'!$E51,"")</f>
        <v>76.92</v>
      </c>
      <c r="E28" s="120">
        <v>90</v>
      </c>
      <c r="F28" s="26">
        <f>IF(E28&lt;&gt;0,E28+'Basic Price Adjustment'!$E51,"")</f>
        <v>86.92</v>
      </c>
      <c r="G28" s="120">
        <v>80</v>
      </c>
      <c r="H28" s="26">
        <f>IF(G28&lt;&gt;0,G28+'Basic Price Adjustment'!$E51,"")</f>
        <v>76.92</v>
      </c>
      <c r="I28" s="120">
        <v>97.68</v>
      </c>
      <c r="J28" s="26">
        <f>IF(I28&lt;&gt;0,I28+'Basic Price Adjustment'!$E51,"")</f>
        <v>94.600000000000009</v>
      </c>
      <c r="K28" s="121">
        <v>91.28</v>
      </c>
      <c r="L28" s="26">
        <f>IF(K28&lt;&gt;0,K28+'Basic Price Adjustment'!$E51,"")</f>
        <v>88.2</v>
      </c>
      <c r="M28" s="121">
        <v>104.2</v>
      </c>
      <c r="N28" s="26">
        <f>IF(M28&lt;&gt;0,M28+'Basic Price Adjustment'!$E51,"")</f>
        <v>101.12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203" t="s">
        <v>250</v>
      </c>
      <c r="C3" s="165">
        <v>219141</v>
      </c>
      <c r="D3" s="165"/>
      <c r="E3" s="165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204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128</v>
      </c>
      <c r="D5" s="165"/>
      <c r="E5" s="165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201">
        <v>37.820300000000003</v>
      </c>
      <c r="H7" s="202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99">
        <v>-82.026579999999996</v>
      </c>
      <c r="H8" s="200"/>
      <c r="I8" s="76" t="s">
        <v>48</v>
      </c>
      <c r="J8" s="7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72.72</v>
      </c>
      <c r="E10" s="135">
        <v>73.989999999999995</v>
      </c>
      <c r="F10" s="25">
        <f>IF(E10&lt;&gt;0,E10+'Basic Price Adjustment'!$E33,"")</f>
        <v>72.199999999999989</v>
      </c>
      <c r="G10" s="135">
        <v>105.5</v>
      </c>
      <c r="H10" s="25">
        <f>IF(G10&lt;&gt;0,G10+'Basic Price Adjustment'!$E33,"")</f>
        <v>103.71</v>
      </c>
      <c r="I10" s="135">
        <v>84.75</v>
      </c>
      <c r="J10" s="25">
        <f>IF(I10&lt;&gt;0,I10+'Basic Price Adjustment'!$E33,"")</f>
        <v>82.96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73.550000000000011</v>
      </c>
      <c r="E11" s="119">
        <v>74.989999999999995</v>
      </c>
      <c r="F11" s="21">
        <f>IF(E11&lt;&gt;0,E11+'Basic Price Adjustment'!$E34,"")</f>
        <v>73.03</v>
      </c>
      <c r="G11" s="119">
        <v>105.5</v>
      </c>
      <c r="H11" s="21">
        <f>IF(G11&lt;&gt;0,G11+'Basic Price Adjustment'!$E34,"")</f>
        <v>103.54</v>
      </c>
      <c r="I11" s="119">
        <v>84.75</v>
      </c>
      <c r="J11" s="21">
        <f>IF(I11&lt;&gt;0,I11+'Basic Price Adjustment'!$E34,"")</f>
        <v>82.79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75.37</v>
      </c>
      <c r="E12" s="119">
        <v>76.95</v>
      </c>
      <c r="F12" s="22">
        <f>IF(E12&lt;&gt;0,E12+'Basic Price Adjustment'!$E35,"")</f>
        <v>74.78</v>
      </c>
      <c r="G12" s="119">
        <v>112</v>
      </c>
      <c r="H12" s="22">
        <f>IF(G12&lt;&gt;0,G12+'Basic Price Adjustment'!$E35,"")</f>
        <v>109.83</v>
      </c>
      <c r="I12" s="119">
        <v>88.5</v>
      </c>
      <c r="J12" s="22">
        <f>IF(I12&lt;&gt;0,I12+'Basic Price Adjustment'!$E35,"")</f>
        <v>86.33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75.37</v>
      </c>
      <c r="E13" s="119">
        <v>76.95</v>
      </c>
      <c r="F13" s="21">
        <f>IF(E13&lt;&gt;0,E13+'Basic Price Adjustment'!$E36,"")</f>
        <v>74.78</v>
      </c>
      <c r="G13" s="119">
        <v>112</v>
      </c>
      <c r="H13" s="21">
        <f>IF(G13&lt;&gt;0,G13+'Basic Price Adjustment'!$E36,"")</f>
        <v>109.83</v>
      </c>
      <c r="I13" s="119">
        <v>88.5</v>
      </c>
      <c r="J13" s="21">
        <f>IF(I13&lt;&gt;0,I13+'Basic Price Adjustment'!$E36,"")</f>
        <v>86.33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76.350000000000009</v>
      </c>
      <c r="E14" s="119">
        <v>77.680000000000007</v>
      </c>
      <c r="F14" s="22">
        <f>IF(E14&lt;&gt;0,E14+'Basic Price Adjustment'!$E37,"")</f>
        <v>75.440000000000012</v>
      </c>
      <c r="G14" s="119">
        <v>114</v>
      </c>
      <c r="H14" s="22">
        <f>IF(G14&lt;&gt;0,G14+'Basic Price Adjustment'!$E37,"")</f>
        <v>111.76</v>
      </c>
      <c r="I14" s="119">
        <v>90.5</v>
      </c>
      <c r="J14" s="22">
        <f>IF(I14&lt;&gt;0,I14+'Basic Price Adjustment'!$E37,"")</f>
        <v>88.26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83.7</v>
      </c>
      <c r="E15" s="119">
        <v>84.41</v>
      </c>
      <c r="F15" s="21">
        <f>IF(E15&lt;&gt;0,E15+'Basic Price Adjustment'!$E38,"")</f>
        <v>82.2</v>
      </c>
      <c r="G15" s="119">
        <v>117.5</v>
      </c>
      <c r="H15" s="21">
        <f>IF(G15&lt;&gt;0,G15+'Basic Price Adjustment'!$E38,"")</f>
        <v>115.29</v>
      </c>
      <c r="I15" s="119">
        <v>100</v>
      </c>
      <c r="J15" s="21">
        <f>IF(I15&lt;&gt;0,I15+'Basic Price Adjustment'!$E38,"")</f>
        <v>97.79</v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77.12</v>
      </c>
      <c r="E16" s="119">
        <v>77.25</v>
      </c>
      <c r="F16" s="22">
        <f>IF(E16&lt;&gt;0,E16+'Basic Price Adjustment'!$E39,"")</f>
        <v>75.180000000000007</v>
      </c>
      <c r="G16" s="119">
        <v>113.5</v>
      </c>
      <c r="H16" s="22">
        <f>IF(G16&lt;&gt;0,G16+'Basic Price Adjustment'!$E39,"")</f>
        <v>111.43</v>
      </c>
      <c r="I16" s="119">
        <v>89.5</v>
      </c>
      <c r="J16" s="22">
        <f>IF(I16&lt;&gt;0,I16+'Basic Price Adjustment'!$E39,"")</f>
        <v>87.43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82.8</v>
      </c>
      <c r="E17" s="119">
        <v>84.56</v>
      </c>
      <c r="F17" s="21">
        <f>IF(E17&lt;&gt;0,E17+'Basic Price Adjustment'!$E40,"")</f>
        <v>81.97</v>
      </c>
      <c r="G17" s="119">
        <v>119.5</v>
      </c>
      <c r="H17" s="21">
        <f>IF(G17&lt;&gt;0,G17+'Basic Price Adjustment'!$E40,"")</f>
        <v>116.91</v>
      </c>
      <c r="I17" s="119">
        <v>98</v>
      </c>
      <c r="J17" s="21">
        <f>IF(I17&lt;&gt;0,I17+'Basic Price Adjustment'!$E40,"")</f>
        <v>95.41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87.33</v>
      </c>
      <c r="E18" s="119">
        <v>89.03</v>
      </c>
      <c r="F18" s="22">
        <f>IF(E18&lt;&gt;0,E18+'Basic Price Adjustment'!$E41,"")</f>
        <v>86.47</v>
      </c>
      <c r="G18" s="119">
        <v>121.5</v>
      </c>
      <c r="H18" s="22">
        <f>IF(G18&lt;&gt;0,G18+'Basic Price Adjustment'!$E41,"")</f>
        <v>118.94</v>
      </c>
      <c r="I18" s="119">
        <v>108.5</v>
      </c>
      <c r="J18" s="22">
        <f>IF(I18&lt;&gt;0,I18+'Basic Price Adjustment'!$E41,"")</f>
        <v>105.94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82.83</v>
      </c>
      <c r="E19" s="119">
        <v>84.56</v>
      </c>
      <c r="F19" s="21">
        <f>IF(E19&lt;&gt;0,E19+'Basic Price Adjustment'!$E42,"")</f>
        <v>82</v>
      </c>
      <c r="G19" s="119">
        <v>119.5</v>
      </c>
      <c r="H19" s="21">
        <f>IF(G19&lt;&gt;0,G19+'Basic Price Adjustment'!$E42,"")</f>
        <v>116.94</v>
      </c>
      <c r="I19" s="119">
        <v>98</v>
      </c>
      <c r="J19" s="21">
        <f>IF(I19&lt;&gt;0,I19+'Basic Price Adjustment'!$E42,"")</f>
        <v>95.44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86.73</v>
      </c>
      <c r="E20" s="119">
        <v>88.83</v>
      </c>
      <c r="F20" s="22">
        <f>IF(E20&lt;&gt;0,E20+'Basic Price Adjustment'!$E43,"")</f>
        <v>86.31</v>
      </c>
      <c r="G20" s="119">
        <v>120.5</v>
      </c>
      <c r="H20" s="22">
        <f>IF(G20&lt;&gt;0,G20+'Basic Price Adjustment'!$E43,"")</f>
        <v>117.98</v>
      </c>
      <c r="I20" s="119">
        <v>107</v>
      </c>
      <c r="J20" s="22">
        <f>IF(I20&lt;&gt;0,I20+'Basic Price Adjustment'!$E43,"")</f>
        <v>104.48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106.92</v>
      </c>
      <c r="E21" s="119">
        <v>110</v>
      </c>
      <c r="F21" s="21">
        <f>IF(E21&lt;&gt;0,E21+'Basic Price Adjustment'!$E44,"")</f>
        <v>106.92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107.06</v>
      </c>
      <c r="E22" s="119">
        <v>110</v>
      </c>
      <c r="F22" s="22">
        <f>IF(E22&lt;&gt;0,E22+'Basic Price Adjustment'!$E45,"")</f>
        <v>107.06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102.02</v>
      </c>
      <c r="E23" s="119">
        <v>105</v>
      </c>
      <c r="F23" s="21">
        <f>IF(E23&lt;&gt;0,E23+'Basic Price Adjustment'!$E46,"")</f>
        <v>102.02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106.95</v>
      </c>
      <c r="E24" s="119">
        <v>110</v>
      </c>
      <c r="F24" s="22">
        <f>IF(E24&lt;&gt;0,E24+'Basic Price Adjustment'!$E47,"")</f>
        <v>106.95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86.73</v>
      </c>
      <c r="E25" s="119">
        <v>89.11</v>
      </c>
      <c r="F25" s="21">
        <f>IF(E25&lt;&gt;0,E25+'Basic Price Adjustment'!$E48,"")</f>
        <v>86.73</v>
      </c>
      <c r="G25" s="119">
        <v>118.5</v>
      </c>
      <c r="H25" s="21">
        <f>IF(G25&lt;&gt;0,G25+'Basic Price Adjustment'!$E48,"")</f>
        <v>116.12</v>
      </c>
      <c r="I25" s="119">
        <v>104.5</v>
      </c>
      <c r="J25" s="21">
        <f>IF(I25&lt;&gt;0,I25+'Basic Price Adjustment'!$E48,"")</f>
        <v>102.12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86.73</v>
      </c>
      <c r="E26" s="119">
        <v>89.11</v>
      </c>
      <c r="F26" s="22">
        <f>IF(E26&lt;&gt;0,E26+'Basic Price Adjustment'!$E49,"")</f>
        <v>86.73</v>
      </c>
      <c r="G26" s="119">
        <v>118.5</v>
      </c>
      <c r="H26" s="22">
        <f>IF(G26&lt;&gt;0,G26+'Basic Price Adjustment'!$E49,"")</f>
        <v>116.12</v>
      </c>
      <c r="I26" s="119">
        <v>104.5</v>
      </c>
      <c r="J26" s="22">
        <f>IF(I26&lt;&gt;0,I26+'Basic Price Adjustment'!$E49,"")</f>
        <v>102.12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</row>
    <row r="3" spans="1:8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164" t="s">
        <v>128</v>
      </c>
      <c r="D5" s="165"/>
      <c r="E5" s="165"/>
      <c r="F5" s="166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201">
        <v>37.820300000000003</v>
      </c>
      <c r="H7" s="202"/>
    </row>
    <row r="8" spans="1:8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99">
        <v>-82.026579999999996</v>
      </c>
      <c r="H8" s="200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72.72</v>
      </c>
      <c r="E10" s="135">
        <v>73.989999999999995</v>
      </c>
      <c r="F10" s="25">
        <f>IF(E10&lt;&gt;0,E10+'Basic Price Adjustment'!$E33,"")</f>
        <v>72.199999999999989</v>
      </c>
      <c r="G10" s="135">
        <v>105.5</v>
      </c>
      <c r="H10" s="25">
        <f>IF(G10&lt;&gt;0,G10+'Basic Price Adjustment'!$E33,"")</f>
        <v>103.71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73.550000000000011</v>
      </c>
      <c r="E11" s="119">
        <v>74.989999999999995</v>
      </c>
      <c r="F11" s="21">
        <f>IF(E11&lt;&gt;0,E11+'Basic Price Adjustment'!$E34,"")</f>
        <v>73.03</v>
      </c>
      <c r="G11" s="119">
        <v>105.5</v>
      </c>
      <c r="H11" s="21">
        <f>IF(G11&lt;&gt;0,G11+'Basic Price Adjustment'!$E34,"")</f>
        <v>103.54</v>
      </c>
    </row>
    <row r="12" spans="1: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75.37</v>
      </c>
      <c r="E12" s="119">
        <v>76.95</v>
      </c>
      <c r="F12" s="22">
        <f>IF(E12&lt;&gt;0,E12+'Basic Price Adjustment'!$E35,"")</f>
        <v>74.78</v>
      </c>
      <c r="G12" s="119">
        <v>112</v>
      </c>
      <c r="H12" s="22">
        <f>IF(G12&lt;&gt;0,G12+'Basic Price Adjustment'!$E35,"")</f>
        <v>109.83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75.37</v>
      </c>
      <c r="E13" s="119">
        <v>76.95</v>
      </c>
      <c r="F13" s="21">
        <f>IF(E13&lt;&gt;0,E13+'Basic Price Adjustment'!$E36,"")</f>
        <v>74.78</v>
      </c>
      <c r="G13" s="119">
        <v>112</v>
      </c>
      <c r="H13" s="21">
        <f>IF(G13&lt;&gt;0,G13+'Basic Price Adjustment'!$E36,"")</f>
        <v>109.83</v>
      </c>
    </row>
    <row r="14" spans="1: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76.350000000000009</v>
      </c>
      <c r="E14" s="119">
        <v>77.680000000000007</v>
      </c>
      <c r="F14" s="22">
        <f>IF(E14&lt;&gt;0,E14+'Basic Price Adjustment'!$E37,"")</f>
        <v>75.440000000000012</v>
      </c>
      <c r="G14" s="119">
        <v>114</v>
      </c>
      <c r="H14" s="22">
        <f>IF(G14&lt;&gt;0,G14+'Basic Price Adjustment'!$E37,"")</f>
        <v>111.76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83.7</v>
      </c>
      <c r="E15" s="119">
        <v>84.41</v>
      </c>
      <c r="F15" s="21">
        <f>IF(E15&lt;&gt;0,E15+'Basic Price Adjustment'!$E38,"")</f>
        <v>82.2</v>
      </c>
      <c r="G15" s="119">
        <v>117.5</v>
      </c>
      <c r="H15" s="21">
        <f>IF(G15&lt;&gt;0,G15+'Basic Price Adjustment'!$E38,"")</f>
        <v>115.29</v>
      </c>
    </row>
    <row r="16" spans="1: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77.12</v>
      </c>
      <c r="E16" s="119">
        <v>77.25</v>
      </c>
      <c r="F16" s="22">
        <f>IF(E16&lt;&gt;0,E16+'Basic Price Adjustment'!$E39,"")</f>
        <v>75.180000000000007</v>
      </c>
      <c r="G16" s="119">
        <v>113.5</v>
      </c>
      <c r="H16" s="22">
        <f>IF(G16&lt;&gt;0,G16+'Basic Price Adjustment'!$E39,"")</f>
        <v>111.43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82.8</v>
      </c>
      <c r="E17" s="119">
        <v>84.56</v>
      </c>
      <c r="F17" s="21">
        <f>IF(E17&lt;&gt;0,E17+'Basic Price Adjustment'!$E40,"")</f>
        <v>81.97</v>
      </c>
      <c r="G17" s="119">
        <v>119.5</v>
      </c>
      <c r="H17" s="21">
        <f>IF(G17&lt;&gt;0,G17+'Basic Price Adjustment'!$E40,"")</f>
        <v>116.91</v>
      </c>
    </row>
    <row r="18" spans="1: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87.33</v>
      </c>
      <c r="E18" s="119">
        <v>89.03</v>
      </c>
      <c r="F18" s="22">
        <f>IF(E18&lt;&gt;0,E18+'Basic Price Adjustment'!$E41,"")</f>
        <v>86.47</v>
      </c>
      <c r="G18" s="119">
        <v>121.5</v>
      </c>
      <c r="H18" s="22">
        <f>IF(G18&lt;&gt;0,G18+'Basic Price Adjustment'!$E41,"")</f>
        <v>118.94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82.83</v>
      </c>
      <c r="E19" s="119">
        <v>84.56</v>
      </c>
      <c r="F19" s="21">
        <f>IF(E19&lt;&gt;0,E19+'Basic Price Adjustment'!$E42,"")</f>
        <v>82</v>
      </c>
      <c r="G19" s="119">
        <v>119.5</v>
      </c>
      <c r="H19" s="21">
        <f>IF(G19&lt;&gt;0,G19+'Basic Price Adjustment'!$E42,"")</f>
        <v>116.94</v>
      </c>
    </row>
    <row r="20" spans="1: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86.73</v>
      </c>
      <c r="E20" s="119">
        <v>88.83</v>
      </c>
      <c r="F20" s="22">
        <f>IF(E20&lt;&gt;0,E20+'Basic Price Adjustment'!$E43,"")</f>
        <v>86.31</v>
      </c>
      <c r="G20" s="119">
        <v>120.5</v>
      </c>
      <c r="H20" s="22">
        <f>IF(G20&lt;&gt;0,G20+'Basic Price Adjustment'!$E43,"")</f>
        <v>117.98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106.92</v>
      </c>
      <c r="E21" s="119">
        <v>110</v>
      </c>
      <c r="F21" s="21">
        <f>IF(E21&lt;&gt;0,E21+'Basic Price Adjustment'!$E44,"")</f>
        <v>106.92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107.06</v>
      </c>
      <c r="E22" s="119">
        <v>110</v>
      </c>
      <c r="F22" s="22">
        <f>IF(E22&lt;&gt;0,E22+'Basic Price Adjustment'!$E45,"")</f>
        <v>107.06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102.02</v>
      </c>
      <c r="E23" s="119">
        <v>105</v>
      </c>
      <c r="F23" s="21">
        <f>IF(E23&lt;&gt;0,E23+'Basic Price Adjustment'!$E46,"")</f>
        <v>102.02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106.95</v>
      </c>
      <c r="E24" s="119">
        <v>110</v>
      </c>
      <c r="F24" s="22">
        <f>IF(E24&lt;&gt;0,E24+'Basic Price Adjustment'!$E47,"")</f>
        <v>106.95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86.73</v>
      </c>
      <c r="E25" s="119">
        <v>89.11</v>
      </c>
      <c r="F25" s="21">
        <f>IF(E25&lt;&gt;0,E25+'Basic Price Adjustment'!$E48,"")</f>
        <v>86.73</v>
      </c>
      <c r="G25" s="119">
        <v>118.5</v>
      </c>
      <c r="H25" s="21">
        <f>IF(G25&lt;&gt;0,G25+'Basic Price Adjustment'!$E48,"")</f>
        <v>116.12</v>
      </c>
    </row>
    <row r="26" spans="1: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86.73</v>
      </c>
      <c r="E26" s="119">
        <v>89.11</v>
      </c>
      <c r="F26" s="22">
        <f>IF(E26&lt;&gt;0,E26+'Basic Price Adjustment'!$E49,"")</f>
        <v>86.73</v>
      </c>
      <c r="G26" s="119">
        <v>118.5</v>
      </c>
      <c r="H26" s="22">
        <f>IF(G26&lt;&gt;0,G26+'Basic Price Adjustment'!$E49,"")</f>
        <v>116.12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45" t="s">
        <v>310</v>
      </c>
      <c r="D2" s="145"/>
      <c r="E2" s="145"/>
      <c r="F2" s="145"/>
      <c r="G2" s="145"/>
      <c r="H2" s="145"/>
      <c r="K2" s="145" t="s">
        <v>311</v>
      </c>
      <c r="L2" s="145"/>
      <c r="M2" s="145"/>
      <c r="N2" s="145"/>
      <c r="O2" s="145" t="s">
        <v>318</v>
      </c>
      <c r="P2" s="145"/>
      <c r="Q2" s="145" t="s">
        <v>312</v>
      </c>
      <c r="R2" s="145"/>
    </row>
    <row r="3" spans="1:18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164">
        <v>203375</v>
      </c>
      <c r="P3" s="166"/>
      <c r="Q3" s="164" t="s">
        <v>254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164" t="s">
        <v>62</v>
      </c>
      <c r="P5" s="166"/>
      <c r="Q5" s="164" t="s">
        <v>69</v>
      </c>
      <c r="R5" s="166"/>
    </row>
    <row r="6" spans="1:18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125</v>
      </c>
      <c r="P6" s="163"/>
      <c r="Q6" s="168" t="s">
        <v>70</v>
      </c>
      <c r="R6" s="169"/>
    </row>
    <row r="7" spans="1:18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139</v>
      </c>
      <c r="P7" s="173"/>
      <c r="Q7" s="160" t="s">
        <v>24</v>
      </c>
      <c r="R7" s="161"/>
    </row>
    <row r="8" spans="1:18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140</v>
      </c>
      <c r="P8" s="175"/>
      <c r="Q8" s="170" t="s">
        <v>71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53.410000000000004</v>
      </c>
      <c r="E10" s="135">
        <v>64</v>
      </c>
      <c r="F10" s="25">
        <f>IF(E10&lt;&gt;0,E10+'Basic Price Adjustment'!$E33,"")</f>
        <v>62.21</v>
      </c>
      <c r="G10" s="135">
        <v>55.2</v>
      </c>
      <c r="H10" s="25">
        <f>IF(G10&lt;&gt;0,G10+'Basic Price Adjustment'!$E33,"")</f>
        <v>53.410000000000004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61.49</v>
      </c>
      <c r="M10" s="121">
        <v>69.64</v>
      </c>
      <c r="N10" s="25">
        <f>IF(M10&lt;&gt;0,M10+'Basic Price Adjustment'!$E33,"")</f>
        <v>67.849999999999994</v>
      </c>
      <c r="O10" s="135">
        <v>80</v>
      </c>
      <c r="P10" s="25">
        <f>IF(O10&lt;&gt;0,O10+'Basic Price Adjustment'!$E33,"")</f>
        <v>78.209999999999994</v>
      </c>
      <c r="Q10" s="135">
        <v>60.85</v>
      </c>
      <c r="R10" s="25">
        <f>IF(Q10&lt;&gt;0,Q10+'Basic Price Adjustment'!$E33,"")</f>
        <v>59.06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60.91</v>
      </c>
      <c r="M11" s="121">
        <v>73.33</v>
      </c>
      <c r="N11" s="21">
        <f>IF(M11&lt;&gt;0,M11+'Basic Price Adjustment'!$E34,"")</f>
        <v>71.37</v>
      </c>
      <c r="O11" s="119">
        <v>86</v>
      </c>
      <c r="P11" s="21">
        <f>IF(O11&lt;&gt;0,O11+'Basic Price Adjustment'!$E34,"")</f>
        <v>84.04</v>
      </c>
      <c r="Q11" s="119">
        <v>60.85</v>
      </c>
      <c r="R11" s="21">
        <f>IF(Q11&lt;&gt;0,Q11+'Basic Price Adjustment'!$E34,"")</f>
        <v>58.89</v>
      </c>
    </row>
    <row r="12" spans="1:18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58.18</v>
      </c>
      <c r="E12" s="119">
        <v>68.5</v>
      </c>
      <c r="F12" s="22">
        <f>IF(E12&lt;&gt;0,E12+'Basic Price Adjustment'!$E35,"")</f>
        <v>66.33</v>
      </c>
      <c r="G12" s="119">
        <v>60.35</v>
      </c>
      <c r="H12" s="22">
        <f>IF(G12&lt;&gt;0,G12+'Basic Price Adjustment'!$E35,"")</f>
        <v>58.18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66.28</v>
      </c>
      <c r="M12" s="121">
        <v>73.33</v>
      </c>
      <c r="N12" s="22">
        <f>IF(M12&lt;&gt;0,M12+'Basic Price Adjustment'!$E35,"")</f>
        <v>71.16</v>
      </c>
      <c r="O12" s="119">
        <v>84</v>
      </c>
      <c r="P12" s="22">
        <f>IF(O12&lt;&gt;0,O12+'Basic Price Adjustment'!$E35,"")</f>
        <v>81.83</v>
      </c>
      <c r="Q12" s="119">
        <v>63.15</v>
      </c>
      <c r="R12" s="22">
        <f>IF(Q12&lt;&gt;0,Q12+'Basic Price Adjustment'!$E35,"")</f>
        <v>60.98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66.28</v>
      </c>
      <c r="M13" s="121">
        <v>73.33</v>
      </c>
      <c r="N13" s="21">
        <f>IF(M13&lt;&gt;0,M13+'Basic Price Adjustment'!$E36,"")</f>
        <v>71.16</v>
      </c>
      <c r="O13" s="119">
        <v>84</v>
      </c>
      <c r="P13" s="21">
        <f>IF(O13&lt;&gt;0,O13+'Basic Price Adjustment'!$E36,"")</f>
        <v>81.83</v>
      </c>
      <c r="Q13" s="119">
        <v>63.15</v>
      </c>
      <c r="R13" s="21">
        <f>IF(Q13&lt;&gt;0,Q13+'Basic Price Adjustment'!$E36,"")</f>
        <v>60.98</v>
      </c>
    </row>
    <row r="14" spans="1:18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58.11</v>
      </c>
      <c r="E14" s="119">
        <v>68.5</v>
      </c>
      <c r="F14" s="22">
        <f>IF(E14&lt;&gt;0,E14+'Basic Price Adjustment'!$E37,"")</f>
        <v>66.260000000000005</v>
      </c>
      <c r="G14" s="119">
        <v>60.35</v>
      </c>
      <c r="H14" s="22">
        <f>IF(G14&lt;&gt;0,G14+'Basic Price Adjustment'!$E37,"")</f>
        <v>58.11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67.27000000000001</v>
      </c>
      <c r="M14" s="121">
        <v>73.41</v>
      </c>
      <c r="N14" s="22">
        <f>IF(M14&lt;&gt;0,M14+'Basic Price Adjustment'!$E37,"")</f>
        <v>71.17</v>
      </c>
      <c r="O14" s="119">
        <v>85</v>
      </c>
      <c r="P14" s="22">
        <f>IF(O14&lt;&gt;0,O14+'Basic Price Adjustment'!$E37,"")</f>
        <v>82.76</v>
      </c>
      <c r="Q14" s="119">
        <v>62.7</v>
      </c>
      <c r="R14" s="22">
        <f>IF(Q14&lt;&gt;0,Q14+'Basic Price Adjustment'!$E37,"")</f>
        <v>60.46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70.160000000000011</v>
      </c>
      <c r="M15" s="122">
        <v>77.09</v>
      </c>
      <c r="N15" s="21">
        <f>IF(M15&lt;&gt;0,M15+'Basic Price Adjustment'!$E38,"")</f>
        <v>74.88000000000001</v>
      </c>
      <c r="O15" s="119">
        <v>96</v>
      </c>
      <c r="P15" s="21">
        <f>IF(O15&lt;&gt;0,O15+'Basic Price Adjustment'!$E38,"")</f>
        <v>93.79</v>
      </c>
      <c r="Q15" s="119">
        <v>64.099999999999994</v>
      </c>
      <c r="R15" s="21">
        <f>IF(Q15&lt;&gt;0,Q15+'Basic Price Adjustment'!$E38,"")</f>
        <v>61.889999999999993</v>
      </c>
    </row>
    <row r="16" spans="1:18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60.43</v>
      </c>
      <c r="E16" s="119">
        <v>72</v>
      </c>
      <c r="F16" s="22">
        <f>IF(E16&lt;&gt;0,E16+'Basic Price Adjustment'!$E39,"")</f>
        <v>69.930000000000007</v>
      </c>
      <c r="G16" s="119">
        <v>62.5</v>
      </c>
      <c r="H16" s="22">
        <f>IF(G16&lt;&gt;0,G16+'Basic Price Adjustment'!$E39,"")</f>
        <v>60.43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66.38000000000001</v>
      </c>
      <c r="M16" s="122">
        <v>73.33</v>
      </c>
      <c r="N16" s="22">
        <f>IF(M16&lt;&gt;0,M16+'Basic Price Adjustment'!$E39,"")</f>
        <v>71.260000000000005</v>
      </c>
      <c r="O16" s="119">
        <v>86</v>
      </c>
      <c r="P16" s="22">
        <f>IF(O16&lt;&gt;0,O16+'Basic Price Adjustment'!$E39,"")</f>
        <v>83.93</v>
      </c>
      <c r="Q16" s="119">
        <v>66.849999999999994</v>
      </c>
      <c r="R16" s="22">
        <f>IF(Q16&lt;&gt;0,Q16+'Basic Price Adjustment'!$E39,"")</f>
        <v>64.78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74.64</v>
      </c>
      <c r="M17" s="121">
        <v>78.08</v>
      </c>
      <c r="N17" s="21">
        <f>IF(M17&lt;&gt;0,M17+'Basic Price Adjustment'!$E40,"")</f>
        <v>75.489999999999995</v>
      </c>
      <c r="O17" s="119">
        <v>90</v>
      </c>
      <c r="P17" s="21">
        <f>IF(O17&lt;&gt;0,O17+'Basic Price Adjustment'!$E40,"")</f>
        <v>87.41</v>
      </c>
      <c r="Q17" s="119">
        <v>69.8</v>
      </c>
      <c r="R17" s="21">
        <f>IF(Q17&lt;&gt;0,Q17+'Basic Price Adjustment'!$E40,"")</f>
        <v>67.209999999999994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72.44</v>
      </c>
      <c r="E18" s="119">
        <v>82.4</v>
      </c>
      <c r="F18" s="22">
        <f>IF(E18&lt;&gt;0,E18+'Basic Price Adjustment'!$E41,"")</f>
        <v>79.84</v>
      </c>
      <c r="G18" s="119">
        <v>75</v>
      </c>
      <c r="H18" s="22">
        <f>IF(G18&lt;&gt;0,G18+'Basic Price Adjustment'!$E41,"")</f>
        <v>72.44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75.41</v>
      </c>
      <c r="M18" s="121">
        <v>82.92</v>
      </c>
      <c r="N18" s="22">
        <f>IF(M18&lt;&gt;0,M18+'Basic Price Adjustment'!$E41,"")</f>
        <v>80.36</v>
      </c>
      <c r="O18" s="119">
        <v>100</v>
      </c>
      <c r="P18" s="22">
        <f>IF(O18&lt;&gt;0,O18+'Basic Price Adjustment'!$E41,"")</f>
        <v>97.44</v>
      </c>
      <c r="Q18" s="119">
        <v>72.95</v>
      </c>
      <c r="R18" s="22">
        <f>IF(Q18&lt;&gt;0,Q18+'Basic Price Adjustment'!$E41,"")</f>
        <v>70.39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72.81</v>
      </c>
      <c r="M19" s="121">
        <v>78.08</v>
      </c>
      <c r="N19" s="21">
        <f>IF(M19&lt;&gt;0,M19+'Basic Price Adjustment'!$E42,"")</f>
        <v>75.52</v>
      </c>
      <c r="O19" s="119">
        <v>90</v>
      </c>
      <c r="P19" s="21">
        <f>IF(O19&lt;&gt;0,O19+'Basic Price Adjustment'!$E42,"")</f>
        <v>87.44</v>
      </c>
      <c r="Q19" s="119">
        <v>69.8</v>
      </c>
      <c r="R19" s="21">
        <f>IF(Q19&lt;&gt;0,Q19+'Basic Price Adjustment'!$E42,"")</f>
        <v>67.239999999999995</v>
      </c>
    </row>
    <row r="20" spans="1:18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70.98</v>
      </c>
      <c r="E20" s="119">
        <v>79</v>
      </c>
      <c r="F20" s="22">
        <f>IF(E20&lt;&gt;0,E20+'Basic Price Adjustment'!$E43,"")</f>
        <v>76.48</v>
      </c>
      <c r="G20" s="119">
        <v>73.5</v>
      </c>
      <c r="H20" s="22">
        <f>IF(G20&lt;&gt;0,G20+'Basic Price Adjustment'!$E43,"")</f>
        <v>70.98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75.45</v>
      </c>
      <c r="M20" s="121">
        <v>83.06</v>
      </c>
      <c r="N20" s="22">
        <f>IF(M20&lt;&gt;0,M20+'Basic Price Adjustment'!$E43,"")</f>
        <v>80.540000000000006</v>
      </c>
      <c r="O20" s="119">
        <v>95</v>
      </c>
      <c r="P20" s="22">
        <f>IF(O20&lt;&gt;0,O20+'Basic Price Adjustment'!$E43,"")</f>
        <v>92.48</v>
      </c>
      <c r="Q20" s="119">
        <v>70.8</v>
      </c>
      <c r="R20" s="22">
        <f>IF(Q20&lt;&gt;0,Q20+'Basic Price Adjustment'!$E43,"")</f>
        <v>68.28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82.92</v>
      </c>
      <c r="M21" s="122">
        <v>104.95</v>
      </c>
      <c r="N21" s="21">
        <f>IF(M21&lt;&gt;0,M21+'Basic Price Adjustment'!$E44,"")</f>
        <v>101.87</v>
      </c>
      <c r="O21" s="11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99.42</v>
      </c>
    </row>
    <row r="22" spans="1:18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92.06</v>
      </c>
      <c r="E22" s="119">
        <v>96</v>
      </c>
      <c r="F22" s="22">
        <f>IF(E22&lt;&gt;0,E22+'Basic Price Adjustment'!$E45,"")</f>
        <v>93.06</v>
      </c>
      <c r="G22" s="119">
        <v>95</v>
      </c>
      <c r="H22" s="22">
        <f>IF(G22&lt;&gt;0,G22+'Basic Price Adjustment'!$E45,"")</f>
        <v>92.06</v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84.66</v>
      </c>
      <c r="M22" s="122">
        <v>107.59</v>
      </c>
      <c r="N22" s="22">
        <f>IF(M22&lt;&gt;0,M22+'Basic Price Adjustment'!$E45,"")</f>
        <v>104.65</v>
      </c>
      <c r="O22" s="119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103.06</v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84.649999999999991</v>
      </c>
      <c r="M23" s="122">
        <v>103.17</v>
      </c>
      <c r="N23" s="21">
        <f>IF(M23&lt;&gt;0,M23+'Basic Price Adjustment'!$E46,"")</f>
        <v>100.19</v>
      </c>
      <c r="O23" s="119">
        <v>98</v>
      </c>
      <c r="P23" s="21">
        <f>IF(O23&lt;&gt;0,O23+'Basic Price Adjustment'!$E46,"")</f>
        <v>95.02</v>
      </c>
      <c r="Q23" s="119">
        <v>79.75</v>
      </c>
      <c r="R23" s="21">
        <f>IF(Q23&lt;&gt;0,Q23+'Basic Price Adjustment'!$E46,"")</f>
        <v>76.77</v>
      </c>
    </row>
    <row r="24" spans="1:18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85.95</v>
      </c>
      <c r="E24" s="119">
        <v>107</v>
      </c>
      <c r="F24" s="22">
        <f>IF(E24&lt;&gt;0,E24+'Basic Price Adjustment'!$E47,"")</f>
        <v>103.95</v>
      </c>
      <c r="G24" s="119">
        <v>89</v>
      </c>
      <c r="H24" s="22">
        <f>IF(G24&lt;&gt;0,G24+'Basic Price Adjustment'!$E47,"")</f>
        <v>85.95</v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88.23</v>
      </c>
      <c r="M24" s="122">
        <v>104.2</v>
      </c>
      <c r="N24" s="22">
        <f>IF(M24&lt;&gt;0,M24+'Basic Price Adjustment'!$E47,"")</f>
        <v>101.15</v>
      </c>
      <c r="O24" s="119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79.3</v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75.13000000000001</v>
      </c>
      <c r="M25" s="122">
        <v>87.08</v>
      </c>
      <c r="N25" s="21">
        <f>IF(M25&lt;&gt;0,M25+'Basic Price Adjustment'!$E48,"")</f>
        <v>84.7</v>
      </c>
      <c r="O25" s="119">
        <v>92</v>
      </c>
      <c r="P25" s="21">
        <f>IF(O25&lt;&gt;0,O25+'Basic Price Adjustment'!$E48,"")</f>
        <v>89.62</v>
      </c>
      <c r="Q25" s="119">
        <v>69.25</v>
      </c>
      <c r="R25" s="21">
        <f>IF(Q25&lt;&gt;0,Q25+'Basic Price Adjustment'!$E48,"")</f>
        <v>66.87</v>
      </c>
    </row>
    <row r="26" spans="1:18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71.62</v>
      </c>
      <c r="E26" s="119">
        <v>82.3</v>
      </c>
      <c r="F26" s="22">
        <f>IF(E26&lt;&gt;0,E26+'Basic Price Adjustment'!$E49,"")</f>
        <v>79.92</v>
      </c>
      <c r="G26" s="119">
        <v>74</v>
      </c>
      <c r="H26" s="22">
        <f>IF(G26&lt;&gt;0,G26+'Basic Price Adjustment'!$E49,"")</f>
        <v>71.62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78.460000000000008</v>
      </c>
      <c r="M26" s="122">
        <v>89.67</v>
      </c>
      <c r="N26" s="22">
        <f>IF(M26&lt;&gt;0,M26+'Basic Price Adjustment'!$E49,"")</f>
        <v>87.29</v>
      </c>
      <c r="O26" s="119">
        <v>100</v>
      </c>
      <c r="P26" s="22">
        <f>IF(O26&lt;&gt;0,O26+'Basic Price Adjustment'!$E49,"")</f>
        <v>97.62</v>
      </c>
      <c r="Q26" s="119">
        <v>70.900000000000006</v>
      </c>
      <c r="R26" s="22">
        <f>IF(Q26&lt;&gt;0,Q26+'Basic Price Adjustment'!$E49,"")</f>
        <v>68.52000000000001</v>
      </c>
    </row>
    <row r="27" spans="1:18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132.09</v>
      </c>
      <c r="E27" s="120">
        <v>160</v>
      </c>
      <c r="F27" s="21">
        <f>IF(E27&lt;&gt;0,E27+'Basic Price Adjustment'!$E50,"")</f>
        <v>157.09</v>
      </c>
      <c r="G27" s="120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76.92</v>
      </c>
      <c r="E28" s="120">
        <v>90</v>
      </c>
      <c r="F28" s="26">
        <f>IF(E28&lt;&gt;0,E28+'Basic Price Adjustment'!$E51,"")</f>
        <v>86.92</v>
      </c>
      <c r="G28" s="120">
        <v>80</v>
      </c>
      <c r="H28" s="26">
        <f>IF(G28&lt;&gt;0,G28+'Basic Price Adjustment'!$E51,"")</f>
        <v>76.92</v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88.2</v>
      </c>
      <c r="M28" s="121">
        <v>104.2</v>
      </c>
      <c r="N28" s="26">
        <f>IF(M28&lt;&gt;0,M28+'Basic Price Adjustment'!$E51,"")</f>
        <v>101.12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B5:B6"/>
    <mergeCell ref="O5:P5"/>
    <mergeCell ref="C5:H5"/>
    <mergeCell ref="G6:H6"/>
    <mergeCell ref="I4:N4"/>
    <mergeCell ref="I5:N5"/>
    <mergeCell ref="C8:D8"/>
    <mergeCell ref="E8:F8"/>
    <mergeCell ref="I3:N3"/>
    <mergeCell ref="O4:P4"/>
    <mergeCell ref="C4:H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76" t="s">
        <v>317</v>
      </c>
      <c r="D2" s="176"/>
      <c r="E2" s="145" t="s">
        <v>310</v>
      </c>
      <c r="F2" s="145"/>
      <c r="G2" s="145"/>
      <c r="H2" s="145"/>
      <c r="I2" s="145"/>
      <c r="J2" s="145"/>
      <c r="O2" s="145" t="s">
        <v>318</v>
      </c>
      <c r="P2" s="145"/>
      <c r="Q2" s="145"/>
      <c r="R2" s="145"/>
      <c r="S2" s="145"/>
      <c r="T2" s="145"/>
      <c r="U2" s="145" t="s">
        <v>323</v>
      </c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256</v>
      </c>
      <c r="F3" s="165"/>
      <c r="G3" s="165"/>
      <c r="H3" s="165"/>
      <c r="I3" s="165"/>
      <c r="J3" s="166"/>
      <c r="K3" s="164" t="s">
        <v>269</v>
      </c>
      <c r="L3" s="165"/>
      <c r="M3" s="165"/>
      <c r="N3" s="166"/>
      <c r="O3" s="58" t="s">
        <v>271</v>
      </c>
      <c r="P3" s="52"/>
      <c r="Q3" s="59"/>
      <c r="R3" s="59"/>
      <c r="S3" s="58"/>
      <c r="T3" s="52"/>
      <c r="U3" s="164">
        <v>203859</v>
      </c>
      <c r="V3" s="165"/>
      <c r="W3" s="165"/>
      <c r="X3" s="16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69"/>
      <c r="O4" s="63"/>
      <c r="P4" s="64"/>
      <c r="Q4" s="65"/>
      <c r="R4" s="65"/>
      <c r="S4" s="158"/>
      <c r="T4" s="159"/>
      <c r="U4" s="168"/>
      <c r="V4" s="177"/>
      <c r="W4" s="177"/>
      <c r="X4" s="169"/>
    </row>
    <row r="5" spans="1:24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52</v>
      </c>
      <c r="F5" s="165"/>
      <c r="G5" s="165"/>
      <c r="H5" s="165"/>
      <c r="I5" s="165"/>
      <c r="J5" s="166"/>
      <c r="K5" s="164" t="s">
        <v>104</v>
      </c>
      <c r="L5" s="165"/>
      <c r="M5" s="165"/>
      <c r="N5" s="166"/>
      <c r="O5" s="66" t="s">
        <v>62</v>
      </c>
      <c r="P5" s="67"/>
      <c r="Q5" s="67"/>
      <c r="R5" s="67"/>
      <c r="S5" s="58"/>
      <c r="T5" s="52"/>
      <c r="U5" s="164" t="s">
        <v>295</v>
      </c>
      <c r="V5" s="165"/>
      <c r="W5" s="165"/>
      <c r="X5" s="166"/>
    </row>
    <row r="6" spans="1:24" s="27" customFormat="1" ht="30" customHeight="1" thickBot="1" x14ac:dyDescent="0.25">
      <c r="A6" s="154"/>
      <c r="B6" s="157"/>
      <c r="C6" s="158" t="s">
        <v>88</v>
      </c>
      <c r="D6" s="167"/>
      <c r="E6" s="158" t="s">
        <v>63</v>
      </c>
      <c r="F6" s="159"/>
      <c r="G6" s="158" t="s">
        <v>101</v>
      </c>
      <c r="H6" s="159"/>
      <c r="I6" s="158" t="s">
        <v>64</v>
      </c>
      <c r="J6" s="159"/>
      <c r="K6" s="168" t="s">
        <v>89</v>
      </c>
      <c r="L6" s="169"/>
      <c r="M6" s="168" t="s">
        <v>146</v>
      </c>
      <c r="N6" s="169"/>
      <c r="O6" s="182" t="s">
        <v>273</v>
      </c>
      <c r="P6" s="183"/>
      <c r="Q6" s="162" t="s">
        <v>272</v>
      </c>
      <c r="R6" s="163"/>
      <c r="S6" s="158" t="s">
        <v>274</v>
      </c>
      <c r="T6" s="167"/>
      <c r="U6" s="168" t="s">
        <v>300</v>
      </c>
      <c r="V6" s="169"/>
      <c r="W6" s="168" t="s">
        <v>301</v>
      </c>
      <c r="X6" s="169"/>
    </row>
    <row r="7" spans="1:2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65</v>
      </c>
      <c r="F7" s="161"/>
      <c r="G7" s="160" t="s">
        <v>53</v>
      </c>
      <c r="H7" s="161"/>
      <c r="I7" s="160" t="s">
        <v>66</v>
      </c>
      <c r="J7" s="161"/>
      <c r="K7" s="160" t="s">
        <v>23</v>
      </c>
      <c r="L7" s="161"/>
      <c r="M7" s="95" t="s">
        <v>145</v>
      </c>
      <c r="N7" s="96"/>
      <c r="O7" s="172" t="s">
        <v>283</v>
      </c>
      <c r="P7" s="173"/>
      <c r="Q7" s="172" t="s">
        <v>285</v>
      </c>
      <c r="R7" s="173"/>
      <c r="S7" s="172" t="s">
        <v>163</v>
      </c>
      <c r="T7" s="173"/>
      <c r="U7" s="160" t="s">
        <v>296</v>
      </c>
      <c r="V7" s="161"/>
      <c r="W7" s="201" t="s">
        <v>298</v>
      </c>
      <c r="X7" s="202"/>
    </row>
    <row r="8" spans="1:24" ht="20.100000000000001" customHeight="1" thickBot="1" x14ac:dyDescent="0.25">
      <c r="A8" s="155"/>
      <c r="B8" s="24"/>
      <c r="C8" s="185" t="s">
        <v>88</v>
      </c>
      <c r="D8" s="186"/>
      <c r="E8" s="170" t="s">
        <v>67</v>
      </c>
      <c r="F8" s="171"/>
      <c r="G8" s="170" t="s">
        <v>54</v>
      </c>
      <c r="H8" s="171"/>
      <c r="I8" s="170" t="s">
        <v>68</v>
      </c>
      <c r="J8" s="171"/>
      <c r="K8" s="170" t="s">
        <v>90</v>
      </c>
      <c r="L8" s="171"/>
      <c r="M8" s="97" t="s">
        <v>144</v>
      </c>
      <c r="N8" s="98"/>
      <c r="O8" s="174" t="s">
        <v>284</v>
      </c>
      <c r="P8" s="175"/>
      <c r="Q8" s="174" t="s">
        <v>286</v>
      </c>
      <c r="R8" s="175"/>
      <c r="S8" s="76" t="s">
        <v>164</v>
      </c>
      <c r="T8" s="77"/>
      <c r="U8" s="170" t="s">
        <v>297</v>
      </c>
      <c r="V8" s="171"/>
      <c r="W8" s="199" t="s">
        <v>299</v>
      </c>
      <c r="X8" s="200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63.21</v>
      </c>
      <c r="E10" s="135">
        <v>55.2</v>
      </c>
      <c r="F10" s="25">
        <f>IF(E10&lt;&gt;0,E10+'Basic Price Adjustment'!$E33,"")</f>
        <v>53.410000000000004</v>
      </c>
      <c r="G10" s="135">
        <v>64</v>
      </c>
      <c r="H10" s="25">
        <f>IF(G10&lt;&gt;0,G10+'Basic Price Adjustment'!$E33,"")</f>
        <v>62.21</v>
      </c>
      <c r="I10" s="135">
        <v>55.2</v>
      </c>
      <c r="J10" s="25">
        <f>IF(I10&lt;&gt;0,I10+'Basic Price Adjustment'!$E33,"")</f>
        <v>53.410000000000004</v>
      </c>
      <c r="K10" s="135">
        <v>73</v>
      </c>
      <c r="L10" s="25">
        <f>IF(K10&lt;&gt;0,K10+'Basic Price Adjustment'!$E33,"")</f>
        <v>71.209999999999994</v>
      </c>
      <c r="M10" s="135">
        <v>72</v>
      </c>
      <c r="N10" s="25">
        <f>IF(M10&lt;&gt;0,M10+'Basic Price Adjustment'!$E33,"")</f>
        <v>70.209999999999994</v>
      </c>
      <c r="O10" s="121">
        <v>72</v>
      </c>
      <c r="P10" s="25">
        <f>IF(O10&lt;&gt;0,O10+'Basic Price Adjustment'!$E33,"")</f>
        <v>70.209999999999994</v>
      </c>
      <c r="Q10" s="135">
        <v>77</v>
      </c>
      <c r="R10" s="25">
        <f>IF(Q10&lt;&gt;0,Q10+'Basic Price Adjustment'!$E33,"")</f>
        <v>75.209999999999994</v>
      </c>
      <c r="S10" s="135">
        <v>80</v>
      </c>
      <c r="T10" s="25">
        <f>IF(S10&lt;&gt;0,S10+'Basic Price Adjustment'!$E33,"")</f>
        <v>78.209999999999994</v>
      </c>
      <c r="U10" s="135">
        <v>78.900000000000006</v>
      </c>
      <c r="V10" s="25">
        <f>IF(U10&lt;&gt;0,U10+'Basic Price Adjustment'!$E33,"")</f>
        <v>77.11</v>
      </c>
      <c r="W10" s="135">
        <v>78.900000000000006</v>
      </c>
      <c r="X10" s="25">
        <f>IF(W10&lt;&gt;0,W10+'Basic Price Adjustment'!$E33,"")</f>
        <v>77.11</v>
      </c>
    </row>
    <row r="11" spans="1:2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63.04</v>
      </c>
      <c r="E11" s="119">
        <v>61.7</v>
      </c>
      <c r="F11" s="21">
        <f>IF(E11&lt;&gt;0,E11+'Basic Price Adjustment'!$E34,"")</f>
        <v>59.74</v>
      </c>
      <c r="G11" s="119">
        <v>70</v>
      </c>
      <c r="H11" s="21">
        <f>IF(G11&lt;&gt;0,G11+'Basic Price Adjustment'!$E34,"")</f>
        <v>68.040000000000006</v>
      </c>
      <c r="I11" s="119">
        <v>61.7</v>
      </c>
      <c r="J11" s="21">
        <f>IF(I11&lt;&gt;0,I11+'Basic Price Adjustment'!$E34,"")</f>
        <v>59.74</v>
      </c>
      <c r="K11" s="119">
        <v>75</v>
      </c>
      <c r="L11" s="21">
        <f>IF(K11&lt;&gt;0,K11+'Basic Price Adjustment'!$E34,"")</f>
        <v>73.040000000000006</v>
      </c>
      <c r="M11" s="119">
        <v>71.5</v>
      </c>
      <c r="N11" s="21">
        <f>IF(M11&lt;&gt;0,M11+'Basic Price Adjustment'!$E34,"")</f>
        <v>69.540000000000006</v>
      </c>
      <c r="O11" s="121">
        <v>74</v>
      </c>
      <c r="P11" s="21">
        <f>IF(O11&lt;&gt;0,O11+'Basic Price Adjustment'!$E34,"")</f>
        <v>72.040000000000006</v>
      </c>
      <c r="Q11" s="119">
        <v>78</v>
      </c>
      <c r="R11" s="21">
        <f>IF(Q11&lt;&gt;0,Q11+'Basic Price Adjustment'!$E34,"")</f>
        <v>76.040000000000006</v>
      </c>
      <c r="S11" s="119">
        <v>86</v>
      </c>
      <c r="T11" s="21">
        <f>IF(S11&lt;&gt;0,S11+'Basic Price Adjustment'!$E34,"")</f>
        <v>84.04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61.83</v>
      </c>
      <c r="E12" s="119">
        <v>60.35</v>
      </c>
      <c r="F12" s="22">
        <f>IF(E12&lt;&gt;0,E12+'Basic Price Adjustment'!$E35,"")</f>
        <v>58.18</v>
      </c>
      <c r="G12" s="119">
        <v>68.5</v>
      </c>
      <c r="H12" s="22">
        <f>IF(G12&lt;&gt;0,G12+'Basic Price Adjustment'!$E35,"")</f>
        <v>66.33</v>
      </c>
      <c r="I12" s="119">
        <v>60.35</v>
      </c>
      <c r="J12" s="22">
        <f>IF(I12&lt;&gt;0,I12+'Basic Price Adjustment'!$E35,"")</f>
        <v>58.18</v>
      </c>
      <c r="K12" s="119">
        <v>75</v>
      </c>
      <c r="L12" s="22">
        <f>IF(K12&lt;&gt;0,K12+'Basic Price Adjustment'!$E35,"")</f>
        <v>72.83</v>
      </c>
      <c r="M12" s="119">
        <v>72</v>
      </c>
      <c r="N12" s="22">
        <f>IF(M12&lt;&gt;0,M12+'Basic Price Adjustment'!$E35,"")</f>
        <v>69.83</v>
      </c>
      <c r="O12" s="121">
        <v>70</v>
      </c>
      <c r="P12" s="22">
        <f>IF(O12&lt;&gt;0,O12+'Basic Price Adjustment'!$E35,"")</f>
        <v>67.83</v>
      </c>
      <c r="Q12" s="119">
        <v>77</v>
      </c>
      <c r="R12" s="22">
        <f>IF(Q12&lt;&gt;0,Q12+'Basic Price Adjustment'!$E35,"")</f>
        <v>74.83</v>
      </c>
      <c r="S12" s="119">
        <v>84</v>
      </c>
      <c r="T12" s="22">
        <f>IF(S12&lt;&gt;0,S12+'Basic Price Adjustment'!$E35,"")</f>
        <v>81.83</v>
      </c>
      <c r="U12" s="119">
        <v>78.900000000000006</v>
      </c>
      <c r="V12" s="22">
        <f>IF(U12&lt;&gt;0,U12+'Basic Price Adjustment'!$E35,"")</f>
        <v>76.73</v>
      </c>
      <c r="W12" s="119">
        <v>78.900000000000006</v>
      </c>
      <c r="X12" s="22">
        <f>IF(W12&lt;&gt;0,W12+'Basic Price Adjustment'!$E35,"")</f>
        <v>76.73</v>
      </c>
    </row>
    <row r="13" spans="1:2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62.83</v>
      </c>
      <c r="E13" s="119">
        <v>60.35</v>
      </c>
      <c r="F13" s="21">
        <f>IF(E13&lt;&gt;0,E13+'Basic Price Adjustment'!$E36,"")</f>
        <v>58.18</v>
      </c>
      <c r="G13" s="119">
        <v>68.5</v>
      </c>
      <c r="H13" s="21">
        <f>IF(G13&lt;&gt;0,G13+'Basic Price Adjustment'!$E36,"")</f>
        <v>66.33</v>
      </c>
      <c r="I13" s="119">
        <v>60.35</v>
      </c>
      <c r="J13" s="21">
        <f>IF(I13&lt;&gt;0,I13+'Basic Price Adjustment'!$E36,"")</f>
        <v>58.18</v>
      </c>
      <c r="K13" s="119">
        <v>75</v>
      </c>
      <c r="L13" s="21">
        <f>IF(K13&lt;&gt;0,K13+'Basic Price Adjustment'!$E36,"")</f>
        <v>72.83</v>
      </c>
      <c r="M13" s="119">
        <v>72</v>
      </c>
      <c r="N13" s="21">
        <f>IF(M13&lt;&gt;0,M13+'Basic Price Adjustment'!$E36,"")</f>
        <v>69.83</v>
      </c>
      <c r="O13" s="121">
        <v>72</v>
      </c>
      <c r="P13" s="21">
        <f>IF(O13&lt;&gt;0,O13+'Basic Price Adjustment'!$E36,"")</f>
        <v>69.83</v>
      </c>
      <c r="Q13" s="119">
        <v>78</v>
      </c>
      <c r="R13" s="21">
        <f>IF(Q13&lt;&gt;0,Q13+'Basic Price Adjustment'!$E36,"")</f>
        <v>75.83</v>
      </c>
      <c r="S13" s="119">
        <v>84</v>
      </c>
      <c r="T13" s="21">
        <f>IF(S13&lt;&gt;0,S13+'Basic Price Adjustment'!$E36,"")</f>
        <v>81.83</v>
      </c>
      <c r="U13" s="119">
        <v>78.900000000000006</v>
      </c>
      <c r="V13" s="21">
        <f>IF(U13&lt;&gt;0,U13+'Basic Price Adjustment'!$E36,"")</f>
        <v>76.73</v>
      </c>
      <c r="W13" s="119">
        <v>78.900000000000006</v>
      </c>
      <c r="X13" s="21">
        <f>IF(W13&lt;&gt;0,W13+'Basic Price Adjustment'!$E36,"")</f>
        <v>76.73</v>
      </c>
    </row>
    <row r="14" spans="1:24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62.76</v>
      </c>
      <c r="E14" s="119">
        <v>60.35</v>
      </c>
      <c r="F14" s="22">
        <f>IF(E14&lt;&gt;0,E14+'Basic Price Adjustment'!$E37,"")</f>
        <v>58.11</v>
      </c>
      <c r="G14" s="119">
        <v>68.5</v>
      </c>
      <c r="H14" s="22">
        <f>IF(G14&lt;&gt;0,G14+'Basic Price Adjustment'!$E37,"")</f>
        <v>66.260000000000005</v>
      </c>
      <c r="I14" s="119">
        <v>60.35</v>
      </c>
      <c r="J14" s="22">
        <f>IF(I14&lt;&gt;0,I14+'Basic Price Adjustment'!$E37,"")</f>
        <v>58.11</v>
      </c>
      <c r="K14" s="119">
        <v>78</v>
      </c>
      <c r="L14" s="22">
        <f>IF(K14&lt;&gt;0,K14+'Basic Price Adjustment'!$E37,"")</f>
        <v>75.760000000000005</v>
      </c>
      <c r="M14" s="119">
        <v>73</v>
      </c>
      <c r="N14" s="22">
        <f>IF(M14&lt;&gt;0,M14+'Basic Price Adjustment'!$E37,"")</f>
        <v>70.760000000000005</v>
      </c>
      <c r="O14" s="121">
        <v>73</v>
      </c>
      <c r="P14" s="22">
        <f>IF(O14&lt;&gt;0,O14+'Basic Price Adjustment'!$E37,"")</f>
        <v>70.760000000000005</v>
      </c>
      <c r="Q14" s="119">
        <v>77</v>
      </c>
      <c r="R14" s="22">
        <f>IF(Q14&lt;&gt;0,Q14+'Basic Price Adjustment'!$E37,"")</f>
        <v>74.760000000000005</v>
      </c>
      <c r="S14" s="119">
        <v>85</v>
      </c>
      <c r="T14" s="22">
        <f>IF(S14&lt;&gt;0,S14+'Basic Price Adjustment'!$E37,"")</f>
        <v>82.76</v>
      </c>
      <c r="U14" s="119">
        <v>79.099999999999994</v>
      </c>
      <c r="V14" s="22">
        <f>IF(U14&lt;&gt;0,U14+'Basic Price Adjustment'!$E37,"")</f>
        <v>76.86</v>
      </c>
      <c r="W14" s="119">
        <v>79.099999999999994</v>
      </c>
      <c r="X14" s="22">
        <f>IF(W14&lt;&gt;0,W14+'Basic Price Adjustment'!$E37,"")</f>
        <v>76.86</v>
      </c>
    </row>
    <row r="15" spans="1:2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79.790000000000006</v>
      </c>
      <c r="E15" s="119">
        <v>68</v>
      </c>
      <c r="F15" s="21">
        <f>IF(E15&lt;&gt;0,E15+'Basic Price Adjustment'!$E38,"")</f>
        <v>65.790000000000006</v>
      </c>
      <c r="G15" s="119">
        <v>77</v>
      </c>
      <c r="H15" s="21">
        <f>IF(G15&lt;&gt;0,G15+'Basic Price Adjustment'!$E38,"")</f>
        <v>74.790000000000006</v>
      </c>
      <c r="I15" s="119">
        <v>68</v>
      </c>
      <c r="J15" s="21">
        <f>IF(I15&lt;&gt;0,I15+'Basic Price Adjustment'!$E38,"")</f>
        <v>65.790000000000006</v>
      </c>
      <c r="K15" s="119">
        <v>81</v>
      </c>
      <c r="L15" s="21">
        <f>IF(K15&lt;&gt;0,K15+'Basic Price Adjustment'!$E38,"")</f>
        <v>78.790000000000006</v>
      </c>
      <c r="M15" s="119">
        <v>76</v>
      </c>
      <c r="N15" s="21">
        <f>IF(M15&lt;&gt;0,M15+'Basic Price Adjustment'!$E38,"")</f>
        <v>73.790000000000006</v>
      </c>
      <c r="O15" s="122">
        <v>74</v>
      </c>
      <c r="P15" s="21">
        <f>IF(O15&lt;&gt;0,O15+'Basic Price Adjustment'!$E38,"")</f>
        <v>71.790000000000006</v>
      </c>
      <c r="Q15" s="119">
        <v>86</v>
      </c>
      <c r="R15" s="21">
        <f>IF(Q15&lt;&gt;0,Q15+'Basic Price Adjustment'!$E38,"")</f>
        <v>83.79</v>
      </c>
      <c r="S15" s="119">
        <v>96</v>
      </c>
      <c r="T15" s="21">
        <f>IF(S15&lt;&gt;0,S15+'Basic Price Adjustment'!$E38,"")</f>
        <v>93.79</v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69.930000000000007</v>
      </c>
      <c r="E16" s="119">
        <v>62.5</v>
      </c>
      <c r="F16" s="22">
        <f>IF(E16&lt;&gt;0,E16+'Basic Price Adjustment'!$E39,"")</f>
        <v>60.43</v>
      </c>
      <c r="G16" s="119">
        <v>72</v>
      </c>
      <c r="H16" s="22">
        <f>IF(G16&lt;&gt;0,G16+'Basic Price Adjustment'!$E39,"")</f>
        <v>69.930000000000007</v>
      </c>
      <c r="I16" s="119">
        <v>62.5</v>
      </c>
      <c r="J16" s="22">
        <f>IF(I16&lt;&gt;0,I16+'Basic Price Adjustment'!$E39,"")</f>
        <v>60.43</v>
      </c>
      <c r="K16" s="119">
        <v>80</v>
      </c>
      <c r="L16" s="22">
        <f>IF(K16&lt;&gt;0,K16+'Basic Price Adjustment'!$E39,"")</f>
        <v>77.930000000000007</v>
      </c>
      <c r="M16" s="119">
        <v>73</v>
      </c>
      <c r="N16" s="22">
        <f>IF(M16&lt;&gt;0,M16+'Basic Price Adjustment'!$E39,"")</f>
        <v>70.930000000000007</v>
      </c>
      <c r="O16" s="122">
        <v>73</v>
      </c>
      <c r="P16" s="22">
        <f>IF(O16&lt;&gt;0,O16+'Basic Price Adjustment'!$E39,"")</f>
        <v>70.930000000000007</v>
      </c>
      <c r="Q16" s="119">
        <v>80</v>
      </c>
      <c r="R16" s="22">
        <f>IF(Q16&lt;&gt;0,Q16+'Basic Price Adjustment'!$E39,"")</f>
        <v>77.930000000000007</v>
      </c>
      <c r="S16" s="119">
        <v>86</v>
      </c>
      <c r="T16" s="22">
        <f>IF(S16&lt;&gt;0,S16+'Basic Price Adjustment'!$E39,"")</f>
        <v>83.93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67.41</v>
      </c>
      <c r="E17" s="119">
        <v>69.099999999999994</v>
      </c>
      <c r="F17" s="21">
        <f>IF(E17&lt;&gt;0,E17+'Basic Price Adjustment'!$E40,"")</f>
        <v>66.509999999999991</v>
      </c>
      <c r="G17" s="119">
        <v>74.900000000000006</v>
      </c>
      <c r="H17" s="21">
        <f>IF(G17&lt;&gt;0,G17+'Basic Price Adjustment'!$E40,"")</f>
        <v>72.31</v>
      </c>
      <c r="I17" s="119">
        <v>69.099999999999994</v>
      </c>
      <c r="J17" s="21">
        <f>IF(I17&lt;&gt;0,I17+'Basic Price Adjustment'!$E40,"")</f>
        <v>66.509999999999991</v>
      </c>
      <c r="K17" s="119">
        <v>84</v>
      </c>
      <c r="L17" s="21">
        <f>IF(K17&lt;&gt;0,K17+'Basic Price Adjustment'!$E40,"")</f>
        <v>81.41</v>
      </c>
      <c r="M17" s="119">
        <v>76</v>
      </c>
      <c r="N17" s="21">
        <f>IF(M17&lt;&gt;0,M17+'Basic Price Adjustment'!$E40,"")</f>
        <v>73.41</v>
      </c>
      <c r="O17" s="121">
        <v>77</v>
      </c>
      <c r="P17" s="21">
        <f>IF(O17&lt;&gt;0,O17+'Basic Price Adjustment'!$E40,"")</f>
        <v>74.41</v>
      </c>
      <c r="Q17" s="119">
        <v>84</v>
      </c>
      <c r="R17" s="21">
        <f>IF(Q17&lt;&gt;0,Q17+'Basic Price Adjustment'!$E40,"")</f>
        <v>81.41</v>
      </c>
      <c r="S17" s="119">
        <v>90</v>
      </c>
      <c r="T17" s="21">
        <f>IF(S17&lt;&gt;0,S17+'Basic Price Adjustment'!$E40,"")</f>
        <v>87.41</v>
      </c>
      <c r="U17" s="119">
        <v>86.95</v>
      </c>
      <c r="V17" s="21">
        <f>IF(U17&lt;&gt;0,U17+'Basic Price Adjustment'!$E40,"")</f>
        <v>84.36</v>
      </c>
      <c r="W17" s="119">
        <v>86.95</v>
      </c>
      <c r="X17" s="21">
        <f>IF(W17&lt;&gt;0,W17+'Basic Price Adjustment'!$E40,"")</f>
        <v>84.36</v>
      </c>
    </row>
    <row r="18" spans="1:2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72.44</v>
      </c>
      <c r="E18" s="119">
        <v>75</v>
      </c>
      <c r="F18" s="22">
        <f>IF(E18&lt;&gt;0,E18+'Basic Price Adjustment'!$E41,"")</f>
        <v>72.44</v>
      </c>
      <c r="G18" s="119">
        <v>82.4</v>
      </c>
      <c r="H18" s="22">
        <f>IF(G18&lt;&gt;0,G18+'Basic Price Adjustment'!$E41,"")</f>
        <v>79.84</v>
      </c>
      <c r="I18" s="119">
        <v>75</v>
      </c>
      <c r="J18" s="22">
        <f>IF(I18&lt;&gt;0,I18+'Basic Price Adjustment'!$E41,"")</f>
        <v>72.44</v>
      </c>
      <c r="K18" s="119">
        <v>85</v>
      </c>
      <c r="L18" s="22">
        <f>IF(K18&lt;&gt;0,K18+'Basic Price Adjustment'!$E41,"")</f>
        <v>82.44</v>
      </c>
      <c r="M18" s="119">
        <v>81</v>
      </c>
      <c r="N18" s="22">
        <f>IF(M18&lt;&gt;0,M18+'Basic Price Adjustment'!$E41,"")</f>
        <v>78.44</v>
      </c>
      <c r="O18" s="121">
        <v>83</v>
      </c>
      <c r="P18" s="22">
        <f>IF(O18&lt;&gt;0,O18+'Basic Price Adjustment'!$E41,"")</f>
        <v>80.44</v>
      </c>
      <c r="Q18" s="119">
        <v>89</v>
      </c>
      <c r="R18" s="22">
        <f>IF(Q18&lt;&gt;0,Q18+'Basic Price Adjustment'!$E41,"")</f>
        <v>86.44</v>
      </c>
      <c r="S18" s="119">
        <v>100</v>
      </c>
      <c r="T18" s="22">
        <f>IF(S18&lt;&gt;0,S18+'Basic Price Adjustment'!$E41,"")</f>
        <v>97.44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66.44</v>
      </c>
      <c r="E19" s="119">
        <v>69.099999999999994</v>
      </c>
      <c r="F19" s="21">
        <f>IF(E19&lt;&gt;0,E19+'Basic Price Adjustment'!$E42,"")</f>
        <v>66.539999999999992</v>
      </c>
      <c r="G19" s="119">
        <v>74.900000000000006</v>
      </c>
      <c r="H19" s="21">
        <f>IF(G19&lt;&gt;0,G19+'Basic Price Adjustment'!$E42,"")</f>
        <v>72.34</v>
      </c>
      <c r="I19" s="119">
        <v>69.099999999999994</v>
      </c>
      <c r="J19" s="21">
        <f>IF(I19&lt;&gt;0,I19+'Basic Price Adjustment'!$E42,"")</f>
        <v>66.539999999999992</v>
      </c>
      <c r="K19" s="119">
        <v>81</v>
      </c>
      <c r="L19" s="21">
        <f>IF(K19&lt;&gt;0,K19+'Basic Price Adjustment'!$E42,"")</f>
        <v>78.44</v>
      </c>
      <c r="M19" s="119">
        <v>74</v>
      </c>
      <c r="N19" s="21">
        <f>IF(M19&lt;&gt;0,M19+'Basic Price Adjustment'!$E42,"")</f>
        <v>71.44</v>
      </c>
      <c r="O19" s="121">
        <v>75</v>
      </c>
      <c r="P19" s="21">
        <f>IF(O19&lt;&gt;0,O19+'Basic Price Adjustment'!$E42,"")</f>
        <v>72.44</v>
      </c>
      <c r="Q19" s="119">
        <v>84</v>
      </c>
      <c r="R19" s="21">
        <f>IF(Q19&lt;&gt;0,Q19+'Basic Price Adjustment'!$E42,"")</f>
        <v>81.44</v>
      </c>
      <c r="S19" s="119">
        <v>90</v>
      </c>
      <c r="T19" s="21">
        <f>IF(S19&lt;&gt;0,S19+'Basic Price Adjustment'!$E42,"")</f>
        <v>87.44</v>
      </c>
      <c r="U19" s="119">
        <v>86.95</v>
      </c>
      <c r="V19" s="21">
        <f>IF(U19&lt;&gt;0,U19+'Basic Price Adjustment'!$E42,"")</f>
        <v>84.39</v>
      </c>
      <c r="W19" s="119">
        <v>86.95</v>
      </c>
      <c r="X19" s="21">
        <f>IF(W19&lt;&gt;0,W19+'Basic Price Adjustment'!$E42,"")</f>
        <v>84.39</v>
      </c>
    </row>
    <row r="20" spans="1:24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81.48</v>
      </c>
      <c r="E20" s="119">
        <v>73.5</v>
      </c>
      <c r="F20" s="22">
        <f>IF(E20&lt;&gt;0,E20+'Basic Price Adjustment'!$E43,"")</f>
        <v>70.98</v>
      </c>
      <c r="G20" s="119">
        <v>79</v>
      </c>
      <c r="H20" s="22">
        <f>IF(G20&lt;&gt;0,G20+'Basic Price Adjustment'!$E43,"")</f>
        <v>76.48</v>
      </c>
      <c r="I20" s="119">
        <v>73.5</v>
      </c>
      <c r="J20" s="22">
        <f>IF(I20&lt;&gt;0,I20+'Basic Price Adjustment'!$E43,"")</f>
        <v>70.98</v>
      </c>
      <c r="K20" s="119">
        <v>91</v>
      </c>
      <c r="L20" s="22">
        <f>IF(K20&lt;&gt;0,K20+'Basic Price Adjustment'!$E43,"")</f>
        <v>88.48</v>
      </c>
      <c r="M20" s="119">
        <v>85</v>
      </c>
      <c r="N20" s="22">
        <f>IF(M20&lt;&gt;0,M20+'Basic Price Adjustment'!$E43,"")</f>
        <v>82.48</v>
      </c>
      <c r="O20" s="121">
        <v>82</v>
      </c>
      <c r="P20" s="22">
        <f>IF(O20&lt;&gt;0,O20+'Basic Price Adjustment'!$E43,"")</f>
        <v>79.48</v>
      </c>
      <c r="Q20" s="119">
        <v>89</v>
      </c>
      <c r="R20" s="22">
        <f>IF(Q20&lt;&gt;0,Q20+'Basic Price Adjustment'!$E43,"")</f>
        <v>86.48</v>
      </c>
      <c r="S20" s="119">
        <v>95</v>
      </c>
      <c r="T20" s="22">
        <f>IF(S20&lt;&gt;0,S20+'Basic Price Adjustment'!$E43,"")</f>
        <v>92.48</v>
      </c>
      <c r="U20" s="119">
        <v>93.45</v>
      </c>
      <c r="V20" s="22">
        <f>IF(U20&lt;&gt;0,U20+'Basic Price Adjustment'!$E43,"")</f>
        <v>90.93</v>
      </c>
      <c r="W20" s="119">
        <v>93.45</v>
      </c>
      <c r="X20" s="22">
        <f>IF(W20&lt;&gt;0,W20+'Basic Price Adjustment'!$E43,"")</f>
        <v>90.93</v>
      </c>
    </row>
    <row r="21" spans="1:2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91.92</v>
      </c>
      <c r="E21" s="119">
        <v>90</v>
      </c>
      <c r="F21" s="21">
        <f>IF(E21&lt;&gt;0,E21+'Basic Price Adjustment'!$E44,"")</f>
        <v>86.92</v>
      </c>
      <c r="G21" s="119">
        <v>93.5</v>
      </c>
      <c r="H21" s="21">
        <f>IF(G21&lt;&gt;0,G21+'Basic Price Adjustment'!$E44,"")</f>
        <v>90.42</v>
      </c>
      <c r="I21" s="119">
        <v>90</v>
      </c>
      <c r="J21" s="21">
        <f>IF(I21&lt;&gt;0,I21+'Basic Price Adjustment'!$E44,"")</f>
        <v>86.92</v>
      </c>
      <c r="K21" s="119">
        <v>98</v>
      </c>
      <c r="L21" s="21">
        <f>IF(K21&lt;&gt;0,K21+'Basic Price Adjustment'!$E44,"")</f>
        <v>94.92</v>
      </c>
      <c r="M21" s="119">
        <v>95</v>
      </c>
      <c r="N21" s="21">
        <f>IF(M21&lt;&gt;0,M21+'Basic Price Adjustment'!$E44,"")</f>
        <v>91.92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97.06</v>
      </c>
      <c r="E22" s="119">
        <v>95</v>
      </c>
      <c r="F22" s="22">
        <f>IF(E22&lt;&gt;0,E22+'Basic Price Adjustment'!$E45,"")</f>
        <v>92.06</v>
      </c>
      <c r="G22" s="119">
        <v>96</v>
      </c>
      <c r="H22" s="22">
        <f>IF(G22&lt;&gt;0,G22+'Basic Price Adjustment'!$E45,"")</f>
        <v>93.06</v>
      </c>
      <c r="I22" s="119">
        <v>95</v>
      </c>
      <c r="J22" s="22">
        <f>IF(I22&lt;&gt;0,I22+'Basic Price Adjustment'!$E45,"")</f>
        <v>92.06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87.02</v>
      </c>
      <c r="E23" s="119">
        <v>81.5</v>
      </c>
      <c r="F23" s="21">
        <f>IF(E23&lt;&gt;0,E23+'Basic Price Adjustment'!$E46,"")</f>
        <v>78.52</v>
      </c>
      <c r="G23" s="119">
        <v>97</v>
      </c>
      <c r="H23" s="21">
        <f>IF(G23&lt;&gt;0,G23+'Basic Price Adjustment'!$E46,"")</f>
        <v>94.02</v>
      </c>
      <c r="I23" s="119">
        <v>81.5</v>
      </c>
      <c r="J23" s="21">
        <f>IF(I23&lt;&gt;0,I23+'Basic Price Adjustment'!$E46,"")</f>
        <v>78.52</v>
      </c>
      <c r="K23" s="119">
        <v>100</v>
      </c>
      <c r="L23" s="21">
        <f>IF(K23&lt;&gt;0,K23+'Basic Price Adjustment'!$E46,"")</f>
        <v>97.02</v>
      </c>
      <c r="M23" s="119">
        <v>97</v>
      </c>
      <c r="N23" s="21">
        <f>IF(M23&lt;&gt;0,M23+'Basic Price Adjustment'!$E46,"")</f>
        <v>94.02</v>
      </c>
      <c r="O23" s="122">
        <v>95</v>
      </c>
      <c r="P23" s="21">
        <f>IF(O23&lt;&gt;0,O23+'Basic Price Adjustment'!$E46,"")</f>
        <v>92.02</v>
      </c>
      <c r="Q23" s="119">
        <v>102</v>
      </c>
      <c r="R23" s="21">
        <f>IF(Q23&lt;&gt;0,Q23+'Basic Price Adjustment'!$E46,"")</f>
        <v>99.02</v>
      </c>
      <c r="S23" s="119">
        <v>98</v>
      </c>
      <c r="T23" s="21">
        <f>IF(S23&lt;&gt;0,S23+'Basic Price Adjustment'!$E46,"")</f>
        <v>95.02</v>
      </c>
      <c r="U23" s="119">
        <v>103.95</v>
      </c>
      <c r="V23" s="21">
        <f>IF(U23&lt;&gt;0,U23+'Basic Price Adjustment'!$E46,"")</f>
        <v>100.97</v>
      </c>
      <c r="W23" s="119">
        <v>103.95</v>
      </c>
      <c r="X23" s="21">
        <f>IF(W23&lt;&gt;0,W23+'Basic Price Adjustment'!$E46,"")</f>
        <v>100.97</v>
      </c>
    </row>
    <row r="24" spans="1:24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91.95</v>
      </c>
      <c r="E24" s="119">
        <v>89</v>
      </c>
      <c r="F24" s="22">
        <f>IF(E24&lt;&gt;0,E24+'Basic Price Adjustment'!$E47,"")</f>
        <v>85.95</v>
      </c>
      <c r="G24" s="119">
        <v>107</v>
      </c>
      <c r="H24" s="22">
        <f>IF(G24&lt;&gt;0,G24+'Basic Price Adjustment'!$E47,"")</f>
        <v>103.95</v>
      </c>
      <c r="I24" s="119">
        <v>89</v>
      </c>
      <c r="J24" s="22">
        <f>IF(I24&lt;&gt;0,I24+'Basic Price Adjustment'!$E47,"")</f>
        <v>85.95</v>
      </c>
      <c r="K24" s="119">
        <v>101</v>
      </c>
      <c r="L24" s="22">
        <f>IF(K24&lt;&gt;0,K24+'Basic Price Adjustment'!$E47,"")</f>
        <v>97.95</v>
      </c>
      <c r="M24" s="119">
        <v>97</v>
      </c>
      <c r="N24" s="22">
        <f>IF(M24&lt;&gt;0,M24+'Basic Price Adjustment'!$E47,"")</f>
        <v>93.95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79.62</v>
      </c>
      <c r="E25" s="119">
        <v>74</v>
      </c>
      <c r="F25" s="21">
        <f>IF(E25&lt;&gt;0,E25+'Basic Price Adjustment'!$E48,"")</f>
        <v>71.62</v>
      </c>
      <c r="G25" s="119">
        <v>82.3</v>
      </c>
      <c r="H25" s="21">
        <f>IF(G25&lt;&gt;0,G25+'Basic Price Adjustment'!$E48,"")</f>
        <v>79.92</v>
      </c>
      <c r="I25" s="119">
        <v>74</v>
      </c>
      <c r="J25" s="21">
        <f>IF(I25&lt;&gt;0,I25+'Basic Price Adjustment'!$E48,"")</f>
        <v>71.62</v>
      </c>
      <c r="K25" s="119">
        <v>81</v>
      </c>
      <c r="L25" s="21">
        <f>IF(K25&lt;&gt;0,K25+'Basic Price Adjustment'!$E48,"")</f>
        <v>78.62</v>
      </c>
      <c r="M25" s="119">
        <v>78</v>
      </c>
      <c r="N25" s="21">
        <f>IF(M25&lt;&gt;0,M25+'Basic Price Adjustment'!$E48,"")</f>
        <v>75.62</v>
      </c>
      <c r="O25" s="122">
        <v>78</v>
      </c>
      <c r="P25" s="21">
        <f>IF(O25&lt;&gt;0,O25+'Basic Price Adjustment'!$E48,"")</f>
        <v>75.62</v>
      </c>
      <c r="Q25" s="119">
        <v>81</v>
      </c>
      <c r="R25" s="21">
        <f>IF(Q25&lt;&gt;0,Q25+'Basic Price Adjustment'!$E48,"")</f>
        <v>78.62</v>
      </c>
      <c r="S25" s="119">
        <v>92</v>
      </c>
      <c r="T25" s="21">
        <f>IF(S25&lt;&gt;0,S25+'Basic Price Adjustment'!$E48,"")</f>
        <v>89.62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92.62</v>
      </c>
      <c r="E26" s="119">
        <v>74</v>
      </c>
      <c r="F26" s="22">
        <f>IF(E26&lt;&gt;0,E26+'Basic Price Adjustment'!$E49,"")</f>
        <v>71.62</v>
      </c>
      <c r="G26" s="119">
        <v>82.3</v>
      </c>
      <c r="H26" s="22">
        <f>IF(G26&lt;&gt;0,G26+'Basic Price Adjustment'!$E49,"")</f>
        <v>79.92</v>
      </c>
      <c r="I26" s="119">
        <v>74</v>
      </c>
      <c r="J26" s="22">
        <f>IF(I26&lt;&gt;0,I26+'Basic Price Adjustment'!$E49,"")</f>
        <v>71.62</v>
      </c>
      <c r="K26" s="119">
        <v>90</v>
      </c>
      <c r="L26" s="22">
        <f>IF(K26&lt;&gt;0,K26+'Basic Price Adjustment'!$E49,"")</f>
        <v>87.62</v>
      </c>
      <c r="M26" s="119">
        <v>83</v>
      </c>
      <c r="N26" s="22">
        <f>IF(M26&lt;&gt;0,M26+'Basic Price Adjustment'!$E49,"")</f>
        <v>80.62</v>
      </c>
      <c r="O26" s="122">
        <v>87</v>
      </c>
      <c r="P26" s="22">
        <f>IF(O26&lt;&gt;0,O26+'Basic Price Adjustment'!$E49,"")</f>
        <v>84.62</v>
      </c>
      <c r="Q26" s="119">
        <v>88</v>
      </c>
      <c r="R26" s="22">
        <f>IF(Q26&lt;&gt;0,Q26+'Basic Price Adjustment'!$E49,"")</f>
        <v>85.62</v>
      </c>
      <c r="S26" s="119">
        <v>100</v>
      </c>
      <c r="T26" s="22">
        <f>IF(S26&lt;&gt;0,S26+'Basic Price Adjustment'!$E49,"")</f>
        <v>97.62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132.09</v>
      </c>
      <c r="G27" s="120">
        <v>160</v>
      </c>
      <c r="H27" s="21">
        <f>IF(G27&lt;&gt;0,G27+'Basic Price Adjustment'!$E50,"")</f>
        <v>157.09</v>
      </c>
      <c r="I27" s="120">
        <v>135</v>
      </c>
      <c r="J27" s="21">
        <f>IF(I27&lt;&gt;0,I27+'Basic Price Adjustment'!$E50,"")</f>
        <v>132.09</v>
      </c>
      <c r="K27" s="120">
        <v>250</v>
      </c>
      <c r="L27" s="21">
        <f>IF(K27&lt;&gt;0,K27+'Basic Price Adjustment'!$E50,"")</f>
        <v>247.09</v>
      </c>
      <c r="M27" s="120">
        <v>250</v>
      </c>
      <c r="N27" s="21">
        <f>IF(M27&lt;&gt;0,M27+'Basic Price Adjustment'!$E50,"")</f>
        <v>247.09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76.92</v>
      </c>
      <c r="G28" s="120">
        <v>90</v>
      </c>
      <c r="H28" s="26">
        <f>IF(G28&lt;&gt;0,G28+'Basic Price Adjustment'!$E51,"")</f>
        <v>86.92</v>
      </c>
      <c r="I28" s="120">
        <v>80</v>
      </c>
      <c r="J28" s="26">
        <f>IF(I28&lt;&gt;0,I28+'Basic Price Adjustment'!$E51,"")</f>
        <v>76.92</v>
      </c>
      <c r="K28" s="120">
        <v>245</v>
      </c>
      <c r="L28" s="26">
        <f>IF(K28&lt;&gt;0,K28+'Basic Price Adjustment'!$E51,"")</f>
        <v>241.92</v>
      </c>
      <c r="M28" s="120">
        <v>245</v>
      </c>
      <c r="N28" s="26">
        <f>IF(M28&lt;&gt;0,M28+'Basic Price Adjustment'!$E51,"")</f>
        <v>241.92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S6:T6"/>
    <mergeCell ref="O7:P7"/>
    <mergeCell ref="Q7:R7"/>
    <mergeCell ref="S7:T7"/>
    <mergeCell ref="K8:L8"/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54"/>
      <c r="B4" s="155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54"/>
      <c r="B5" s="156" t="s">
        <v>11</v>
      </c>
      <c r="C5" s="164" t="s">
        <v>128</v>
      </c>
      <c r="D5" s="165"/>
      <c r="E5" s="165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162" t="s">
        <v>40</v>
      </c>
      <c r="H6" s="163"/>
      <c r="I6" s="162" t="s">
        <v>41</v>
      </c>
      <c r="J6" s="163"/>
      <c r="K6" s="162" t="s">
        <v>251</v>
      </c>
      <c r="L6" s="163"/>
      <c r="M6" s="162" t="s">
        <v>126</v>
      </c>
      <c r="N6" s="163"/>
    </row>
    <row r="7" spans="1:14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246</v>
      </c>
      <c r="F7" s="173"/>
      <c r="G7" s="172" t="s">
        <v>43</v>
      </c>
      <c r="H7" s="173"/>
      <c r="I7" s="172" t="s">
        <v>16</v>
      </c>
      <c r="J7" s="173"/>
      <c r="K7" s="193">
        <v>38.85622</v>
      </c>
      <c r="L7" s="194"/>
      <c r="M7" s="193">
        <v>38.824260000000002</v>
      </c>
      <c r="N7" s="194"/>
    </row>
    <row r="8" spans="1:14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74" t="s">
        <v>44</v>
      </c>
      <c r="H8" s="175"/>
      <c r="I8" s="174" t="s">
        <v>45</v>
      </c>
      <c r="J8" s="175"/>
      <c r="K8" s="205">
        <v>-82.14385</v>
      </c>
      <c r="L8" s="206"/>
      <c r="M8" s="205">
        <v>-81.750870000000006</v>
      </c>
      <c r="N8" s="20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72.72</v>
      </c>
      <c r="E10" s="135">
        <v>73.989999999999995</v>
      </c>
      <c r="F10" s="25">
        <f>IF(E10&lt;&gt;0,E10+'Basic Price Adjustment'!$E33,"")</f>
        <v>72.199999999999989</v>
      </c>
      <c r="G10" s="135">
        <v>85.5</v>
      </c>
      <c r="H10" s="25">
        <f>IF(G10&lt;&gt;0,G10+'Basic Price Adjustment'!$E33,"")</f>
        <v>83.71</v>
      </c>
      <c r="I10" s="135">
        <v>85.5</v>
      </c>
      <c r="J10" s="25">
        <f>IF(I10&lt;&gt;0,I10+'Basic Price Adjustment'!$E33,"")</f>
        <v>83.71</v>
      </c>
      <c r="K10" s="135">
        <v>84</v>
      </c>
      <c r="L10" s="25">
        <f>IF(K10&lt;&gt;0,K10+'Basic Price Adjustment'!$E33,"")</f>
        <v>82.21</v>
      </c>
      <c r="M10" s="135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73.550000000000011</v>
      </c>
      <c r="E11" s="119">
        <v>74.989999999999995</v>
      </c>
      <c r="F11" s="21">
        <f>IF(E11&lt;&gt;0,E11+'Basic Price Adjustment'!$E34,"")</f>
        <v>73.03</v>
      </c>
      <c r="G11" s="119">
        <v>85.5</v>
      </c>
      <c r="H11" s="21">
        <f>IF(G11&lt;&gt;0,G11+'Basic Price Adjustment'!$E34,"")</f>
        <v>83.54</v>
      </c>
      <c r="I11" s="119">
        <v>85.5</v>
      </c>
      <c r="J11" s="21">
        <f>IF(I11&lt;&gt;0,I11+'Basic Price Adjustment'!$E34,"")</f>
        <v>83.54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75.37</v>
      </c>
      <c r="E12" s="119">
        <v>76.95</v>
      </c>
      <c r="F12" s="22">
        <f>IF(E12&lt;&gt;0,E12+'Basic Price Adjustment'!$E35,"")</f>
        <v>74.78</v>
      </c>
      <c r="G12" s="119">
        <v>87</v>
      </c>
      <c r="H12" s="22">
        <f>IF(G12&lt;&gt;0,G12+'Basic Price Adjustment'!$E35,"")</f>
        <v>84.83</v>
      </c>
      <c r="I12" s="119">
        <v>87</v>
      </c>
      <c r="J12" s="22">
        <f>IF(I12&lt;&gt;0,I12+'Basic Price Adjustment'!$E35,"")</f>
        <v>84.83</v>
      </c>
      <c r="K12" s="119">
        <v>88</v>
      </c>
      <c r="L12" s="22">
        <f>IF(K12&lt;&gt;0,K12+'Basic Price Adjustment'!$E35,"")</f>
        <v>85.83</v>
      </c>
      <c r="M12" s="119">
        <v>90</v>
      </c>
      <c r="N12" s="22">
        <f>IF(M12&lt;&gt;0,M12+'Basic Price Adjustment'!$E35,"")</f>
        <v>87.83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75.37</v>
      </c>
      <c r="E13" s="119">
        <v>76.95</v>
      </c>
      <c r="F13" s="21">
        <f>IF(E13&lt;&gt;0,E13+'Basic Price Adjustment'!$E36,"")</f>
        <v>74.78</v>
      </c>
      <c r="G13" s="119">
        <v>87</v>
      </c>
      <c r="H13" s="21">
        <f>IF(G13&lt;&gt;0,G13+'Basic Price Adjustment'!$E36,"")</f>
        <v>84.83</v>
      </c>
      <c r="I13" s="119">
        <v>87</v>
      </c>
      <c r="J13" s="21">
        <f>IF(I13&lt;&gt;0,I13+'Basic Price Adjustment'!$E36,"")</f>
        <v>84.83</v>
      </c>
      <c r="K13" s="119">
        <v>88</v>
      </c>
      <c r="L13" s="21">
        <f>IF(K13&lt;&gt;0,K13+'Basic Price Adjustment'!$E36,"")</f>
        <v>85.83</v>
      </c>
      <c r="M13" s="119">
        <v>90</v>
      </c>
      <c r="N13" s="21">
        <f>IF(M13&lt;&gt;0,M13+'Basic Price Adjustment'!$E36,"")</f>
        <v>87.83</v>
      </c>
    </row>
    <row r="14" spans="1:14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76.350000000000009</v>
      </c>
      <c r="E14" s="119">
        <v>77.680000000000007</v>
      </c>
      <c r="F14" s="22">
        <f>IF(E14&lt;&gt;0,E14+'Basic Price Adjustment'!$E37,"")</f>
        <v>75.440000000000012</v>
      </c>
      <c r="G14" s="119">
        <v>89</v>
      </c>
      <c r="H14" s="22">
        <f>IF(G14&lt;&gt;0,G14+'Basic Price Adjustment'!$E37,"")</f>
        <v>86.76</v>
      </c>
      <c r="I14" s="119">
        <v>89</v>
      </c>
      <c r="J14" s="22">
        <f>IF(I14&lt;&gt;0,I14+'Basic Price Adjustment'!$E37,"")</f>
        <v>86.76</v>
      </c>
      <c r="K14" s="119">
        <v>90</v>
      </c>
      <c r="L14" s="22">
        <f>IF(K14&lt;&gt;0,K14+'Basic Price Adjustment'!$E37,"")</f>
        <v>87.76</v>
      </c>
      <c r="M14" s="119">
        <v>92</v>
      </c>
      <c r="N14" s="22">
        <f>IF(M14&lt;&gt;0,M14+'Basic Price Adjustment'!$E37,"")</f>
        <v>89.76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83.7</v>
      </c>
      <c r="E15" s="119">
        <v>84.41</v>
      </c>
      <c r="F15" s="21">
        <f>IF(E15&lt;&gt;0,E15+'Basic Price Adjustment'!$E38,"")</f>
        <v>82.2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77.12</v>
      </c>
      <c r="E16" s="119">
        <v>77.25</v>
      </c>
      <c r="F16" s="22">
        <f>IF(E16&lt;&gt;0,E16+'Basic Price Adjustment'!$E39,"")</f>
        <v>75.180000000000007</v>
      </c>
      <c r="G16" s="119">
        <v>90.5</v>
      </c>
      <c r="H16" s="22">
        <f>IF(G16&lt;&gt;0,G16+'Basic Price Adjustment'!$E39,"")</f>
        <v>88.43</v>
      </c>
      <c r="I16" s="119">
        <v>90.5</v>
      </c>
      <c r="J16" s="22">
        <f>IF(I16&lt;&gt;0,I16+'Basic Price Adjustment'!$E39,"")</f>
        <v>88.43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82.8</v>
      </c>
      <c r="E17" s="119">
        <v>84.56</v>
      </c>
      <c r="F17" s="21">
        <f>IF(E17&lt;&gt;0,E17+'Basic Price Adjustment'!$E40,"")</f>
        <v>81.97</v>
      </c>
      <c r="G17" s="119">
        <v>94.5</v>
      </c>
      <c r="H17" s="21">
        <f>IF(G17&lt;&gt;0,G17+'Basic Price Adjustment'!$E40,"")</f>
        <v>91.91</v>
      </c>
      <c r="I17" s="119">
        <v>94.5</v>
      </c>
      <c r="J17" s="21">
        <f>IF(I17&lt;&gt;0,I17+'Basic Price Adjustment'!$E40,"")</f>
        <v>91.91</v>
      </c>
      <c r="K17" s="119">
        <v>98</v>
      </c>
      <c r="L17" s="21">
        <f>IF(K17&lt;&gt;0,K17+'Basic Price Adjustment'!$E40,"")</f>
        <v>95.41</v>
      </c>
      <c r="M17" s="119">
        <v>95.5</v>
      </c>
      <c r="N17" s="21">
        <f>IF(M17&lt;&gt;0,M17+'Basic Price Adjustment'!$E40,"")</f>
        <v>92.91</v>
      </c>
    </row>
    <row r="18" spans="1:14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87.33</v>
      </c>
      <c r="E18" s="119">
        <v>89.03</v>
      </c>
      <c r="F18" s="22">
        <f>IF(E18&lt;&gt;0,E18+'Basic Price Adjustment'!$E41,"")</f>
        <v>86.47</v>
      </c>
      <c r="G18" s="119">
        <v>106.5</v>
      </c>
      <c r="H18" s="22">
        <f>IF(G18&lt;&gt;0,G18+'Basic Price Adjustment'!$E41,"")</f>
        <v>103.94</v>
      </c>
      <c r="I18" s="119">
        <v>106.5</v>
      </c>
      <c r="J18" s="22">
        <f>IF(I18&lt;&gt;0,I18+'Basic Price Adjustment'!$E41,"")</f>
        <v>103.94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82.83</v>
      </c>
      <c r="E19" s="119">
        <v>84.56</v>
      </c>
      <c r="F19" s="21">
        <f>IF(E19&lt;&gt;0,E19+'Basic Price Adjustment'!$E42,"")</f>
        <v>82</v>
      </c>
      <c r="G19" s="119">
        <v>94.5</v>
      </c>
      <c r="H19" s="21">
        <f>IF(G19&lt;&gt;0,G19+'Basic Price Adjustment'!$E42,"")</f>
        <v>91.94</v>
      </c>
      <c r="I19" s="119">
        <v>94.5</v>
      </c>
      <c r="J19" s="21">
        <f>IF(I19&lt;&gt;0,I19+'Basic Price Adjustment'!$E42,"")</f>
        <v>91.94</v>
      </c>
      <c r="K19" s="119">
        <v>98</v>
      </c>
      <c r="L19" s="21">
        <f>IF(K19&lt;&gt;0,K19+'Basic Price Adjustment'!$E42,"")</f>
        <v>95.44</v>
      </c>
      <c r="M19" s="119">
        <v>95.5</v>
      </c>
      <c r="N19" s="21">
        <f>IF(M19&lt;&gt;0,M19+'Basic Price Adjustment'!$E42,"")</f>
        <v>92.94</v>
      </c>
    </row>
    <row r="20" spans="1:14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86.73</v>
      </c>
      <c r="E20" s="119">
        <v>88.83</v>
      </c>
      <c r="F20" s="22">
        <f>IF(E20&lt;&gt;0,E20+'Basic Price Adjustment'!$E43,"")</f>
        <v>86.31</v>
      </c>
      <c r="G20" s="119">
        <v>103.5</v>
      </c>
      <c r="H20" s="22">
        <f>IF(G20&lt;&gt;0,G20+'Basic Price Adjustment'!$E43,"")</f>
        <v>100.98</v>
      </c>
      <c r="I20" s="119">
        <v>103.5</v>
      </c>
      <c r="J20" s="22">
        <f>IF(I20&lt;&gt;0,I20+'Basic Price Adjustment'!$E43,"")</f>
        <v>100.98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106.92</v>
      </c>
      <c r="E21" s="119">
        <v>110</v>
      </c>
      <c r="F21" s="21">
        <f>IF(E21&lt;&gt;0,E21+'Basic Price Adjustment'!$E44,"")</f>
        <v>106.92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107.06</v>
      </c>
      <c r="E22" s="119">
        <v>110</v>
      </c>
      <c r="F22" s="22">
        <f>IF(E22&lt;&gt;0,E22+'Basic Price Adjustment'!$E45,"")</f>
        <v>107.06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102.02</v>
      </c>
      <c r="E23" s="119">
        <v>105</v>
      </c>
      <c r="F23" s="21">
        <f>IF(E23&lt;&gt;0,E23+'Basic Price Adjustment'!$E46,"")</f>
        <v>102.02</v>
      </c>
      <c r="G23" s="119">
        <v>112.5</v>
      </c>
      <c r="H23" s="21">
        <f>IF(G23&lt;&gt;0,G23+'Basic Price Adjustment'!$E46,"")</f>
        <v>109.52</v>
      </c>
      <c r="I23" s="119">
        <v>112.5</v>
      </c>
      <c r="J23" s="21">
        <f>IF(I23&lt;&gt;0,I23+'Basic Price Adjustment'!$E46,"")</f>
        <v>109.52</v>
      </c>
      <c r="K23" s="119"/>
      <c r="L23" s="21" t="str">
        <f>IF(K23&lt;&gt;0,K23+'Basic Price Adjustment'!$E46,"")</f>
        <v/>
      </c>
      <c r="M23" s="119">
        <v>106</v>
      </c>
      <c r="N23" s="21">
        <f>IF(M23&lt;&gt;0,M23+'Basic Price Adjustment'!$E46,"")</f>
        <v>103.02</v>
      </c>
    </row>
    <row r="24" spans="1:14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106.95</v>
      </c>
      <c r="E24" s="119">
        <v>110</v>
      </c>
      <c r="F24" s="22">
        <f>IF(E24&lt;&gt;0,E24+'Basic Price Adjustment'!$E47,"")</f>
        <v>106.95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86.73</v>
      </c>
      <c r="E25" s="119">
        <v>89.11</v>
      </c>
      <c r="F25" s="21">
        <f>IF(E25&lt;&gt;0,E25+'Basic Price Adjustment'!$E48,"")</f>
        <v>86.73</v>
      </c>
      <c r="G25" s="119">
        <v>102.5</v>
      </c>
      <c r="H25" s="21">
        <f>IF(G25&lt;&gt;0,G25+'Basic Price Adjustment'!$E48,"")</f>
        <v>100.12</v>
      </c>
      <c r="I25" s="119">
        <v>102.5</v>
      </c>
      <c r="J25" s="21">
        <f>IF(I25&lt;&gt;0,I25+'Basic Price Adjustment'!$E48,"")</f>
        <v>100.12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86.73</v>
      </c>
      <c r="E26" s="119">
        <v>89.11</v>
      </c>
      <c r="F26" s="22">
        <f>IF(E26&lt;&gt;0,E26+'Basic Price Adjustment'!$E49,"")</f>
        <v>86.73</v>
      </c>
      <c r="G26" s="119">
        <v>102.5</v>
      </c>
      <c r="H26" s="22">
        <f>IF(G26&lt;&gt;0,G26+'Basic Price Adjustment'!$E49,"")</f>
        <v>100.12</v>
      </c>
      <c r="I26" s="119">
        <v>102.5</v>
      </c>
      <c r="J26" s="22">
        <f>IF(I26&lt;&gt;0,I26+'Basic Price Adjustment'!$E49,"")</f>
        <v>100.12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58" t="s">
        <v>152</v>
      </c>
      <c r="F3" s="58"/>
      <c r="G3" s="58" t="s">
        <v>155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2" t="s">
        <v>33</v>
      </c>
      <c r="H6" s="163"/>
      <c r="I6" s="162" t="s">
        <v>169</v>
      </c>
      <c r="J6" s="163"/>
    </row>
    <row r="7" spans="1:10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93">
        <v>37.773829999999997</v>
      </c>
      <c r="H7" s="194"/>
      <c r="I7" s="193">
        <v>37.820300000000003</v>
      </c>
      <c r="J7" s="194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95">
        <v>-81.113309999999998</v>
      </c>
      <c r="H8" s="196"/>
      <c r="I8" s="195">
        <v>-82.026579999999996</v>
      </c>
      <c r="J8" s="196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63.21</v>
      </c>
      <c r="E10" s="135">
        <v>74.510000000000005</v>
      </c>
      <c r="F10" s="25">
        <f>IF(E10&lt;&gt;0,E10+'Basic Price Adjustment'!$E33,"")</f>
        <v>72.72</v>
      </c>
      <c r="G10" s="135">
        <v>95.5</v>
      </c>
      <c r="H10" s="25">
        <f>IF(G10&lt;&gt;0,G10+'Basic Price Adjustment'!$E33,"")</f>
        <v>93.71</v>
      </c>
      <c r="I10" s="135">
        <v>105.5</v>
      </c>
      <c r="J10" s="25">
        <f>IF(I10&lt;&gt;0,I10+'Basic Price Adjustment'!$E33,"")</f>
        <v>103.71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65.040000000000006</v>
      </c>
      <c r="E11" s="119">
        <v>75.510000000000005</v>
      </c>
      <c r="F11" s="21">
        <f>IF(E11&lt;&gt;0,E11+'Basic Price Adjustment'!$E34,"")</f>
        <v>73.550000000000011</v>
      </c>
      <c r="G11" s="119">
        <v>95.5</v>
      </c>
      <c r="H11" s="21">
        <f>IF(G11&lt;&gt;0,G11+'Basic Price Adjustment'!$E34,"")</f>
        <v>93.54</v>
      </c>
      <c r="I11" s="119">
        <v>105.5</v>
      </c>
      <c r="J11" s="21">
        <f>IF(I11&lt;&gt;0,I11+'Basic Price Adjustment'!$E34,"")</f>
        <v>103.54</v>
      </c>
    </row>
    <row r="12" spans="1:10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72.83</v>
      </c>
      <c r="E12" s="119">
        <v>77.540000000000006</v>
      </c>
      <c r="F12" s="22">
        <f>IF(E12&lt;&gt;0,E12+'Basic Price Adjustment'!$E35,"")</f>
        <v>75.37</v>
      </c>
      <c r="G12" s="119">
        <v>98.5</v>
      </c>
      <c r="H12" s="22">
        <f>IF(G12&lt;&gt;0,G12+'Basic Price Adjustment'!$E35,"")</f>
        <v>96.33</v>
      </c>
      <c r="I12" s="119">
        <v>112</v>
      </c>
      <c r="J12" s="22">
        <f>IF(I12&lt;&gt;0,I12+'Basic Price Adjustment'!$E35,"")</f>
        <v>109.83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72.83</v>
      </c>
      <c r="E13" s="119">
        <v>77.540000000000006</v>
      </c>
      <c r="F13" s="21">
        <f>IF(E13&lt;&gt;0,E13+'Basic Price Adjustment'!$E36,"")</f>
        <v>75.37</v>
      </c>
      <c r="G13" s="119">
        <v>98.5</v>
      </c>
      <c r="H13" s="21">
        <f>IF(G13&lt;&gt;0,G13+'Basic Price Adjustment'!$E36,"")</f>
        <v>96.33</v>
      </c>
      <c r="I13" s="119">
        <v>112</v>
      </c>
      <c r="J13" s="21">
        <f>IF(I13&lt;&gt;0,I13+'Basic Price Adjustment'!$E36,"")</f>
        <v>109.83</v>
      </c>
    </row>
    <row r="14" spans="1:10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72.760000000000005</v>
      </c>
      <c r="E14" s="119">
        <v>78.59</v>
      </c>
      <c r="F14" s="22">
        <f>IF(E14&lt;&gt;0,E14+'Basic Price Adjustment'!$E37,"")</f>
        <v>76.350000000000009</v>
      </c>
      <c r="G14" s="119">
        <v>100.5</v>
      </c>
      <c r="H14" s="22">
        <f>IF(G14&lt;&gt;0,G14+'Basic Price Adjustment'!$E37,"")</f>
        <v>98.26</v>
      </c>
      <c r="I14" s="119">
        <v>114</v>
      </c>
      <c r="J14" s="22">
        <f>IF(I14&lt;&gt;0,I14+'Basic Price Adjustment'!$E37,"")</f>
        <v>111.76</v>
      </c>
    </row>
    <row r="15" spans="1:10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83.7</v>
      </c>
      <c r="G15" s="119"/>
      <c r="H15" s="21" t="str">
        <f>IF(G15&lt;&gt;0,G15+'Basic Price Adjustment'!$E38,"")</f>
        <v/>
      </c>
      <c r="I15" s="119">
        <v>117.5</v>
      </c>
      <c r="J15" s="21">
        <f>IF(I15&lt;&gt;0,I15+'Basic Price Adjustment'!$E38,"")</f>
        <v>115.29</v>
      </c>
    </row>
    <row r="16" spans="1:10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72.930000000000007</v>
      </c>
      <c r="E16" s="119">
        <v>79.19</v>
      </c>
      <c r="F16" s="22">
        <f>IF(E16&lt;&gt;0,E16+'Basic Price Adjustment'!$E39,"")</f>
        <v>77.12</v>
      </c>
      <c r="G16" s="119">
        <v>99.35</v>
      </c>
      <c r="H16" s="22">
        <f>IF(G16&lt;&gt;0,G16+'Basic Price Adjustment'!$E39,"")</f>
        <v>97.28</v>
      </c>
      <c r="I16" s="119">
        <v>113.5</v>
      </c>
      <c r="J16" s="22">
        <f>IF(I16&lt;&gt;0,I16+'Basic Price Adjustment'!$E39,"")</f>
        <v>111.43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74.41</v>
      </c>
      <c r="E17" s="119">
        <v>85.39</v>
      </c>
      <c r="F17" s="21">
        <f>IF(E17&lt;&gt;0,E17+'Basic Price Adjustment'!$E40,"")</f>
        <v>82.8</v>
      </c>
      <c r="G17" s="119">
        <v>104.5</v>
      </c>
      <c r="H17" s="21">
        <f>IF(G17&lt;&gt;0,G17+'Basic Price Adjustment'!$E40,"")</f>
        <v>101.91</v>
      </c>
      <c r="I17" s="119">
        <v>119.5</v>
      </c>
      <c r="J17" s="21">
        <f>IF(I17&lt;&gt;0,I17+'Basic Price Adjustment'!$E40,"")</f>
        <v>116.91</v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87.44</v>
      </c>
      <c r="E18" s="119">
        <v>89.89</v>
      </c>
      <c r="F18" s="22">
        <f>IF(E18&lt;&gt;0,E18+'Basic Price Adjustment'!$E41,"")</f>
        <v>87.33</v>
      </c>
      <c r="G18" s="119">
        <v>110</v>
      </c>
      <c r="H18" s="22">
        <f>IF(G18&lt;&gt;0,G18+'Basic Price Adjustment'!$E41,"")</f>
        <v>107.44</v>
      </c>
      <c r="I18" s="119">
        <v>121.5</v>
      </c>
      <c r="J18" s="22">
        <f>IF(I18&lt;&gt;0,I18+'Basic Price Adjustment'!$E41,"")</f>
        <v>118.94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75.44</v>
      </c>
      <c r="E19" s="119">
        <v>85.39</v>
      </c>
      <c r="F19" s="21">
        <f>IF(E19&lt;&gt;0,E19+'Basic Price Adjustment'!$E42,"")</f>
        <v>82.83</v>
      </c>
      <c r="G19" s="119">
        <v>104.5</v>
      </c>
      <c r="H19" s="21">
        <f>IF(G19&lt;&gt;0,G19+'Basic Price Adjustment'!$E42,"")</f>
        <v>101.94</v>
      </c>
      <c r="I19" s="119">
        <v>119.5</v>
      </c>
      <c r="J19" s="21">
        <f>IF(I19&lt;&gt;0,I19+'Basic Price Adjustment'!$E42,"")</f>
        <v>116.94</v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83.48</v>
      </c>
      <c r="E20" s="119">
        <v>89.25</v>
      </c>
      <c r="F20" s="22">
        <f>IF(E20&lt;&gt;0,E20+'Basic Price Adjustment'!$E43,"")</f>
        <v>86.73</v>
      </c>
      <c r="G20" s="119">
        <v>107</v>
      </c>
      <c r="H20" s="22">
        <f>IF(G20&lt;&gt;0,G20+'Basic Price Adjustment'!$E43,"")</f>
        <v>104.48</v>
      </c>
      <c r="I20" s="119">
        <v>120.5</v>
      </c>
      <c r="J20" s="22">
        <f>IF(I20&lt;&gt;0,I20+'Basic Price Adjustment'!$E43,"")</f>
        <v>117.98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106.92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107.06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102.02</v>
      </c>
      <c r="G23" s="119">
        <v>117</v>
      </c>
      <c r="H23" s="21">
        <f>IF(G23&lt;&gt;0,G23+'Basic Price Adjustment'!$E46,"")</f>
        <v>114.02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106.95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86.62</v>
      </c>
      <c r="E25" s="119">
        <v>89.11</v>
      </c>
      <c r="F25" s="21">
        <f>IF(E25&lt;&gt;0,E25+'Basic Price Adjustment'!$E48,"")</f>
        <v>86.73</v>
      </c>
      <c r="G25" s="119">
        <v>104</v>
      </c>
      <c r="H25" s="21">
        <f>IF(G25&lt;&gt;0,G25+'Basic Price Adjustment'!$E48,"")</f>
        <v>101.62</v>
      </c>
      <c r="I25" s="119">
        <v>118.5</v>
      </c>
      <c r="J25" s="21">
        <f>IF(I25&lt;&gt;0,I25+'Basic Price Adjustment'!$E48,"")</f>
        <v>116.12</v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86.62</v>
      </c>
      <c r="E26" s="119">
        <v>89.11</v>
      </c>
      <c r="F26" s="22">
        <f>IF(E26&lt;&gt;0,E26+'Basic Price Adjustment'!$E49,"")</f>
        <v>86.73</v>
      </c>
      <c r="G26" s="119">
        <v>104</v>
      </c>
      <c r="H26" s="22">
        <f>IF(G26&lt;&gt;0,G26+'Basic Price Adjustment'!$E49,"")</f>
        <v>101.62</v>
      </c>
      <c r="I26" s="119">
        <v>118.5</v>
      </c>
      <c r="J26" s="22">
        <f>IF(I26&lt;&gt;0,I26+'Basic Price Adjustment'!$E49,"")</f>
        <v>116.12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I6:J6"/>
    <mergeCell ref="I8:J8"/>
    <mergeCell ref="G8:H8"/>
    <mergeCell ref="E7:F7"/>
    <mergeCell ref="E8:F8"/>
    <mergeCell ref="G7:H7"/>
    <mergeCell ref="I7:J7"/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5" t="s">
        <v>312</v>
      </c>
      <c r="T2" s="145"/>
      <c r="U2" s="147" t="s">
        <v>308</v>
      </c>
      <c r="V2" s="147"/>
    </row>
    <row r="3" spans="1:22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64" t="s">
        <v>254</v>
      </c>
      <c r="T3" s="166"/>
      <c r="U3" s="148" t="s">
        <v>257</v>
      </c>
      <c r="V3" s="149"/>
    </row>
    <row r="4" spans="1:22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168"/>
      <c r="T4" s="169"/>
      <c r="U4" s="71"/>
      <c r="V4" s="53"/>
    </row>
    <row r="5" spans="1:22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64" t="s">
        <v>69</v>
      </c>
      <c r="T5" s="166"/>
      <c r="U5" s="58" t="s">
        <v>28</v>
      </c>
      <c r="V5" s="52"/>
    </row>
    <row r="6" spans="1:22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68" t="s">
        <v>70</v>
      </c>
      <c r="T6" s="169"/>
      <c r="U6" s="158" t="s">
        <v>56</v>
      </c>
      <c r="V6" s="159"/>
    </row>
    <row r="7" spans="1:22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24</v>
      </c>
      <c r="T7" s="161"/>
      <c r="U7" s="160" t="s">
        <v>92</v>
      </c>
      <c r="V7" s="161"/>
    </row>
    <row r="8" spans="1:22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71</v>
      </c>
      <c r="T8" s="171"/>
      <c r="U8" s="170" t="s">
        <v>85</v>
      </c>
      <c r="V8" s="171"/>
    </row>
    <row r="9" spans="1:2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105</v>
      </c>
      <c r="C10" s="127">
        <v>55.2</v>
      </c>
      <c r="D10" s="25">
        <f>IF(C10&lt;&gt;0,C10+'Basic Price Adjustment'!$E33,"")</f>
        <v>53.410000000000004</v>
      </c>
      <c r="E10" s="127">
        <v>64</v>
      </c>
      <c r="F10" s="25">
        <f>IF(E10&lt;&gt;0,E10+'Basic Price Adjustment'!$E33,"")</f>
        <v>62.21</v>
      </c>
      <c r="G10" s="127">
        <v>55.2</v>
      </c>
      <c r="H10" s="25">
        <f>IF(G10&lt;&gt;0,G10+'Basic Price Adjustment'!$E33,"")</f>
        <v>53.410000000000004</v>
      </c>
      <c r="I10" s="127">
        <v>68.95</v>
      </c>
      <c r="J10" s="25">
        <f>IF(I10&lt;&gt;0,I10+'Basic Price Adjustment'!$E33,"")</f>
        <v>67.16</v>
      </c>
      <c r="K10" s="123">
        <v>63.28</v>
      </c>
      <c r="L10" s="25">
        <f>IF(K10&lt;&gt;0,K10+'Basic Price Adjustment'!$E33,"")</f>
        <v>61.49</v>
      </c>
      <c r="M10" s="123">
        <v>69.64</v>
      </c>
      <c r="N10" s="25">
        <f>IF(M10&lt;&gt;0,M10+'Basic Price Adjustment'!$E33,"")</f>
        <v>67.849999999999994</v>
      </c>
      <c r="O10" s="127">
        <v>71</v>
      </c>
      <c r="P10" s="25">
        <f>IF(O10&lt;&gt;0,O10+'Basic Price Adjustment'!$E33,"")</f>
        <v>69.209999999999994</v>
      </c>
      <c r="Q10" s="127">
        <v>61</v>
      </c>
      <c r="R10" s="25">
        <f>IF(Q10&lt;&gt;0,Q10+'Basic Price Adjustment'!$E33,"")</f>
        <v>59.21</v>
      </c>
      <c r="S10" s="127">
        <v>60.85</v>
      </c>
      <c r="T10" s="25">
        <f>IF(S10&lt;&gt;0,S10+'Basic Price Adjustment'!$E33,"")</f>
        <v>59.06</v>
      </c>
      <c r="U10" s="127">
        <v>67.5</v>
      </c>
      <c r="V10" s="25">
        <f>IF(U10&lt;&gt;0,U10+'Basic Price Adjustment'!$E33,"")</f>
        <v>65.709999999999994</v>
      </c>
    </row>
    <row r="11" spans="1:22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119">
        <v>72.88</v>
      </c>
      <c r="J11" s="21">
        <f>IF(I11&lt;&gt;0,I11+'Basic Price Adjustment'!$E34,"")</f>
        <v>70.92</v>
      </c>
      <c r="K11" s="121">
        <v>62.87</v>
      </c>
      <c r="L11" s="21">
        <f>IF(K11&lt;&gt;0,K11+'Basic Price Adjustment'!$E34,"")</f>
        <v>60.91</v>
      </c>
      <c r="M11" s="121">
        <v>73.33</v>
      </c>
      <c r="N11" s="21">
        <f>IF(M11&lt;&gt;0,M11+'Basic Price Adjustment'!$E34,"")</f>
        <v>71.37</v>
      </c>
      <c r="O11" s="119">
        <v>78</v>
      </c>
      <c r="P11" s="21">
        <f>IF(O11&lt;&gt;0,O11+'Basic Price Adjustment'!$E34,"")</f>
        <v>76.040000000000006</v>
      </c>
      <c r="Q11" s="119">
        <v>67</v>
      </c>
      <c r="R11" s="21">
        <f>IF(Q11&lt;&gt;0,Q11+'Basic Price Adjustment'!$E34,"")</f>
        <v>65.040000000000006</v>
      </c>
      <c r="S11" s="119">
        <v>60.85</v>
      </c>
      <c r="T11" s="21">
        <f>IF(S11&lt;&gt;0,S11+'Basic Price Adjustment'!$E34,"")</f>
        <v>58.89</v>
      </c>
      <c r="U11" s="119">
        <v>67.5</v>
      </c>
      <c r="V11" s="21">
        <f>IF(U11&lt;&gt;0,U11+'Basic Price Adjustment'!$E34,"")</f>
        <v>65.540000000000006</v>
      </c>
    </row>
    <row r="12" spans="1:22" ht="20.100000000000001" customHeight="1" x14ac:dyDescent="0.2">
      <c r="A12" s="110">
        <v>3</v>
      </c>
      <c r="B12" s="49" t="s">
        <v>107</v>
      </c>
      <c r="C12" s="125">
        <v>60.35</v>
      </c>
      <c r="D12" s="22">
        <f>IF(C12&lt;&gt;0,C12+'Basic Price Adjustment'!$E35,"")</f>
        <v>58.18</v>
      </c>
      <c r="E12" s="125">
        <v>68.5</v>
      </c>
      <c r="F12" s="22">
        <f>IF(E12&lt;&gt;0,E12+'Basic Price Adjustment'!$E35,"")</f>
        <v>66.33</v>
      </c>
      <c r="G12" s="125">
        <v>60.35</v>
      </c>
      <c r="H12" s="22">
        <f>IF(G12&lt;&gt;0,G12+'Basic Price Adjustment'!$E35,"")</f>
        <v>58.18</v>
      </c>
      <c r="I12" s="125">
        <v>73.2</v>
      </c>
      <c r="J12" s="22">
        <f>IF(I12&lt;&gt;0,I12+'Basic Price Adjustment'!$E35,"")</f>
        <v>71.03</v>
      </c>
      <c r="K12" s="123">
        <v>68.45</v>
      </c>
      <c r="L12" s="22">
        <f>IF(K12&lt;&gt;0,K12+'Basic Price Adjustment'!$E35,"")</f>
        <v>66.28</v>
      </c>
      <c r="M12" s="123">
        <v>73.33</v>
      </c>
      <c r="N12" s="22">
        <f>IF(M12&lt;&gt;0,M12+'Basic Price Adjustment'!$E35,"")</f>
        <v>71.16</v>
      </c>
      <c r="O12" s="125">
        <v>76</v>
      </c>
      <c r="P12" s="22">
        <f>IF(O12&lt;&gt;0,O12+'Basic Price Adjustment'!$E35,"")</f>
        <v>73.83</v>
      </c>
      <c r="Q12" s="125">
        <v>65</v>
      </c>
      <c r="R12" s="22">
        <f>IF(Q12&lt;&gt;0,Q12+'Basic Price Adjustment'!$E35,"")</f>
        <v>62.83</v>
      </c>
      <c r="S12" s="125">
        <v>63.15</v>
      </c>
      <c r="T12" s="22">
        <f>IF(S12&lt;&gt;0,S12+'Basic Price Adjustment'!$E35,"")</f>
        <v>60.98</v>
      </c>
      <c r="U12" s="125">
        <v>73.75</v>
      </c>
      <c r="V12" s="22">
        <f>IF(U12&lt;&gt;0,U12+'Basic Price Adjustment'!$E35,"")</f>
        <v>71.58</v>
      </c>
    </row>
    <row r="13" spans="1:22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119">
        <v>73.2</v>
      </c>
      <c r="J13" s="21">
        <f>IF(I13&lt;&gt;0,I13+'Basic Price Adjustment'!$E36,"")</f>
        <v>71.03</v>
      </c>
      <c r="K13" s="121">
        <v>68.45</v>
      </c>
      <c r="L13" s="21">
        <f>IF(K13&lt;&gt;0,K13+'Basic Price Adjustment'!$E36,"")</f>
        <v>66.28</v>
      </c>
      <c r="M13" s="121">
        <v>73.33</v>
      </c>
      <c r="N13" s="21">
        <f>IF(M13&lt;&gt;0,M13+'Basic Price Adjustment'!$E36,"")</f>
        <v>71.16</v>
      </c>
      <c r="O13" s="119">
        <v>76</v>
      </c>
      <c r="P13" s="21">
        <f>IF(O13&lt;&gt;0,O13+'Basic Price Adjustment'!$E36,"")</f>
        <v>73.83</v>
      </c>
      <c r="Q13" s="119">
        <v>65</v>
      </c>
      <c r="R13" s="21">
        <f>IF(Q13&lt;&gt;0,Q13+'Basic Price Adjustment'!$E36,"")</f>
        <v>62.83</v>
      </c>
      <c r="S13" s="119">
        <v>63.15</v>
      </c>
      <c r="T13" s="21">
        <f>IF(S13&lt;&gt;0,S13+'Basic Price Adjustment'!$E36,"")</f>
        <v>60.98</v>
      </c>
      <c r="U13" s="119">
        <v>73.75</v>
      </c>
      <c r="V13" s="21">
        <f>IF(U13&lt;&gt;0,U13+'Basic Price Adjustment'!$E36,"")</f>
        <v>71.58</v>
      </c>
    </row>
    <row r="14" spans="1:22" ht="20.100000000000001" customHeight="1" x14ac:dyDescent="0.2">
      <c r="A14" s="110">
        <v>5</v>
      </c>
      <c r="B14" s="49" t="s">
        <v>109</v>
      </c>
      <c r="C14" s="125">
        <v>60.35</v>
      </c>
      <c r="D14" s="22">
        <f>IF(C14&lt;&gt;0,C14+'Basic Price Adjustment'!$E37,"")</f>
        <v>58.11</v>
      </c>
      <c r="E14" s="125">
        <v>68.5</v>
      </c>
      <c r="F14" s="22">
        <f>IF(E14&lt;&gt;0,E14+'Basic Price Adjustment'!$E37,"")</f>
        <v>66.260000000000005</v>
      </c>
      <c r="G14" s="125">
        <v>60.35</v>
      </c>
      <c r="H14" s="22">
        <f>IF(G14&lt;&gt;0,G14+'Basic Price Adjustment'!$E37,"")</f>
        <v>58.11</v>
      </c>
      <c r="I14" s="125">
        <v>73.41</v>
      </c>
      <c r="J14" s="22">
        <f>IF(I14&lt;&gt;0,I14+'Basic Price Adjustment'!$E37,"")</f>
        <v>71.17</v>
      </c>
      <c r="K14" s="123">
        <v>69.510000000000005</v>
      </c>
      <c r="L14" s="22">
        <f>IF(K14&lt;&gt;0,K14+'Basic Price Adjustment'!$E37,"")</f>
        <v>67.27000000000001</v>
      </c>
      <c r="M14" s="123">
        <v>73.41</v>
      </c>
      <c r="N14" s="22">
        <f>IF(M14&lt;&gt;0,M14+'Basic Price Adjustment'!$E37,"")</f>
        <v>71.17</v>
      </c>
      <c r="O14" s="125">
        <v>76</v>
      </c>
      <c r="P14" s="22">
        <f>IF(O14&lt;&gt;0,O14+'Basic Price Adjustment'!$E37,"")</f>
        <v>73.760000000000005</v>
      </c>
      <c r="Q14" s="125">
        <v>65</v>
      </c>
      <c r="R14" s="22">
        <f>IF(Q14&lt;&gt;0,Q14+'Basic Price Adjustment'!$E37,"")</f>
        <v>62.76</v>
      </c>
      <c r="S14" s="125">
        <v>62.7</v>
      </c>
      <c r="T14" s="22">
        <f>IF(S14&lt;&gt;0,S14+'Basic Price Adjustment'!$E37,"")</f>
        <v>60.46</v>
      </c>
      <c r="U14" s="125">
        <v>76</v>
      </c>
      <c r="V14" s="22">
        <f>IF(U14&lt;&gt;0,U14+'Basic Price Adjustment'!$E37,"")</f>
        <v>73.760000000000005</v>
      </c>
    </row>
    <row r="15" spans="1:22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119">
        <v>77.09</v>
      </c>
      <c r="J15" s="21">
        <f>IF(I15&lt;&gt;0,I15+'Basic Price Adjustment'!$E38,"")</f>
        <v>74.88000000000001</v>
      </c>
      <c r="K15" s="122">
        <v>72.37</v>
      </c>
      <c r="L15" s="21">
        <f>IF(K15&lt;&gt;0,K15+'Basic Price Adjustment'!$E38,"")</f>
        <v>70.160000000000011</v>
      </c>
      <c r="M15" s="122">
        <v>77.09</v>
      </c>
      <c r="N15" s="21">
        <f>IF(M15&lt;&gt;0,M15+'Basic Price Adjustment'!$E38,"")</f>
        <v>74.88000000000001</v>
      </c>
      <c r="O15" s="119">
        <v>91</v>
      </c>
      <c r="P15" s="21">
        <f>IF(O15&lt;&gt;0,O15+'Basic Price Adjustment'!$E38,"")</f>
        <v>88.79</v>
      </c>
      <c r="Q15" s="119">
        <v>86</v>
      </c>
      <c r="R15" s="21">
        <f>IF(Q15&lt;&gt;0,Q15+'Basic Price Adjustment'!$E38,"")</f>
        <v>83.79</v>
      </c>
      <c r="S15" s="119">
        <v>64.099999999999994</v>
      </c>
      <c r="T15" s="21">
        <f>IF(S15&lt;&gt;0,S15+'Basic Price Adjustment'!$E38,"")</f>
        <v>61.889999999999993</v>
      </c>
      <c r="U15" s="119">
        <v>80</v>
      </c>
      <c r="V15" s="21">
        <f>IF(U15&lt;&gt;0,U15+'Basic Price Adjustment'!$E38,"")</f>
        <v>77.790000000000006</v>
      </c>
    </row>
    <row r="16" spans="1:22" ht="20.100000000000001" customHeight="1" x14ac:dyDescent="0.2">
      <c r="A16" s="110">
        <v>7</v>
      </c>
      <c r="B16" s="49" t="s">
        <v>111</v>
      </c>
      <c r="C16" s="125">
        <v>62.5</v>
      </c>
      <c r="D16" s="22">
        <f>IF(C16&lt;&gt;0,C16+'Basic Price Adjustment'!$E39,"")</f>
        <v>60.43</v>
      </c>
      <c r="E16" s="125">
        <v>72</v>
      </c>
      <c r="F16" s="22">
        <f>IF(E16&lt;&gt;0,E16+'Basic Price Adjustment'!$E39,"")</f>
        <v>69.930000000000007</v>
      </c>
      <c r="G16" s="125">
        <v>62.5</v>
      </c>
      <c r="H16" s="22">
        <f>IF(G16&lt;&gt;0,G16+'Basic Price Adjustment'!$E39,"")</f>
        <v>60.43</v>
      </c>
      <c r="I16" s="125">
        <v>73.2</v>
      </c>
      <c r="J16" s="22">
        <f>IF(I16&lt;&gt;0,I16+'Basic Price Adjustment'!$E39,"")</f>
        <v>71.13000000000001</v>
      </c>
      <c r="K16" s="126">
        <v>68.45</v>
      </c>
      <c r="L16" s="22">
        <f>IF(K16&lt;&gt;0,K16+'Basic Price Adjustment'!$E39,"")</f>
        <v>66.38000000000001</v>
      </c>
      <c r="M16" s="126">
        <v>73.33</v>
      </c>
      <c r="N16" s="22">
        <f>IF(M16&lt;&gt;0,M16+'Basic Price Adjustment'!$E39,"")</f>
        <v>71.260000000000005</v>
      </c>
      <c r="O16" s="125">
        <v>78</v>
      </c>
      <c r="P16" s="22">
        <f>IF(O16&lt;&gt;0,O16+'Basic Price Adjustment'!$E39,"")</f>
        <v>75.930000000000007</v>
      </c>
      <c r="Q16" s="125">
        <v>68</v>
      </c>
      <c r="R16" s="22">
        <f>IF(Q16&lt;&gt;0,Q16+'Basic Price Adjustment'!$E39,"")</f>
        <v>65.930000000000007</v>
      </c>
      <c r="S16" s="125">
        <v>66.849999999999994</v>
      </c>
      <c r="T16" s="22">
        <f>IF(S16&lt;&gt;0,S16+'Basic Price Adjustment'!$E39,"")</f>
        <v>64.78</v>
      </c>
      <c r="U16" s="125">
        <v>75</v>
      </c>
      <c r="V16" s="22">
        <f>IF(U16&lt;&gt;0,U16+'Basic Price Adjustment'!$E39,"")</f>
        <v>72.930000000000007</v>
      </c>
    </row>
    <row r="17" spans="1:22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119">
        <v>78.08</v>
      </c>
      <c r="J17" s="21">
        <f>IF(I17&lt;&gt;0,I17+'Basic Price Adjustment'!$E40,"")</f>
        <v>75.489999999999995</v>
      </c>
      <c r="K17" s="121">
        <v>77.23</v>
      </c>
      <c r="L17" s="21">
        <f>IF(K17&lt;&gt;0,K17+'Basic Price Adjustment'!$E40,"")</f>
        <v>74.64</v>
      </c>
      <c r="M17" s="121">
        <v>78.08</v>
      </c>
      <c r="N17" s="21">
        <f>IF(M17&lt;&gt;0,M17+'Basic Price Adjustment'!$E40,"")</f>
        <v>75.489999999999995</v>
      </c>
      <c r="O17" s="119">
        <v>79.5</v>
      </c>
      <c r="P17" s="21">
        <f>IF(O17&lt;&gt;0,O17+'Basic Price Adjustment'!$E40,"")</f>
        <v>76.91</v>
      </c>
      <c r="Q17" s="119">
        <v>72.5</v>
      </c>
      <c r="R17" s="21">
        <f>IF(Q17&lt;&gt;0,Q17+'Basic Price Adjustment'!$E40,"")</f>
        <v>69.91</v>
      </c>
      <c r="S17" s="119">
        <v>69.8</v>
      </c>
      <c r="T17" s="21">
        <f>IF(S17&lt;&gt;0,S17+'Basic Price Adjustment'!$E40,"")</f>
        <v>67.209999999999994</v>
      </c>
      <c r="U17" s="119">
        <v>80.5</v>
      </c>
      <c r="V17" s="21">
        <f>IF(U17&lt;&gt;0,U17+'Basic Price Adjustment'!$E40,"")</f>
        <v>77.91</v>
      </c>
    </row>
    <row r="18" spans="1:22" ht="20.100000000000001" customHeight="1" x14ac:dyDescent="0.2">
      <c r="A18" s="110">
        <v>9</v>
      </c>
      <c r="B18" s="49" t="s">
        <v>113</v>
      </c>
      <c r="C18" s="125">
        <v>75</v>
      </c>
      <c r="D18" s="22">
        <f>IF(C18&lt;&gt;0,C18+'Basic Price Adjustment'!$E41,"")</f>
        <v>72.44</v>
      </c>
      <c r="E18" s="125">
        <v>82.4</v>
      </c>
      <c r="F18" s="22">
        <f>IF(E18&lt;&gt;0,E18+'Basic Price Adjustment'!$E41,"")</f>
        <v>79.84</v>
      </c>
      <c r="G18" s="125">
        <v>75</v>
      </c>
      <c r="H18" s="22">
        <f>IF(G18&lt;&gt;0,G18+'Basic Price Adjustment'!$E41,"")</f>
        <v>72.44</v>
      </c>
      <c r="I18" s="125">
        <v>82.92</v>
      </c>
      <c r="J18" s="22">
        <f>IF(I18&lt;&gt;0,I18+'Basic Price Adjustment'!$E41,"")</f>
        <v>80.36</v>
      </c>
      <c r="K18" s="123">
        <v>77.97</v>
      </c>
      <c r="L18" s="22">
        <f>IF(K18&lt;&gt;0,K18+'Basic Price Adjustment'!$E41,"")</f>
        <v>75.41</v>
      </c>
      <c r="M18" s="123">
        <v>82.92</v>
      </c>
      <c r="N18" s="22">
        <f>IF(M18&lt;&gt;0,M18+'Basic Price Adjustment'!$E41,"")</f>
        <v>80.36</v>
      </c>
      <c r="O18" s="125">
        <v>81.5</v>
      </c>
      <c r="P18" s="22">
        <f>IF(O18&lt;&gt;0,O18+'Basic Price Adjustment'!$E41,"")</f>
        <v>78.94</v>
      </c>
      <c r="Q18" s="125">
        <v>74.5</v>
      </c>
      <c r="R18" s="22">
        <f>IF(Q18&lt;&gt;0,Q18+'Basic Price Adjustment'!$E41,"")</f>
        <v>71.94</v>
      </c>
      <c r="S18" s="125">
        <v>72.95</v>
      </c>
      <c r="T18" s="22">
        <f>IF(S18&lt;&gt;0,S18+'Basic Price Adjustment'!$E41,"")</f>
        <v>70.39</v>
      </c>
      <c r="U18" s="125">
        <v>83</v>
      </c>
      <c r="V18" s="22">
        <f>IF(U18&lt;&gt;0,U18+'Basic Price Adjustment'!$E41,"")</f>
        <v>80.44</v>
      </c>
    </row>
    <row r="19" spans="1:22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119">
        <v>78.08</v>
      </c>
      <c r="J19" s="21">
        <f>IF(I19&lt;&gt;0,I19+'Basic Price Adjustment'!$E42,"")</f>
        <v>75.52</v>
      </c>
      <c r="K19" s="121">
        <v>75.37</v>
      </c>
      <c r="L19" s="21">
        <f>IF(K19&lt;&gt;0,K19+'Basic Price Adjustment'!$E42,"")</f>
        <v>72.81</v>
      </c>
      <c r="M19" s="121">
        <v>78.08</v>
      </c>
      <c r="N19" s="21">
        <f>IF(M19&lt;&gt;0,M19+'Basic Price Adjustment'!$E42,"")</f>
        <v>75.52</v>
      </c>
      <c r="O19" s="119">
        <v>79.5</v>
      </c>
      <c r="P19" s="21">
        <f>IF(O19&lt;&gt;0,O19+'Basic Price Adjustment'!$E42,"")</f>
        <v>76.94</v>
      </c>
      <c r="Q19" s="119">
        <v>72.5</v>
      </c>
      <c r="R19" s="21">
        <f>IF(Q19&lt;&gt;0,Q19+'Basic Price Adjustment'!$E42,"")</f>
        <v>69.94</v>
      </c>
      <c r="S19" s="119">
        <v>69.8</v>
      </c>
      <c r="T19" s="21">
        <f>IF(S19&lt;&gt;0,S19+'Basic Price Adjustment'!$E42,"")</f>
        <v>67.239999999999995</v>
      </c>
      <c r="U19" s="119">
        <v>80.5</v>
      </c>
      <c r="V19" s="21">
        <f>IF(U19&lt;&gt;0,U19+'Basic Price Adjustment'!$E42,"")</f>
        <v>77.94</v>
      </c>
    </row>
    <row r="20" spans="1:22" ht="20.100000000000001" customHeight="1" x14ac:dyDescent="0.2">
      <c r="A20" s="110">
        <v>11</v>
      </c>
      <c r="B20" s="49" t="s">
        <v>115</v>
      </c>
      <c r="C20" s="125">
        <v>73.5</v>
      </c>
      <c r="D20" s="22">
        <f>IF(C20&lt;&gt;0,C20+'Basic Price Adjustment'!$E43,"")</f>
        <v>70.98</v>
      </c>
      <c r="E20" s="125">
        <v>79</v>
      </c>
      <c r="F20" s="22">
        <f>IF(E20&lt;&gt;0,E20+'Basic Price Adjustment'!$E43,"")</f>
        <v>76.48</v>
      </c>
      <c r="G20" s="125">
        <v>73.5</v>
      </c>
      <c r="H20" s="22">
        <f>IF(G20&lt;&gt;0,G20+'Basic Price Adjustment'!$E43,"")</f>
        <v>70.98</v>
      </c>
      <c r="I20" s="125">
        <v>83.06</v>
      </c>
      <c r="J20" s="22">
        <f>IF(I20&lt;&gt;0,I20+'Basic Price Adjustment'!$E43,"")</f>
        <v>80.540000000000006</v>
      </c>
      <c r="K20" s="123">
        <v>77.97</v>
      </c>
      <c r="L20" s="22">
        <f>IF(K20&lt;&gt;0,K20+'Basic Price Adjustment'!$E43,"")</f>
        <v>75.45</v>
      </c>
      <c r="M20" s="123">
        <v>83.06</v>
      </c>
      <c r="N20" s="22">
        <f>IF(M20&lt;&gt;0,M20+'Basic Price Adjustment'!$E43,"")</f>
        <v>80.540000000000006</v>
      </c>
      <c r="O20" s="125">
        <v>99</v>
      </c>
      <c r="P20" s="22">
        <f>IF(O20&lt;&gt;0,O20+'Basic Price Adjustment'!$E43,"")</f>
        <v>96.48</v>
      </c>
      <c r="Q20" s="125">
        <v>92</v>
      </c>
      <c r="R20" s="22">
        <f>IF(Q20&lt;&gt;0,Q20+'Basic Price Adjustment'!$E43,"")</f>
        <v>89.48</v>
      </c>
      <c r="S20" s="125">
        <v>70.8</v>
      </c>
      <c r="T20" s="22">
        <f>IF(S20&lt;&gt;0,S20+'Basic Price Adjustment'!$E43,"")</f>
        <v>68.28</v>
      </c>
      <c r="U20" s="125">
        <v>83</v>
      </c>
      <c r="V20" s="22">
        <f>IF(U20&lt;&gt;0,U20+'Basic Price Adjustment'!$E43,"")</f>
        <v>80.48</v>
      </c>
    </row>
    <row r="21" spans="1:22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119">
        <v>97.95</v>
      </c>
      <c r="J21" s="21">
        <f>IF(I21&lt;&gt;0,I21+'Basic Price Adjustment'!$E44,"")</f>
        <v>94.87</v>
      </c>
      <c r="K21" s="122">
        <v>86</v>
      </c>
      <c r="L21" s="21">
        <f>IF(K21&lt;&gt;0,K21+'Basic Price Adjustment'!$E44,"")</f>
        <v>82.92</v>
      </c>
      <c r="M21" s="122">
        <v>104.95</v>
      </c>
      <c r="N21" s="21">
        <f>IF(M21&lt;&gt;0,M21+'Basic Price Adjustment'!$E44,"")</f>
        <v>101.87</v>
      </c>
      <c r="O21" s="119">
        <v>111</v>
      </c>
      <c r="P21" s="21">
        <f>IF(O21&lt;&gt;0,O21+'Basic Price Adjustment'!$E44,"")</f>
        <v>107.92</v>
      </c>
      <c r="Q21" s="119">
        <v>94</v>
      </c>
      <c r="R21" s="21">
        <f>IF(Q21&lt;&gt;0,Q21+'Basic Price Adjustment'!$E44,"")</f>
        <v>90.92</v>
      </c>
      <c r="S21" s="119">
        <v>102.5</v>
      </c>
      <c r="T21" s="21">
        <f>IF(S21&lt;&gt;0,S21+'Basic Price Adjustment'!$E44,"")</f>
        <v>99.42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117</v>
      </c>
      <c r="C22" s="125">
        <v>95</v>
      </c>
      <c r="D22" s="22">
        <f>IF(C22&lt;&gt;0,C22+'Basic Price Adjustment'!$E45,"")</f>
        <v>92.06</v>
      </c>
      <c r="E22" s="125">
        <v>96</v>
      </c>
      <c r="F22" s="22">
        <f>IF(E22&lt;&gt;0,E22+'Basic Price Adjustment'!$E45,"")</f>
        <v>93.06</v>
      </c>
      <c r="G22" s="125">
        <v>95</v>
      </c>
      <c r="H22" s="22">
        <f>IF(G22&lt;&gt;0,G22+'Basic Price Adjustment'!$E45,"")</f>
        <v>92.06</v>
      </c>
      <c r="I22" s="125">
        <v>100.45</v>
      </c>
      <c r="J22" s="22">
        <f>IF(I22&lt;&gt;0,I22+'Basic Price Adjustment'!$E45,"")</f>
        <v>97.51</v>
      </c>
      <c r="K22" s="126">
        <v>87.6</v>
      </c>
      <c r="L22" s="22">
        <f>IF(K22&lt;&gt;0,K22+'Basic Price Adjustment'!$E45,"")</f>
        <v>84.66</v>
      </c>
      <c r="M22" s="126">
        <v>107.59</v>
      </c>
      <c r="N22" s="22">
        <f>IF(M22&lt;&gt;0,M22+'Basic Price Adjustment'!$E45,"")</f>
        <v>104.65</v>
      </c>
      <c r="O22" s="125">
        <v>123</v>
      </c>
      <c r="P22" s="22">
        <f>IF(O22&lt;&gt;0,O22+'Basic Price Adjustment'!$E45,"")</f>
        <v>120.06</v>
      </c>
      <c r="Q22" s="125">
        <v>115</v>
      </c>
      <c r="R22" s="22">
        <f>IF(Q22&lt;&gt;0,Q22+'Basic Price Adjustment'!$E45,"")</f>
        <v>112.06</v>
      </c>
      <c r="S22" s="125">
        <v>106</v>
      </c>
      <c r="T22" s="22">
        <f>IF(S22&lt;&gt;0,S22+'Basic Price Adjustment'!$E45,"")</f>
        <v>103.06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119">
        <v>94.46</v>
      </c>
      <c r="J23" s="21">
        <f>IF(I23&lt;&gt;0,I23+'Basic Price Adjustment'!$E46,"")</f>
        <v>91.47999999999999</v>
      </c>
      <c r="K23" s="122">
        <v>87.63</v>
      </c>
      <c r="L23" s="21">
        <f>IF(K23&lt;&gt;0,K23+'Basic Price Adjustment'!$E46,"")</f>
        <v>84.649999999999991</v>
      </c>
      <c r="M23" s="122">
        <v>103.17</v>
      </c>
      <c r="N23" s="21">
        <f>IF(M23&lt;&gt;0,M23+'Basic Price Adjustment'!$E46,"")</f>
        <v>100.19</v>
      </c>
      <c r="O23" s="119">
        <v>109</v>
      </c>
      <c r="P23" s="21">
        <f>IF(O23&lt;&gt;0,O23+'Basic Price Adjustment'!$E46,"")</f>
        <v>106.02</v>
      </c>
      <c r="Q23" s="119">
        <v>93</v>
      </c>
      <c r="R23" s="21">
        <f>IF(Q23&lt;&gt;0,Q23+'Basic Price Adjustment'!$E46,"")</f>
        <v>90.02</v>
      </c>
      <c r="S23" s="119">
        <v>79.75</v>
      </c>
      <c r="T23" s="21">
        <f>IF(S23&lt;&gt;0,S23+'Basic Price Adjustment'!$E46,"")</f>
        <v>76.77</v>
      </c>
      <c r="U23" s="119">
        <v>101</v>
      </c>
      <c r="V23" s="21">
        <f>IF(U23&lt;&gt;0,U23+'Basic Price Adjustment'!$E46,"")</f>
        <v>98.02</v>
      </c>
    </row>
    <row r="24" spans="1:22" ht="20.100000000000001" customHeight="1" x14ac:dyDescent="0.2">
      <c r="A24" s="110">
        <v>15</v>
      </c>
      <c r="B24" s="49" t="s">
        <v>119</v>
      </c>
      <c r="C24" s="125">
        <v>89</v>
      </c>
      <c r="D24" s="22">
        <f>IF(C24&lt;&gt;0,C24+'Basic Price Adjustment'!$E47,"")</f>
        <v>85.95</v>
      </c>
      <c r="E24" s="125">
        <v>107</v>
      </c>
      <c r="F24" s="22">
        <f>IF(E24&lt;&gt;0,E24+'Basic Price Adjustment'!$E47,"")</f>
        <v>103.95</v>
      </c>
      <c r="G24" s="125">
        <v>89</v>
      </c>
      <c r="H24" s="22">
        <f>IF(G24&lt;&gt;0,G24+'Basic Price Adjustment'!$E47,"")</f>
        <v>85.95</v>
      </c>
      <c r="I24" s="125">
        <v>97.68</v>
      </c>
      <c r="J24" s="22">
        <f>IF(I24&lt;&gt;0,I24+'Basic Price Adjustment'!$E47,"")</f>
        <v>94.63000000000001</v>
      </c>
      <c r="K24" s="126">
        <v>91.28</v>
      </c>
      <c r="L24" s="22">
        <f>IF(K24&lt;&gt;0,K24+'Basic Price Adjustment'!$E47,"")</f>
        <v>88.23</v>
      </c>
      <c r="M24" s="126">
        <v>104.2</v>
      </c>
      <c r="N24" s="22">
        <f>IF(M24&lt;&gt;0,M24+'Basic Price Adjustment'!$E47,"")</f>
        <v>101.15</v>
      </c>
      <c r="O24" s="125">
        <v>120</v>
      </c>
      <c r="P24" s="22">
        <f>IF(O24&lt;&gt;0,O24+'Basic Price Adjustment'!$E47,"")</f>
        <v>116.95</v>
      </c>
      <c r="Q24" s="125">
        <v>119</v>
      </c>
      <c r="R24" s="22">
        <f>IF(Q24&lt;&gt;0,Q24+'Basic Price Adjustment'!$E47,"")</f>
        <v>115.95</v>
      </c>
      <c r="S24" s="125">
        <v>82.35</v>
      </c>
      <c r="T24" s="22">
        <f>IF(S24&lt;&gt;0,S24+'Basic Price Adjustment'!$E47,"")</f>
        <v>79.3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119">
        <v>83.71</v>
      </c>
      <c r="J25" s="21">
        <f>IF(I25&lt;&gt;0,I25+'Basic Price Adjustment'!$E48,"")</f>
        <v>81.33</v>
      </c>
      <c r="K25" s="122">
        <v>77.510000000000005</v>
      </c>
      <c r="L25" s="21">
        <f>IF(K25&lt;&gt;0,K25+'Basic Price Adjustment'!$E48,"")</f>
        <v>75.13000000000001</v>
      </c>
      <c r="M25" s="122">
        <v>87.08</v>
      </c>
      <c r="N25" s="21">
        <f>IF(M25&lt;&gt;0,M25+'Basic Price Adjustment'!$E48,"")</f>
        <v>84.7</v>
      </c>
      <c r="O25" s="119">
        <v>79</v>
      </c>
      <c r="P25" s="21">
        <f>IF(O25&lt;&gt;0,O25+'Basic Price Adjustment'!$E48,"")</f>
        <v>76.62</v>
      </c>
      <c r="Q25" s="119">
        <v>72</v>
      </c>
      <c r="R25" s="21">
        <f>IF(Q25&lt;&gt;0,Q25+'Basic Price Adjustment'!$E48,"")</f>
        <v>69.62</v>
      </c>
      <c r="S25" s="119">
        <v>69.25</v>
      </c>
      <c r="T25" s="21">
        <f>IF(S25&lt;&gt;0,S25+'Basic Price Adjustment'!$E48,"")</f>
        <v>66.87</v>
      </c>
      <c r="U25" s="119">
        <v>78.5</v>
      </c>
      <c r="V25" s="21">
        <f>IF(U25&lt;&gt;0,U25+'Basic Price Adjustment'!$E48,"")</f>
        <v>76.12</v>
      </c>
    </row>
    <row r="26" spans="1:22" ht="20.100000000000001" customHeight="1" x14ac:dyDescent="0.2">
      <c r="A26" s="110">
        <v>17</v>
      </c>
      <c r="B26" s="49" t="s">
        <v>121</v>
      </c>
      <c r="C26" s="125">
        <v>74</v>
      </c>
      <c r="D26" s="22">
        <f>IF(C26&lt;&gt;0,C26+'Basic Price Adjustment'!$E49,"")</f>
        <v>71.62</v>
      </c>
      <c r="E26" s="125">
        <v>82.3</v>
      </c>
      <c r="F26" s="22">
        <f>IF(E26&lt;&gt;0,E26+'Basic Price Adjustment'!$E49,"")</f>
        <v>79.92</v>
      </c>
      <c r="G26" s="125">
        <v>74</v>
      </c>
      <c r="H26" s="22">
        <f>IF(G26&lt;&gt;0,G26+'Basic Price Adjustment'!$E49,"")</f>
        <v>71.62</v>
      </c>
      <c r="I26" s="125">
        <v>86.38</v>
      </c>
      <c r="J26" s="22">
        <f>IF(I26&lt;&gt;0,I26+'Basic Price Adjustment'!$E49,"")</f>
        <v>84</v>
      </c>
      <c r="K26" s="126">
        <v>80.84</v>
      </c>
      <c r="L26" s="22">
        <f>IF(K26&lt;&gt;0,K26+'Basic Price Adjustment'!$E49,"")</f>
        <v>78.460000000000008</v>
      </c>
      <c r="M26" s="126">
        <v>89.67</v>
      </c>
      <c r="N26" s="22">
        <f>IF(M26&lt;&gt;0,M26+'Basic Price Adjustment'!$E49,"")</f>
        <v>87.29</v>
      </c>
      <c r="O26" s="125">
        <v>101</v>
      </c>
      <c r="P26" s="22">
        <f>IF(O26&lt;&gt;0,O26+'Basic Price Adjustment'!$E49,"")</f>
        <v>98.62</v>
      </c>
      <c r="Q26" s="125">
        <v>96</v>
      </c>
      <c r="R26" s="22">
        <f>IF(Q26&lt;&gt;0,Q26+'Basic Price Adjustment'!$E49,"")</f>
        <v>93.62</v>
      </c>
      <c r="S26" s="125">
        <v>70.900000000000006</v>
      </c>
      <c r="T26" s="22">
        <f>IF(S26&lt;&gt;0,S26+'Basic Price Adjustment'!$E49,"")</f>
        <v>68.52000000000001</v>
      </c>
      <c r="U26" s="125">
        <v>78.5</v>
      </c>
      <c r="V26" s="22">
        <f>IF(U26&lt;&gt;0,U26+'Basic Price Adjustment'!$E49,"")</f>
        <v>76.12</v>
      </c>
    </row>
    <row r="27" spans="1:22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132.09</v>
      </c>
      <c r="E27" s="29">
        <v>160</v>
      </c>
      <c r="F27" s="21">
        <f>IF(E27&lt;&gt;0,E27+'Basic Price Adjustment'!$E50,"")</f>
        <v>157.09</v>
      </c>
      <c r="G27" s="120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68</v>
      </c>
      <c r="B28" s="46" t="s">
        <v>123</v>
      </c>
      <c r="C28" s="124">
        <v>80</v>
      </c>
      <c r="D28" s="26">
        <f>IF(C28&lt;&gt;0,C28+'Basic Price Adjustment'!$E51,"")</f>
        <v>76.92</v>
      </c>
      <c r="E28" s="31">
        <v>90</v>
      </c>
      <c r="F28" s="26">
        <f>IF(E28&lt;&gt;0,E28+'Basic Price Adjustment'!$E51,"")</f>
        <v>86.92</v>
      </c>
      <c r="G28" s="124">
        <v>80</v>
      </c>
      <c r="H28" s="26">
        <f>IF(G28&lt;&gt;0,G28+'Basic Price Adjustment'!$E51,"")</f>
        <v>76.92</v>
      </c>
      <c r="I28" s="124">
        <v>97.68</v>
      </c>
      <c r="J28" s="26">
        <f>IF(I28&lt;&gt;0,I28+'Basic Price Adjustment'!$E51,"")</f>
        <v>94.600000000000009</v>
      </c>
      <c r="K28" s="123">
        <v>91.28</v>
      </c>
      <c r="L28" s="26">
        <f>IF(K28&lt;&gt;0,K28+'Basic Price Adjustment'!$E51,"")</f>
        <v>88.2</v>
      </c>
      <c r="M28" s="123">
        <v>104.2</v>
      </c>
      <c r="N28" s="26">
        <f>IF(M28&lt;&gt;0,M28+'Basic Price Adjustment'!$E51,"")</f>
        <v>101.12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C2:H2"/>
    <mergeCell ref="I2:N2"/>
    <mergeCell ref="O2:R2"/>
    <mergeCell ref="S2:T2"/>
    <mergeCell ref="U2:V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58" t="s">
        <v>152</v>
      </c>
      <c r="F3" s="58"/>
      <c r="G3" s="58" t="s">
        <v>155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2" t="s">
        <v>33</v>
      </c>
      <c r="H6" s="163"/>
      <c r="I6" s="158" t="s">
        <v>29</v>
      </c>
      <c r="J6" s="159"/>
    </row>
    <row r="7" spans="1:10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93">
        <v>37.773829999999997</v>
      </c>
      <c r="H7" s="194"/>
      <c r="I7" s="160">
        <v>37.314920000000001</v>
      </c>
      <c r="J7" s="161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95">
        <v>-81.113309999999998</v>
      </c>
      <c r="H8" s="196"/>
      <c r="I8" s="185">
        <v>-81.055449999999993</v>
      </c>
      <c r="J8" s="20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63.21</v>
      </c>
      <c r="E10" s="135">
        <v>74.510000000000005</v>
      </c>
      <c r="F10" s="25">
        <f>IF(E10&lt;&gt;0,E10+'Basic Price Adjustment'!$E33,"")</f>
        <v>72.72</v>
      </c>
      <c r="G10" s="135">
        <v>95.5</v>
      </c>
      <c r="H10" s="25">
        <f>IF(G10&lt;&gt;0,G10+'Basic Price Adjustment'!$E33,"")</f>
        <v>93.71</v>
      </c>
      <c r="I10" s="135">
        <v>76</v>
      </c>
      <c r="J10" s="25">
        <f>IF(I10&lt;&gt;0,I10+'Basic Price Adjustment'!$E33,"")</f>
        <v>74.209999999999994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65.040000000000006</v>
      </c>
      <c r="E11" s="119">
        <v>75.510000000000005</v>
      </c>
      <c r="F11" s="21">
        <f>IF(E11&lt;&gt;0,E11+'Basic Price Adjustment'!$E34,"")</f>
        <v>73.550000000000011</v>
      </c>
      <c r="G11" s="119">
        <v>95.5</v>
      </c>
      <c r="H11" s="21">
        <f>IF(G11&lt;&gt;0,G11+'Basic Price Adjustment'!$E34,"")</f>
        <v>93.54</v>
      </c>
      <c r="I11" s="119">
        <v>76</v>
      </c>
      <c r="J11" s="21">
        <f>IF(I11&lt;&gt;0,I11+'Basic Price Adjustment'!$E34,"")</f>
        <v>74.040000000000006</v>
      </c>
    </row>
    <row r="12" spans="1:10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72.83</v>
      </c>
      <c r="E12" s="119">
        <v>77.540000000000006</v>
      </c>
      <c r="F12" s="22">
        <f>IF(E12&lt;&gt;0,E12+'Basic Price Adjustment'!$E35,"")</f>
        <v>75.37</v>
      </c>
      <c r="G12" s="119">
        <v>98.5</v>
      </c>
      <c r="H12" s="22">
        <f>IF(G12&lt;&gt;0,G12+'Basic Price Adjustment'!$E35,"")</f>
        <v>96.33</v>
      </c>
      <c r="I12" s="119">
        <v>85.5</v>
      </c>
      <c r="J12" s="22">
        <f>IF(I12&lt;&gt;0,I12+'Basic Price Adjustment'!$E35,"")</f>
        <v>83.33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72.83</v>
      </c>
      <c r="E13" s="119">
        <v>77.540000000000006</v>
      </c>
      <c r="F13" s="21">
        <f>IF(E13&lt;&gt;0,E13+'Basic Price Adjustment'!$E36,"")</f>
        <v>75.37</v>
      </c>
      <c r="G13" s="119">
        <v>98.5</v>
      </c>
      <c r="H13" s="21">
        <f>IF(G13&lt;&gt;0,G13+'Basic Price Adjustment'!$E36,"")</f>
        <v>96.33</v>
      </c>
      <c r="I13" s="119">
        <v>85.5</v>
      </c>
      <c r="J13" s="21">
        <f>IF(I13&lt;&gt;0,I13+'Basic Price Adjustment'!$E36,"")</f>
        <v>83.33</v>
      </c>
    </row>
    <row r="14" spans="1:10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72.760000000000005</v>
      </c>
      <c r="E14" s="119">
        <v>78.59</v>
      </c>
      <c r="F14" s="22">
        <f>IF(E14&lt;&gt;0,E14+'Basic Price Adjustment'!$E37,"")</f>
        <v>76.350000000000009</v>
      </c>
      <c r="G14" s="119">
        <v>100.5</v>
      </c>
      <c r="H14" s="22">
        <f>IF(G14&lt;&gt;0,G14+'Basic Price Adjustment'!$E37,"")</f>
        <v>98.26</v>
      </c>
      <c r="I14" s="119">
        <v>87.5</v>
      </c>
      <c r="J14" s="22">
        <f>IF(I14&lt;&gt;0,I14+'Basic Price Adjustment'!$E37,"")</f>
        <v>85.26</v>
      </c>
    </row>
    <row r="15" spans="1:10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83.7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72.930000000000007</v>
      </c>
      <c r="E16" s="119">
        <v>79.19</v>
      </c>
      <c r="F16" s="22">
        <f>IF(E16&lt;&gt;0,E16+'Basic Price Adjustment'!$E39,"")</f>
        <v>77.12</v>
      </c>
      <c r="G16" s="119">
        <v>99.35</v>
      </c>
      <c r="H16" s="22">
        <f>IF(G16&lt;&gt;0,G16+'Basic Price Adjustment'!$E39,"")</f>
        <v>97.28</v>
      </c>
      <c r="I16" s="119">
        <v>86</v>
      </c>
      <c r="J16" s="22">
        <f>IF(I16&lt;&gt;0,I16+'Basic Price Adjustment'!$E39,"")</f>
        <v>83.93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74.41</v>
      </c>
      <c r="E17" s="119">
        <v>85.39</v>
      </c>
      <c r="F17" s="21">
        <f>IF(E17&lt;&gt;0,E17+'Basic Price Adjustment'!$E40,"")</f>
        <v>82.8</v>
      </c>
      <c r="G17" s="119">
        <v>104.5</v>
      </c>
      <c r="H17" s="21">
        <f>IF(G17&lt;&gt;0,G17+'Basic Price Adjustment'!$E40,"")</f>
        <v>101.91</v>
      </c>
      <c r="I17" s="119">
        <v>88.5</v>
      </c>
      <c r="J17" s="21">
        <f>IF(I17&lt;&gt;0,I17+'Basic Price Adjustment'!$E40,"")</f>
        <v>85.91</v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87.44</v>
      </c>
      <c r="E18" s="119">
        <v>89.89</v>
      </c>
      <c r="F18" s="22">
        <f>IF(E18&lt;&gt;0,E18+'Basic Price Adjustment'!$E41,"")</f>
        <v>87.33</v>
      </c>
      <c r="G18" s="119">
        <v>110</v>
      </c>
      <c r="H18" s="22">
        <f>IF(G18&lt;&gt;0,G18+'Basic Price Adjustment'!$E41,"")</f>
        <v>107.44</v>
      </c>
      <c r="I18" s="119">
        <v>102.5</v>
      </c>
      <c r="J18" s="22">
        <f>IF(I18&lt;&gt;0,I18+'Basic Price Adjustment'!$E41,"")</f>
        <v>99.94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75.44</v>
      </c>
      <c r="E19" s="119">
        <v>85.39</v>
      </c>
      <c r="F19" s="21">
        <f>IF(E19&lt;&gt;0,E19+'Basic Price Adjustment'!$E42,"")</f>
        <v>82.83</v>
      </c>
      <c r="G19" s="119">
        <v>104.5</v>
      </c>
      <c r="H19" s="21">
        <f>IF(G19&lt;&gt;0,G19+'Basic Price Adjustment'!$E42,"")</f>
        <v>101.94</v>
      </c>
      <c r="I19" s="119">
        <v>88.5</v>
      </c>
      <c r="J19" s="21">
        <f>IF(I19&lt;&gt;0,I19+'Basic Price Adjustment'!$E42,"")</f>
        <v>85.94</v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83.48</v>
      </c>
      <c r="E20" s="119">
        <v>89.25</v>
      </c>
      <c r="F20" s="22">
        <f>IF(E20&lt;&gt;0,E20+'Basic Price Adjustment'!$E43,"")</f>
        <v>86.73</v>
      </c>
      <c r="G20" s="119">
        <v>107</v>
      </c>
      <c r="H20" s="22">
        <f>IF(G20&lt;&gt;0,G20+'Basic Price Adjustment'!$E43,"")</f>
        <v>104.48</v>
      </c>
      <c r="I20" s="119">
        <v>101.5</v>
      </c>
      <c r="J20" s="22">
        <f>IF(I20&lt;&gt;0,I20+'Basic Price Adjustment'!$E43,"")</f>
        <v>98.98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106.92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107.06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102.02</v>
      </c>
      <c r="G23" s="119">
        <v>117</v>
      </c>
      <c r="H23" s="21">
        <f>IF(G23&lt;&gt;0,G23+'Basic Price Adjustment'!$E46,"")</f>
        <v>114.02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106.95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86.62</v>
      </c>
      <c r="E25" s="119">
        <v>89.11</v>
      </c>
      <c r="F25" s="21">
        <f>IF(E25&lt;&gt;0,E25+'Basic Price Adjustment'!$E48,"")</f>
        <v>86.73</v>
      </c>
      <c r="G25" s="119">
        <v>104</v>
      </c>
      <c r="H25" s="21">
        <f>IF(G25&lt;&gt;0,G25+'Basic Price Adjustment'!$E48,"")</f>
        <v>101.62</v>
      </c>
      <c r="I25" s="119">
        <v>100.5</v>
      </c>
      <c r="J25" s="21">
        <f>IF(I25&lt;&gt;0,I25+'Basic Price Adjustment'!$E48,"")</f>
        <v>98.12</v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86.62</v>
      </c>
      <c r="E26" s="119">
        <v>89.11</v>
      </c>
      <c r="F26" s="22">
        <f>IF(E26&lt;&gt;0,E26+'Basic Price Adjustment'!$E49,"")</f>
        <v>86.73</v>
      </c>
      <c r="G26" s="119">
        <v>104</v>
      </c>
      <c r="H26" s="22">
        <f>IF(G26&lt;&gt;0,G26+'Basic Price Adjustment'!$E49,"")</f>
        <v>101.62</v>
      </c>
      <c r="I26" s="119">
        <v>100.5</v>
      </c>
      <c r="J26" s="22">
        <f>IF(I26&lt;&gt;0,I26+'Basic Price Adjustment'!$E49,"")</f>
        <v>98.12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G5:J5"/>
    <mergeCell ref="G6:H6"/>
    <mergeCell ref="G8:H8"/>
    <mergeCell ref="I8:J8"/>
    <mergeCell ref="E7:F7"/>
    <mergeCell ref="E8:F8"/>
    <mergeCell ref="I6:J6"/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322</v>
      </c>
      <c r="D2" s="145"/>
      <c r="E2" s="145" t="s">
        <v>314</v>
      </c>
      <c r="F2" s="145"/>
      <c r="G2" s="145" t="s">
        <v>308</v>
      </c>
      <c r="H2" s="145"/>
    </row>
    <row r="3" spans="1:8" s="27" customFormat="1" ht="30" customHeight="1" x14ac:dyDescent="0.2">
      <c r="A3" s="153" t="s">
        <v>10</v>
      </c>
      <c r="B3" s="153" t="s">
        <v>250</v>
      </c>
      <c r="C3" s="164" t="s">
        <v>261</v>
      </c>
      <c r="D3" s="166"/>
      <c r="E3" s="164" t="s">
        <v>262</v>
      </c>
      <c r="F3" s="166"/>
      <c r="G3" s="164" t="s">
        <v>257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60"/>
      <c r="F4" s="62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97</v>
      </c>
      <c r="D5" s="166"/>
      <c r="E5" s="58" t="s">
        <v>124</v>
      </c>
      <c r="F5" s="5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58" t="s">
        <v>73</v>
      </c>
      <c r="D6" s="159"/>
      <c r="E6" s="158" t="s">
        <v>161</v>
      </c>
      <c r="F6" s="159"/>
      <c r="G6" s="168" t="s">
        <v>247</v>
      </c>
      <c r="H6" s="169"/>
    </row>
    <row r="7" spans="1:8" ht="20.100000000000001" customHeight="1" x14ac:dyDescent="0.2">
      <c r="A7" s="154"/>
      <c r="B7" s="23" t="s">
        <v>15</v>
      </c>
      <c r="C7" s="160" t="s">
        <v>74</v>
      </c>
      <c r="D7" s="161"/>
      <c r="E7" s="160" t="s">
        <v>142</v>
      </c>
      <c r="F7" s="161"/>
      <c r="G7" s="160" t="s">
        <v>248</v>
      </c>
      <c r="H7" s="161"/>
    </row>
    <row r="8" spans="1:8" ht="20.100000000000001" customHeight="1" thickBot="1" x14ac:dyDescent="0.25">
      <c r="A8" s="155"/>
      <c r="B8" s="24"/>
      <c r="C8" s="170" t="s">
        <v>75</v>
      </c>
      <c r="D8" s="171"/>
      <c r="E8" s="170" t="s">
        <v>143</v>
      </c>
      <c r="F8" s="171"/>
      <c r="G8" s="170" t="s">
        <v>249</v>
      </c>
      <c r="H8" s="171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60.71</v>
      </c>
      <c r="E10" s="135">
        <v>70</v>
      </c>
      <c r="F10" s="25">
        <f>IF(E10&lt;&gt;0,E10+'Basic Price Adjustment'!$E33,"")</f>
        <v>68.209999999999994</v>
      </c>
      <c r="G10" s="135">
        <v>71.5</v>
      </c>
      <c r="H10" s="25">
        <f>IF(G10&lt;&gt;0,G10+'Basic Price Adjustment'!$E33,"")</f>
        <v>69.709999999999994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66.040000000000006</v>
      </c>
      <c r="E11" s="119">
        <v>70</v>
      </c>
      <c r="F11" s="21">
        <f>IF(E11&lt;&gt;0,E11+'Basic Price Adjustment'!$E34,"")</f>
        <v>68.040000000000006</v>
      </c>
      <c r="G11" s="119">
        <v>71.5</v>
      </c>
      <c r="H11" s="21">
        <f>IF(G11&lt;&gt;0,G11+'Basic Price Adjustment'!$E34,"")</f>
        <v>69.540000000000006</v>
      </c>
    </row>
    <row r="12" spans="1: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64.83</v>
      </c>
      <c r="E12" s="119">
        <v>75</v>
      </c>
      <c r="F12" s="22">
        <f>IF(E12&lt;&gt;0,E12+'Basic Price Adjustment'!$E35,"")</f>
        <v>72.83</v>
      </c>
      <c r="G12" s="119">
        <v>79.5</v>
      </c>
      <c r="H12" s="22">
        <f>IF(G12&lt;&gt;0,G12+'Basic Price Adjustment'!$E35,"")</f>
        <v>77.33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64.83</v>
      </c>
      <c r="E13" s="119">
        <v>75</v>
      </c>
      <c r="F13" s="21">
        <f>IF(E13&lt;&gt;0,E13+'Basic Price Adjustment'!$E36,"")</f>
        <v>72.83</v>
      </c>
      <c r="G13" s="119">
        <v>79.5</v>
      </c>
      <c r="H13" s="21">
        <f>IF(G13&lt;&gt;0,G13+'Basic Price Adjustment'!$E36,"")</f>
        <v>77.33</v>
      </c>
    </row>
    <row r="14" spans="1: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64.760000000000005</v>
      </c>
      <c r="E14" s="119">
        <v>90</v>
      </c>
      <c r="F14" s="22">
        <f>IF(E14&lt;&gt;0,E14+'Basic Price Adjustment'!$E37,"")</f>
        <v>87.76</v>
      </c>
      <c r="G14" s="119">
        <v>81.5</v>
      </c>
      <c r="H14" s="22">
        <f>IF(G14&lt;&gt;0,G14+'Basic Price Adjustment'!$E37,"")</f>
        <v>79.260000000000005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75.790000000000006</v>
      </c>
      <c r="E15" s="119">
        <v>100</v>
      </c>
      <c r="F15" s="21">
        <f>IF(E15&lt;&gt;0,E15+'Basic Price Adjustment'!$E38,"")</f>
        <v>97.79</v>
      </c>
      <c r="G15" s="119">
        <v>93</v>
      </c>
      <c r="H15" s="21">
        <f>IF(G15&lt;&gt;0,G15+'Basic Price Adjustment'!$E38,"")</f>
        <v>90.79</v>
      </c>
    </row>
    <row r="16" spans="1: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64.930000000000007</v>
      </c>
      <c r="E16" s="119">
        <v>80</v>
      </c>
      <c r="F16" s="22">
        <f>IF(E16&lt;&gt;0,E16+'Basic Price Adjustment'!$E39,"")</f>
        <v>77.930000000000007</v>
      </c>
      <c r="G16" s="119">
        <v>79</v>
      </c>
      <c r="H16" s="22">
        <f>IF(G16&lt;&gt;0,G16+'Basic Price Adjustment'!$E39,"")</f>
        <v>76.930000000000007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69.41</v>
      </c>
      <c r="E17" s="119">
        <v>90</v>
      </c>
      <c r="F17" s="21">
        <f>IF(E17&lt;&gt;0,E17+'Basic Price Adjustment'!$E40,"")</f>
        <v>87.41</v>
      </c>
      <c r="G17" s="119">
        <v>84</v>
      </c>
      <c r="H17" s="21">
        <f>IF(G17&lt;&gt;0,G17+'Basic Price Adjustment'!$E40,"")</f>
        <v>81.41</v>
      </c>
    </row>
    <row r="18" spans="1: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79.44</v>
      </c>
      <c r="E18" s="119">
        <v>90</v>
      </c>
      <c r="F18" s="22">
        <f>IF(E18&lt;&gt;0,E18+'Basic Price Adjustment'!$E41,"")</f>
        <v>87.44</v>
      </c>
      <c r="G18" s="119">
        <v>97</v>
      </c>
      <c r="H18" s="22">
        <f>IF(G18&lt;&gt;0,G18+'Basic Price Adjustment'!$E41,"")</f>
        <v>94.44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69.44</v>
      </c>
      <c r="E19" s="119">
        <v>90</v>
      </c>
      <c r="F19" s="21">
        <f>IF(E19&lt;&gt;0,E19+'Basic Price Adjustment'!$E42,"")</f>
        <v>87.44</v>
      </c>
      <c r="G19" s="119">
        <v>84</v>
      </c>
      <c r="H19" s="21">
        <f>IF(G19&lt;&gt;0,G19+'Basic Price Adjustment'!$E42,"")</f>
        <v>81.44</v>
      </c>
    </row>
    <row r="20" spans="1: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78.98</v>
      </c>
      <c r="E20" s="119">
        <v>100</v>
      </c>
      <c r="F20" s="22">
        <f>IF(E20&lt;&gt;0,E20+'Basic Price Adjustment'!$E43,"")</f>
        <v>97.48</v>
      </c>
      <c r="G20" s="119">
        <v>97</v>
      </c>
      <c r="H20" s="22">
        <f>IF(G20&lt;&gt;0,G20+'Basic Price Adjustment'!$E43,"")</f>
        <v>94.48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81.92</v>
      </c>
      <c r="E21" s="119">
        <v>105</v>
      </c>
      <c r="F21" s="21">
        <f>IF(E21&lt;&gt;0,E21+'Basic Price Adjustment'!$E44,"")</f>
        <v>101.92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95.06</v>
      </c>
      <c r="E22" s="119">
        <v>115</v>
      </c>
      <c r="F22" s="22">
        <f>IF(E22&lt;&gt;0,E22+'Basic Price Adjustment'!$E45,"")</f>
        <v>112.06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80.02</v>
      </c>
      <c r="E23" s="119">
        <v>115</v>
      </c>
      <c r="F23" s="21">
        <f>IF(E23&lt;&gt;0,E23+'Basic Price Adjustment'!$E46,"")</f>
        <v>112.02</v>
      </c>
      <c r="G23" s="119">
        <v>104</v>
      </c>
      <c r="H23" s="21">
        <f>IF(G23&lt;&gt;0,G23+'Basic Price Adjustment'!$E46,"")</f>
        <v>101.02</v>
      </c>
    </row>
    <row r="24" spans="1: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96.95</v>
      </c>
      <c r="E24" s="119">
        <v>125</v>
      </c>
      <c r="F24" s="22">
        <f>IF(E24&lt;&gt;0,E24+'Basic Price Adjustment'!$E47,"")</f>
        <v>121.95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78.62</v>
      </c>
      <c r="E25" s="119">
        <v>90</v>
      </c>
      <c r="F25" s="21">
        <f>IF(E25&lt;&gt;0,E25+'Basic Price Adjustment'!$E48,"")</f>
        <v>87.62</v>
      </c>
      <c r="G25" s="119">
        <v>99</v>
      </c>
      <c r="H25" s="21">
        <f>IF(G25&lt;&gt;0,G25+'Basic Price Adjustment'!$E48,"")</f>
        <v>96.62</v>
      </c>
    </row>
    <row r="26" spans="1: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81.12</v>
      </c>
      <c r="E26" s="119">
        <v>100</v>
      </c>
      <c r="F26" s="22">
        <f>IF(E26&lt;&gt;0,E26+'Basic Price Adjustment'!$E49,"")</f>
        <v>97.62</v>
      </c>
      <c r="G26" s="119">
        <v>99</v>
      </c>
      <c r="H26" s="22">
        <f>IF(G26&lt;&gt;0,G26+'Basic Price Adjustment'!$E49,"")</f>
        <v>96.62</v>
      </c>
    </row>
    <row r="27" spans="1: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107.09</v>
      </c>
      <c r="E27" s="120">
        <v>155</v>
      </c>
      <c r="F27" s="21">
        <f>IF(E27&lt;&gt;0,E27+'Basic Price Adjustment'!$E50,"")</f>
        <v>152.09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156.91999999999999</v>
      </c>
      <c r="E28" s="120">
        <v>110</v>
      </c>
      <c r="F28" s="26">
        <f>IF(E28&lt;&gt;0,E28+'Basic Price Adjustment'!$E51,"")</f>
        <v>106.92</v>
      </c>
      <c r="G28" s="31"/>
      <c r="H28" s="26" t="str">
        <f>IF(G28&lt;&gt;0,G28+'Basic Price Adjustment'!$E51,"")</f>
        <v/>
      </c>
    </row>
  </sheetData>
  <mergeCells count="22">
    <mergeCell ref="A3:A8"/>
    <mergeCell ref="B3:B4"/>
    <mergeCell ref="B5:B6"/>
    <mergeCell ref="C3:D3"/>
    <mergeCell ref="G3:H3"/>
    <mergeCell ref="G4:H4"/>
    <mergeCell ref="G5:H5"/>
    <mergeCell ref="G6:H6"/>
    <mergeCell ref="G7:H7"/>
    <mergeCell ref="C4:D4"/>
    <mergeCell ref="C5:D5"/>
    <mergeCell ref="C6:D6"/>
    <mergeCell ref="C7:D7"/>
    <mergeCell ref="C8:D8"/>
    <mergeCell ref="E3:F3"/>
    <mergeCell ref="G2:H2"/>
    <mergeCell ref="E6:F6"/>
    <mergeCell ref="E7:F7"/>
    <mergeCell ref="E8:F8"/>
    <mergeCell ref="C2:D2"/>
    <mergeCell ref="E2:F2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</row>
    <row r="3" spans="1:8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58" t="s">
        <v>128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208">
        <v>37.820300000000003</v>
      </c>
      <c r="H7" s="209"/>
    </row>
    <row r="8" spans="1:8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95">
        <v>-82.026579999999996</v>
      </c>
      <c r="H8" s="196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72.72</v>
      </c>
      <c r="E10" s="135">
        <v>73.989999999999995</v>
      </c>
      <c r="F10" s="25">
        <f>IF(E10&lt;&gt;0,E10+'Basic Price Adjustment'!$E33,"")</f>
        <v>72.199999999999989</v>
      </c>
      <c r="G10" s="135">
        <v>105.5</v>
      </c>
      <c r="H10" s="25">
        <f>IF(G10&lt;&gt;0,G10+'Basic Price Adjustment'!$E33,"")</f>
        <v>103.71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73.550000000000011</v>
      </c>
      <c r="E11" s="119">
        <v>74.989999999999995</v>
      </c>
      <c r="F11" s="21">
        <f>IF(E11&lt;&gt;0,E11+'Basic Price Adjustment'!$E34,"")</f>
        <v>73.03</v>
      </c>
      <c r="G11" s="119">
        <v>105.5</v>
      </c>
      <c r="H11" s="21">
        <f>IF(G11&lt;&gt;0,G11+'Basic Price Adjustment'!$E34,"")</f>
        <v>103.54</v>
      </c>
    </row>
    <row r="12" spans="1: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75.37</v>
      </c>
      <c r="E12" s="119">
        <v>76.95</v>
      </c>
      <c r="F12" s="22">
        <f>IF(E12&lt;&gt;0,E12+'Basic Price Adjustment'!$E35,"")</f>
        <v>74.78</v>
      </c>
      <c r="G12" s="119">
        <v>112</v>
      </c>
      <c r="H12" s="22">
        <f>IF(G12&lt;&gt;0,G12+'Basic Price Adjustment'!$E35,"")</f>
        <v>109.83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75.37</v>
      </c>
      <c r="E13" s="119">
        <v>76.95</v>
      </c>
      <c r="F13" s="21">
        <f>IF(E13&lt;&gt;0,E13+'Basic Price Adjustment'!$E36,"")</f>
        <v>74.78</v>
      </c>
      <c r="G13" s="119">
        <v>112</v>
      </c>
      <c r="H13" s="21">
        <f>IF(G13&lt;&gt;0,G13+'Basic Price Adjustment'!$E36,"")</f>
        <v>109.83</v>
      </c>
    </row>
    <row r="14" spans="1: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76.350000000000009</v>
      </c>
      <c r="E14" s="119">
        <v>77.680000000000007</v>
      </c>
      <c r="F14" s="22">
        <f>IF(E14&lt;&gt;0,E14+'Basic Price Adjustment'!$E37,"")</f>
        <v>75.440000000000012</v>
      </c>
      <c r="G14" s="119">
        <v>114</v>
      </c>
      <c r="H14" s="22">
        <f>IF(G14&lt;&gt;0,G14+'Basic Price Adjustment'!$E37,"")</f>
        <v>111.76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83.7</v>
      </c>
      <c r="E15" s="119">
        <v>84.41</v>
      </c>
      <c r="F15" s="21">
        <f>IF(E15&lt;&gt;0,E15+'Basic Price Adjustment'!$E38,"")</f>
        <v>82.2</v>
      </c>
      <c r="G15" s="119">
        <v>117.5</v>
      </c>
      <c r="H15" s="21">
        <f>IF(G15&lt;&gt;0,G15+'Basic Price Adjustment'!$E38,"")</f>
        <v>115.29</v>
      </c>
    </row>
    <row r="16" spans="1: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77.12</v>
      </c>
      <c r="E16" s="119">
        <v>77.25</v>
      </c>
      <c r="F16" s="22">
        <f>IF(E16&lt;&gt;0,E16+'Basic Price Adjustment'!$E39,"")</f>
        <v>75.180000000000007</v>
      </c>
      <c r="G16" s="119">
        <v>113.5</v>
      </c>
      <c r="H16" s="22">
        <f>IF(G16&lt;&gt;0,G16+'Basic Price Adjustment'!$E39,"")</f>
        <v>111.43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82.8</v>
      </c>
      <c r="E17" s="119">
        <v>84.56</v>
      </c>
      <c r="F17" s="21">
        <f>IF(E17&lt;&gt;0,E17+'Basic Price Adjustment'!$E40,"")</f>
        <v>81.97</v>
      </c>
      <c r="G17" s="119">
        <v>119.5</v>
      </c>
      <c r="H17" s="21">
        <f>IF(G17&lt;&gt;0,G17+'Basic Price Adjustment'!$E40,"")</f>
        <v>116.91</v>
      </c>
    </row>
    <row r="18" spans="1: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87.33</v>
      </c>
      <c r="E18" s="119">
        <v>89.03</v>
      </c>
      <c r="F18" s="22">
        <f>IF(E18&lt;&gt;0,E18+'Basic Price Adjustment'!$E41,"")</f>
        <v>86.47</v>
      </c>
      <c r="G18" s="119">
        <v>121.5</v>
      </c>
      <c r="H18" s="22">
        <f>IF(G18&lt;&gt;0,G18+'Basic Price Adjustment'!$E41,"")</f>
        <v>118.94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82.83</v>
      </c>
      <c r="E19" s="119">
        <v>84.56</v>
      </c>
      <c r="F19" s="21">
        <f>IF(E19&lt;&gt;0,E19+'Basic Price Adjustment'!$E42,"")</f>
        <v>82</v>
      </c>
      <c r="G19" s="119">
        <v>119.5</v>
      </c>
      <c r="H19" s="21">
        <f>IF(G19&lt;&gt;0,G19+'Basic Price Adjustment'!$E42,"")</f>
        <v>116.94</v>
      </c>
    </row>
    <row r="20" spans="1: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86.73</v>
      </c>
      <c r="E20" s="119">
        <v>88.83</v>
      </c>
      <c r="F20" s="22">
        <f>IF(E20&lt;&gt;0,E20+'Basic Price Adjustment'!$E43,"")</f>
        <v>86.31</v>
      </c>
      <c r="G20" s="119">
        <v>120.5</v>
      </c>
      <c r="H20" s="22">
        <f>IF(G20&lt;&gt;0,G20+'Basic Price Adjustment'!$E43,"")</f>
        <v>117.98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106.92</v>
      </c>
      <c r="E21" s="119">
        <v>110</v>
      </c>
      <c r="F21" s="21">
        <f>IF(E21&lt;&gt;0,E21+'Basic Price Adjustment'!$E44,"")</f>
        <v>106.92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107.06</v>
      </c>
      <c r="E22" s="119">
        <v>110</v>
      </c>
      <c r="F22" s="22">
        <f>IF(E22&lt;&gt;0,E22+'Basic Price Adjustment'!$E45,"")</f>
        <v>107.06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102.02</v>
      </c>
      <c r="E23" s="119">
        <v>105</v>
      </c>
      <c r="F23" s="21">
        <f>IF(E23&lt;&gt;0,E23+'Basic Price Adjustment'!$E46,"")</f>
        <v>102.02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106.95</v>
      </c>
      <c r="E24" s="119">
        <v>110</v>
      </c>
      <c r="F24" s="22">
        <f>IF(E24&lt;&gt;0,E24+'Basic Price Adjustment'!$E47,"")</f>
        <v>106.95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86.73</v>
      </c>
      <c r="E25" s="119">
        <v>89.11</v>
      </c>
      <c r="F25" s="21">
        <f>IF(E25&lt;&gt;0,E25+'Basic Price Adjustment'!$E48,"")</f>
        <v>86.73</v>
      </c>
      <c r="G25" s="119">
        <v>118.5</v>
      </c>
      <c r="H25" s="21">
        <f>IF(G25&lt;&gt;0,G25+'Basic Price Adjustment'!$E48,"")</f>
        <v>116.12</v>
      </c>
    </row>
    <row r="26" spans="1: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86.73</v>
      </c>
      <c r="E26" s="119">
        <v>89.11</v>
      </c>
      <c r="F26" s="22">
        <f>IF(E26&lt;&gt;0,E26+'Basic Price Adjustment'!$E49,"")</f>
        <v>86.73</v>
      </c>
      <c r="G26" s="119">
        <v>118.5</v>
      </c>
      <c r="H26" s="22">
        <f>IF(G26&lt;&gt;0,G26+'Basic Price Adjustment'!$E49,"")</f>
        <v>116.12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3">
    <mergeCell ref="B5:B6"/>
    <mergeCell ref="A3:A8"/>
    <mergeCell ref="B3:B4"/>
    <mergeCell ref="C7:D7"/>
    <mergeCell ref="E7:F7"/>
    <mergeCell ref="C8:D8"/>
    <mergeCell ref="E8:F8"/>
    <mergeCell ref="C2:F2"/>
    <mergeCell ref="G2:H2"/>
    <mergeCell ref="G7:H7"/>
    <mergeCell ref="G8:H8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 t="s">
        <v>318</v>
      </c>
      <c r="L2" s="145"/>
      <c r="M2" s="145" t="s">
        <v>312</v>
      </c>
      <c r="N2" s="145"/>
    </row>
    <row r="3" spans="1:14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6"/>
      <c r="K3" s="164">
        <v>203375</v>
      </c>
      <c r="L3" s="166"/>
      <c r="M3" s="164" t="s">
        <v>254</v>
      </c>
      <c r="N3" s="166"/>
    </row>
    <row r="4" spans="1:1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06"/>
      <c r="J4" s="106"/>
      <c r="K4" s="168"/>
      <c r="L4" s="169"/>
      <c r="M4" s="168"/>
      <c r="N4" s="169"/>
    </row>
    <row r="5" spans="1:14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302</v>
      </c>
      <c r="J5" s="166"/>
      <c r="K5" s="164" t="s">
        <v>62</v>
      </c>
      <c r="L5" s="166"/>
      <c r="M5" s="164" t="s">
        <v>69</v>
      </c>
      <c r="N5" s="166"/>
    </row>
    <row r="6" spans="1:14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58</v>
      </c>
      <c r="J6" s="159"/>
      <c r="K6" s="162" t="s">
        <v>125</v>
      </c>
      <c r="L6" s="163"/>
      <c r="M6" s="168" t="s">
        <v>70</v>
      </c>
      <c r="N6" s="169"/>
    </row>
    <row r="7" spans="1:14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21</v>
      </c>
      <c r="J7" s="161"/>
      <c r="K7" s="172" t="s">
        <v>139</v>
      </c>
      <c r="L7" s="173"/>
      <c r="M7" s="160" t="s">
        <v>24</v>
      </c>
      <c r="N7" s="161"/>
    </row>
    <row r="8" spans="1:14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61</v>
      </c>
      <c r="J8" s="171"/>
      <c r="K8" s="174" t="s">
        <v>140</v>
      </c>
      <c r="L8" s="175"/>
      <c r="M8" s="170" t="s">
        <v>71</v>
      </c>
      <c r="N8" s="171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53.410000000000004</v>
      </c>
      <c r="E10" s="135">
        <v>64</v>
      </c>
      <c r="F10" s="25">
        <f>IF(E10&lt;&gt;0,E10+'Basic Price Adjustment'!$E33,"")</f>
        <v>62.21</v>
      </c>
      <c r="G10" s="135">
        <v>55.2</v>
      </c>
      <c r="H10" s="25">
        <f>IF(G10&lt;&gt;0,G10+'Basic Price Adjustment'!$E33,"")</f>
        <v>53.410000000000004</v>
      </c>
      <c r="I10" s="121">
        <v>69.64</v>
      </c>
      <c r="J10" s="25">
        <f>IF(I10&lt;&gt;0,I10+'Basic Price Adjustment'!$E33,"")</f>
        <v>67.849999999999994</v>
      </c>
      <c r="K10" s="135">
        <v>80</v>
      </c>
      <c r="L10" s="25">
        <f>IF(K10&lt;&gt;0,K10+'Basic Price Adjustment'!$E33,"")</f>
        <v>78.209999999999994</v>
      </c>
      <c r="M10" s="135">
        <v>60.85</v>
      </c>
      <c r="N10" s="25">
        <f>IF(M10&lt;&gt;0,M10+'Basic Price Adjustment'!$E33,"")</f>
        <v>59.06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121">
        <v>73.33</v>
      </c>
      <c r="J11" s="21">
        <f>IF(I11&lt;&gt;0,I11+'Basic Price Adjustment'!$E34,"")</f>
        <v>71.37</v>
      </c>
      <c r="K11" s="119">
        <v>86</v>
      </c>
      <c r="L11" s="21">
        <f>IF(K11&lt;&gt;0,K11+'Basic Price Adjustment'!$E34,"")</f>
        <v>84.04</v>
      </c>
      <c r="M11" s="119">
        <v>60.85</v>
      </c>
      <c r="N11" s="21">
        <f>IF(M11&lt;&gt;0,M11+'Basic Price Adjustment'!$E34,"")</f>
        <v>58.89</v>
      </c>
    </row>
    <row r="12" spans="1:14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58.18</v>
      </c>
      <c r="E12" s="119">
        <v>68.5</v>
      </c>
      <c r="F12" s="22">
        <f>IF(E12&lt;&gt;0,E12+'Basic Price Adjustment'!$E35,"")</f>
        <v>66.33</v>
      </c>
      <c r="G12" s="119">
        <v>60.35</v>
      </c>
      <c r="H12" s="22">
        <f>IF(G12&lt;&gt;0,G12+'Basic Price Adjustment'!$E35,"")</f>
        <v>58.18</v>
      </c>
      <c r="I12" s="121">
        <v>73.33</v>
      </c>
      <c r="J12" s="22">
        <f>IF(I12&lt;&gt;0,I12+'Basic Price Adjustment'!$E35,"")</f>
        <v>71.16</v>
      </c>
      <c r="K12" s="119">
        <v>84</v>
      </c>
      <c r="L12" s="22">
        <f>IF(K12&lt;&gt;0,K12+'Basic Price Adjustment'!$E35,"")</f>
        <v>81.83</v>
      </c>
      <c r="M12" s="119">
        <v>63.15</v>
      </c>
      <c r="N12" s="22">
        <f>IF(M12&lt;&gt;0,M12+'Basic Price Adjustment'!$E35,"")</f>
        <v>60.98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121">
        <v>73.33</v>
      </c>
      <c r="J13" s="21">
        <f>IF(I13&lt;&gt;0,I13+'Basic Price Adjustment'!$E36,"")</f>
        <v>71.16</v>
      </c>
      <c r="K13" s="119">
        <v>84</v>
      </c>
      <c r="L13" s="21">
        <f>IF(K13&lt;&gt;0,K13+'Basic Price Adjustment'!$E36,"")</f>
        <v>81.83</v>
      </c>
      <c r="M13" s="119">
        <v>63.15</v>
      </c>
      <c r="N13" s="21">
        <f>IF(M13&lt;&gt;0,M13+'Basic Price Adjustment'!$E36,"")</f>
        <v>60.98</v>
      </c>
    </row>
    <row r="14" spans="1:14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58.11</v>
      </c>
      <c r="E14" s="119">
        <v>68.5</v>
      </c>
      <c r="F14" s="22">
        <f>IF(E14&lt;&gt;0,E14+'Basic Price Adjustment'!$E37,"")</f>
        <v>66.260000000000005</v>
      </c>
      <c r="G14" s="119">
        <v>60.35</v>
      </c>
      <c r="H14" s="22">
        <f>IF(G14&lt;&gt;0,G14+'Basic Price Adjustment'!$E37,"")</f>
        <v>58.11</v>
      </c>
      <c r="I14" s="121">
        <v>73.41</v>
      </c>
      <c r="J14" s="22">
        <f>IF(I14&lt;&gt;0,I14+'Basic Price Adjustment'!$E37,"")</f>
        <v>71.17</v>
      </c>
      <c r="K14" s="119">
        <v>85</v>
      </c>
      <c r="L14" s="22">
        <f>IF(K14&lt;&gt;0,K14+'Basic Price Adjustment'!$E37,"")</f>
        <v>82.76</v>
      </c>
      <c r="M14" s="119">
        <v>62.7</v>
      </c>
      <c r="N14" s="22">
        <f>IF(M14&lt;&gt;0,M14+'Basic Price Adjustment'!$E37,"")</f>
        <v>60.46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122">
        <v>77.09</v>
      </c>
      <c r="J15" s="21">
        <f>IF(I15&lt;&gt;0,I15+'Basic Price Adjustment'!$E38,"")</f>
        <v>74.88000000000001</v>
      </c>
      <c r="K15" s="119">
        <v>96</v>
      </c>
      <c r="L15" s="21">
        <f>IF(K15&lt;&gt;0,K15+'Basic Price Adjustment'!$E38,"")</f>
        <v>93.79</v>
      </c>
      <c r="M15" s="119">
        <v>64.099999999999994</v>
      </c>
      <c r="N15" s="21">
        <f>IF(M15&lt;&gt;0,M15+'Basic Price Adjustment'!$E38,"")</f>
        <v>61.889999999999993</v>
      </c>
    </row>
    <row r="16" spans="1:14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60.43</v>
      </c>
      <c r="E16" s="119">
        <v>72</v>
      </c>
      <c r="F16" s="22">
        <f>IF(E16&lt;&gt;0,E16+'Basic Price Adjustment'!$E39,"")</f>
        <v>69.930000000000007</v>
      </c>
      <c r="G16" s="119">
        <v>62.5</v>
      </c>
      <c r="H16" s="22">
        <f>IF(G16&lt;&gt;0,G16+'Basic Price Adjustment'!$E39,"")</f>
        <v>60.43</v>
      </c>
      <c r="I16" s="122">
        <v>73.33</v>
      </c>
      <c r="J16" s="22">
        <f>IF(I16&lt;&gt;0,I16+'Basic Price Adjustment'!$E39,"")</f>
        <v>71.260000000000005</v>
      </c>
      <c r="K16" s="119">
        <v>86</v>
      </c>
      <c r="L16" s="22">
        <f>IF(K16&lt;&gt;0,K16+'Basic Price Adjustment'!$E39,"")</f>
        <v>83.93</v>
      </c>
      <c r="M16" s="119">
        <v>66.849999999999994</v>
      </c>
      <c r="N16" s="22">
        <f>IF(M16&lt;&gt;0,M16+'Basic Price Adjustment'!$E39,"")</f>
        <v>64.78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121">
        <v>78.08</v>
      </c>
      <c r="J17" s="21">
        <f>IF(I17&lt;&gt;0,I17+'Basic Price Adjustment'!$E40,"")</f>
        <v>75.489999999999995</v>
      </c>
      <c r="K17" s="119">
        <v>90</v>
      </c>
      <c r="L17" s="21">
        <f>IF(K17&lt;&gt;0,K17+'Basic Price Adjustment'!$E40,"")</f>
        <v>87.41</v>
      </c>
      <c r="M17" s="119">
        <v>69.8</v>
      </c>
      <c r="N17" s="21">
        <f>IF(M17&lt;&gt;0,M17+'Basic Price Adjustment'!$E40,"")</f>
        <v>67.209999999999994</v>
      </c>
    </row>
    <row r="18" spans="1:14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72.44</v>
      </c>
      <c r="E18" s="119">
        <v>82.4</v>
      </c>
      <c r="F18" s="22">
        <f>IF(E18&lt;&gt;0,E18+'Basic Price Adjustment'!$E41,"")</f>
        <v>79.84</v>
      </c>
      <c r="G18" s="119">
        <v>75</v>
      </c>
      <c r="H18" s="22">
        <f>IF(G18&lt;&gt;0,G18+'Basic Price Adjustment'!$E41,"")</f>
        <v>72.44</v>
      </c>
      <c r="I18" s="121">
        <v>82.92</v>
      </c>
      <c r="J18" s="22">
        <f>IF(I18&lt;&gt;0,I18+'Basic Price Adjustment'!$E41,"")</f>
        <v>80.36</v>
      </c>
      <c r="K18" s="119">
        <v>100</v>
      </c>
      <c r="L18" s="22">
        <f>IF(K18&lt;&gt;0,K18+'Basic Price Adjustment'!$E41,"")</f>
        <v>97.44</v>
      </c>
      <c r="M18" s="119">
        <v>72.95</v>
      </c>
      <c r="N18" s="22">
        <f>IF(M18&lt;&gt;0,M18+'Basic Price Adjustment'!$E41,"")</f>
        <v>70.39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121">
        <v>78.08</v>
      </c>
      <c r="J19" s="21">
        <f>IF(I19&lt;&gt;0,I19+'Basic Price Adjustment'!$E42,"")</f>
        <v>75.52</v>
      </c>
      <c r="K19" s="119">
        <v>90</v>
      </c>
      <c r="L19" s="21">
        <f>IF(K19&lt;&gt;0,K19+'Basic Price Adjustment'!$E42,"")</f>
        <v>87.44</v>
      </c>
      <c r="M19" s="119">
        <v>69.8</v>
      </c>
      <c r="N19" s="21">
        <f>IF(M19&lt;&gt;0,M19+'Basic Price Adjustment'!$E42,"")</f>
        <v>67.239999999999995</v>
      </c>
    </row>
    <row r="20" spans="1:14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70.98</v>
      </c>
      <c r="E20" s="119">
        <v>79</v>
      </c>
      <c r="F20" s="22">
        <f>IF(E20&lt;&gt;0,E20+'Basic Price Adjustment'!$E43,"")</f>
        <v>76.48</v>
      </c>
      <c r="G20" s="119">
        <v>73.5</v>
      </c>
      <c r="H20" s="22">
        <f>IF(G20&lt;&gt;0,G20+'Basic Price Adjustment'!$E43,"")</f>
        <v>70.98</v>
      </c>
      <c r="I20" s="121">
        <v>83.06</v>
      </c>
      <c r="J20" s="22">
        <f>IF(I20&lt;&gt;0,I20+'Basic Price Adjustment'!$E43,"")</f>
        <v>80.540000000000006</v>
      </c>
      <c r="K20" s="119">
        <v>95</v>
      </c>
      <c r="L20" s="22">
        <f>IF(K20&lt;&gt;0,K20+'Basic Price Adjustment'!$E43,"")</f>
        <v>92.48</v>
      </c>
      <c r="M20" s="119">
        <v>70.8</v>
      </c>
      <c r="N20" s="22">
        <f>IF(M20&lt;&gt;0,M20+'Basic Price Adjustment'!$E43,"")</f>
        <v>68.28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122">
        <v>104.95</v>
      </c>
      <c r="J21" s="21">
        <f>IF(I21&lt;&gt;0,I21+'Basic Price Adjustment'!$E44,"")</f>
        <v>101.87</v>
      </c>
      <c r="K21" s="119"/>
      <c r="L21" s="21" t="str">
        <f>IF(K21&lt;&gt;0,K21+'Basic Price Adjustment'!$E44,"")</f>
        <v/>
      </c>
      <c r="M21" s="119">
        <v>102.5</v>
      </c>
      <c r="N21" s="21">
        <f>IF(M21&lt;&gt;0,M21+'Basic Price Adjustment'!$E44,"")</f>
        <v>99.42</v>
      </c>
    </row>
    <row r="22" spans="1:14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92.06</v>
      </c>
      <c r="E22" s="119">
        <v>96</v>
      </c>
      <c r="F22" s="22">
        <f>IF(E22&lt;&gt;0,E22+'Basic Price Adjustment'!$E45,"")</f>
        <v>93.06</v>
      </c>
      <c r="G22" s="119">
        <v>95</v>
      </c>
      <c r="H22" s="22">
        <f>IF(G22&lt;&gt;0,G22+'Basic Price Adjustment'!$E45,"")</f>
        <v>92.06</v>
      </c>
      <c r="I22" s="122">
        <v>107.59</v>
      </c>
      <c r="J22" s="22">
        <f>IF(I22&lt;&gt;0,I22+'Basic Price Adjustment'!$E45,"")</f>
        <v>104.65</v>
      </c>
      <c r="K22" s="119"/>
      <c r="L22" s="22" t="str">
        <f>IF(K22&lt;&gt;0,K22+'Basic Price Adjustment'!$E45,"")</f>
        <v/>
      </c>
      <c r="M22" s="119">
        <v>106</v>
      </c>
      <c r="N22" s="22">
        <f>IF(M22&lt;&gt;0,M22+'Basic Price Adjustment'!$E45,"")</f>
        <v>103.06</v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122">
        <v>103.17</v>
      </c>
      <c r="J23" s="21">
        <f>IF(I23&lt;&gt;0,I23+'Basic Price Adjustment'!$E46,"")</f>
        <v>100.19</v>
      </c>
      <c r="K23" s="119">
        <v>98</v>
      </c>
      <c r="L23" s="21">
        <f>IF(K23&lt;&gt;0,K23+'Basic Price Adjustment'!$E46,"")</f>
        <v>95.02</v>
      </c>
      <c r="M23" s="119">
        <v>79.75</v>
      </c>
      <c r="N23" s="21">
        <f>IF(M23&lt;&gt;0,M23+'Basic Price Adjustment'!$E46,"")</f>
        <v>76.77</v>
      </c>
    </row>
    <row r="24" spans="1:14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85.95</v>
      </c>
      <c r="E24" s="119">
        <v>107</v>
      </c>
      <c r="F24" s="22">
        <f>IF(E24&lt;&gt;0,E24+'Basic Price Adjustment'!$E47,"")</f>
        <v>103.95</v>
      </c>
      <c r="G24" s="119">
        <v>89</v>
      </c>
      <c r="H24" s="22">
        <f>IF(G24&lt;&gt;0,G24+'Basic Price Adjustment'!$E47,"")</f>
        <v>85.95</v>
      </c>
      <c r="I24" s="122">
        <v>104.2</v>
      </c>
      <c r="J24" s="22">
        <f>IF(I24&lt;&gt;0,I24+'Basic Price Adjustment'!$E47,"")</f>
        <v>101.15</v>
      </c>
      <c r="K24" s="119"/>
      <c r="L24" s="22" t="str">
        <f>IF(K24&lt;&gt;0,K24+'Basic Price Adjustment'!$E47,"")</f>
        <v/>
      </c>
      <c r="M24" s="119">
        <v>82.35</v>
      </c>
      <c r="N24" s="22">
        <f>IF(M24&lt;&gt;0,M24+'Basic Price Adjustment'!$E47,"")</f>
        <v>79.3</v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122">
        <v>87.08</v>
      </c>
      <c r="J25" s="21">
        <f>IF(I25&lt;&gt;0,I25+'Basic Price Adjustment'!$E48,"")</f>
        <v>84.7</v>
      </c>
      <c r="K25" s="119">
        <v>92</v>
      </c>
      <c r="L25" s="21">
        <f>IF(K25&lt;&gt;0,K25+'Basic Price Adjustment'!$E48,"")</f>
        <v>89.62</v>
      </c>
      <c r="M25" s="119">
        <v>69.25</v>
      </c>
      <c r="N25" s="21">
        <f>IF(M25&lt;&gt;0,M25+'Basic Price Adjustment'!$E48,"")</f>
        <v>66.87</v>
      </c>
    </row>
    <row r="26" spans="1:14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71.62</v>
      </c>
      <c r="E26" s="119">
        <v>82.3</v>
      </c>
      <c r="F26" s="22">
        <f>IF(E26&lt;&gt;0,E26+'Basic Price Adjustment'!$E49,"")</f>
        <v>79.92</v>
      </c>
      <c r="G26" s="119">
        <v>74</v>
      </c>
      <c r="H26" s="22">
        <f>IF(G26&lt;&gt;0,G26+'Basic Price Adjustment'!$E49,"")</f>
        <v>71.62</v>
      </c>
      <c r="I26" s="122">
        <v>89.67</v>
      </c>
      <c r="J26" s="22">
        <f>IF(I26&lt;&gt;0,I26+'Basic Price Adjustment'!$E49,"")</f>
        <v>87.29</v>
      </c>
      <c r="K26" s="119">
        <v>100</v>
      </c>
      <c r="L26" s="22">
        <f>IF(K26&lt;&gt;0,K26+'Basic Price Adjustment'!$E49,"")</f>
        <v>97.62</v>
      </c>
      <c r="M26" s="119">
        <v>70.900000000000006</v>
      </c>
      <c r="N26" s="22">
        <f>IF(M26&lt;&gt;0,M26+'Basic Price Adjustment'!$E49,"")</f>
        <v>68.52000000000001</v>
      </c>
    </row>
    <row r="27" spans="1:14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132.09</v>
      </c>
      <c r="E27" s="120">
        <v>160</v>
      </c>
      <c r="F27" s="21">
        <f>IF(E27&lt;&gt;0,E27+'Basic Price Adjustment'!$E50,"")</f>
        <v>157.09</v>
      </c>
      <c r="G27" s="120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76.92</v>
      </c>
      <c r="E28" s="120">
        <v>90</v>
      </c>
      <c r="F28" s="26">
        <f>IF(E28&lt;&gt;0,E28+'Basic Price Adjustment'!$E51,"")</f>
        <v>86.92</v>
      </c>
      <c r="G28" s="120">
        <v>80</v>
      </c>
      <c r="H28" s="26">
        <f>IF(G28&lt;&gt;0,G28+'Basic Price Adjustment'!$E51,"")</f>
        <v>76.92</v>
      </c>
      <c r="I28" s="121">
        <v>104.2</v>
      </c>
      <c r="J28" s="26">
        <f>IF(I28&lt;&gt;0,I28+'Basic Price Adjustment'!$E51,"")</f>
        <v>101.12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36">
    <mergeCell ref="M8:N8"/>
    <mergeCell ref="M3:N3"/>
    <mergeCell ref="M4:N4"/>
    <mergeCell ref="M5:N5"/>
    <mergeCell ref="M6:N6"/>
    <mergeCell ref="M7:N7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C8:D8"/>
    <mergeCell ref="E8:F8"/>
    <mergeCell ref="E6:F6"/>
    <mergeCell ref="G6:H6"/>
    <mergeCell ref="I6:J6"/>
    <mergeCell ref="I7:J7"/>
    <mergeCell ref="I8:J8"/>
    <mergeCell ref="M2:N2"/>
    <mergeCell ref="I3:J3"/>
    <mergeCell ref="I5:J5"/>
    <mergeCell ref="C2:H2"/>
    <mergeCell ref="I2:J2"/>
    <mergeCell ref="K2:L2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320</v>
      </c>
      <c r="D2" s="145"/>
      <c r="E2" s="145" t="s">
        <v>321</v>
      </c>
      <c r="F2" s="145"/>
      <c r="G2" s="145" t="s">
        <v>308</v>
      </c>
      <c r="H2" s="145"/>
    </row>
    <row r="3" spans="1:8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164" t="s">
        <v>167</v>
      </c>
      <c r="F3" s="166"/>
      <c r="G3" s="164" t="s">
        <v>155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100</v>
      </c>
      <c r="D5" s="166"/>
      <c r="E5" s="191" t="s">
        <v>99</v>
      </c>
      <c r="F5" s="19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94</v>
      </c>
      <c r="H6" s="169"/>
    </row>
    <row r="7" spans="1:8" ht="20.100000000000001" customHeight="1" x14ac:dyDescent="0.2">
      <c r="A7" s="154"/>
      <c r="B7" s="23" t="s">
        <v>15</v>
      </c>
      <c r="C7" s="160" t="s">
        <v>93</v>
      </c>
      <c r="D7" s="161"/>
      <c r="E7" s="160" t="s">
        <v>22</v>
      </c>
      <c r="F7" s="161"/>
      <c r="G7" s="160" t="s">
        <v>95</v>
      </c>
      <c r="H7" s="161"/>
    </row>
    <row r="8" spans="1:8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96</v>
      </c>
      <c r="H8" s="171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63.21</v>
      </c>
      <c r="E10" s="135">
        <v>62.32</v>
      </c>
      <c r="F10" s="25">
        <f>IF(E10&lt;&gt;0,E10+'Basic Price Adjustment'!$E33,"")</f>
        <v>60.53</v>
      </c>
      <c r="G10" s="135">
        <v>85.75</v>
      </c>
      <c r="H10" s="25">
        <f>IF(G10&lt;&gt;0,G10+'Basic Price Adjustment'!$E33,"")</f>
        <v>83.96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65.040000000000006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83.79</v>
      </c>
    </row>
    <row r="12" spans="1:8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72.83</v>
      </c>
      <c r="E12" s="119">
        <v>72.87</v>
      </c>
      <c r="F12" s="22">
        <f>IF(E12&lt;&gt;0,E12+'Basic Price Adjustment'!$E35,"")</f>
        <v>70.7</v>
      </c>
      <c r="G12" s="119">
        <v>92</v>
      </c>
      <c r="H12" s="22">
        <f>IF(G12&lt;&gt;0,G12+'Basic Price Adjustment'!$E35,"")</f>
        <v>89.83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72.83</v>
      </c>
      <c r="E13" s="119">
        <v>72.87</v>
      </c>
      <c r="F13" s="21">
        <f>IF(E13&lt;&gt;0,E13+'Basic Price Adjustment'!$E36,"")</f>
        <v>70.7</v>
      </c>
      <c r="G13" s="119">
        <v>92</v>
      </c>
      <c r="H13" s="21">
        <f>IF(G13&lt;&gt;0,G13+'Basic Price Adjustment'!$E36,"")</f>
        <v>89.83</v>
      </c>
    </row>
    <row r="14" spans="1:8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72.760000000000005</v>
      </c>
      <c r="E14" s="119">
        <v>73.61</v>
      </c>
      <c r="F14" s="22">
        <f>IF(E14&lt;&gt;0,E14+'Basic Price Adjustment'!$E37,"")</f>
        <v>71.37</v>
      </c>
      <c r="G14" s="119">
        <v>94</v>
      </c>
      <c r="H14" s="22">
        <f>IF(G14&lt;&gt;0,G14+'Basic Price Adjustment'!$E37,"")</f>
        <v>91.76</v>
      </c>
    </row>
    <row r="15" spans="1:8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72.930000000000007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90.43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74.41</v>
      </c>
      <c r="E17" s="119">
        <v>76.180000000000007</v>
      </c>
      <c r="F17" s="21">
        <f>IF(E17&lt;&gt;0,E17+'Basic Price Adjustment'!$E40,"")</f>
        <v>73.59</v>
      </c>
      <c r="G17" s="119">
        <v>97.5</v>
      </c>
      <c r="H17" s="21">
        <f>IF(G17&lt;&gt;0,G17+'Basic Price Adjustment'!$E40,"")</f>
        <v>94.91</v>
      </c>
    </row>
    <row r="18" spans="1:8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87.44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105.69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75.44</v>
      </c>
      <c r="E19" s="119">
        <v>75.92</v>
      </c>
      <c r="F19" s="21">
        <f>IF(E19&lt;&gt;0,E19+'Basic Price Adjustment'!$E42,"")</f>
        <v>73.36</v>
      </c>
      <c r="G19" s="119">
        <v>97.5</v>
      </c>
      <c r="H19" s="21">
        <f>IF(G19&lt;&gt;0,G19+'Basic Price Adjustment'!$E42,"")</f>
        <v>94.94</v>
      </c>
    </row>
    <row r="20" spans="1:8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83.48</v>
      </c>
      <c r="E20" s="119">
        <v>84.55</v>
      </c>
      <c r="F20" s="22">
        <f>IF(E20&lt;&gt;0,E20+'Basic Price Adjustment'!$E43,"")</f>
        <v>82.03</v>
      </c>
      <c r="G20" s="119">
        <v>108.25</v>
      </c>
      <c r="H20" s="22">
        <f>IF(G20&lt;&gt;0,G20+'Basic Price Adjustment'!$E43,"")</f>
        <v>105.73</v>
      </c>
    </row>
    <row r="21" spans="1:8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86.62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102.62</v>
      </c>
    </row>
    <row r="26" spans="1:8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86.62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102.62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24">
    <mergeCell ref="E3:F3"/>
    <mergeCell ref="E4:F4"/>
    <mergeCell ref="G5:H5"/>
    <mergeCell ref="G6:H6"/>
    <mergeCell ref="G7:H7"/>
    <mergeCell ref="E5:F5"/>
    <mergeCell ref="E6:F6"/>
    <mergeCell ref="E7:F7"/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18" width="11.7109375" style="2" customWidth="1"/>
    <col min="19" max="16384" width="9.140625" style="3"/>
  </cols>
  <sheetData>
    <row r="2" spans="1:18" ht="15" customHeight="1" thickBot="1" x14ac:dyDescent="0.25">
      <c r="C2" s="145" t="s">
        <v>322</v>
      </c>
      <c r="D2" s="145"/>
      <c r="E2" s="145" t="s">
        <v>313</v>
      </c>
      <c r="F2" s="145"/>
      <c r="G2" s="145" t="s">
        <v>314</v>
      </c>
      <c r="H2" s="145"/>
      <c r="I2" s="145"/>
      <c r="J2" s="145"/>
      <c r="K2" s="145" t="s">
        <v>315</v>
      </c>
      <c r="L2" s="145"/>
      <c r="M2" s="176" t="s">
        <v>316</v>
      </c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250</v>
      </c>
      <c r="C3" s="164" t="s">
        <v>261</v>
      </c>
      <c r="D3" s="166"/>
      <c r="E3" s="164">
        <v>192590</v>
      </c>
      <c r="F3" s="166"/>
      <c r="G3" s="164" t="s">
        <v>262</v>
      </c>
      <c r="H3" s="165"/>
      <c r="I3" s="165"/>
      <c r="J3" s="166"/>
      <c r="K3" s="164" t="s">
        <v>263</v>
      </c>
      <c r="L3" s="166"/>
      <c r="M3" s="58" t="s">
        <v>268</v>
      </c>
      <c r="N3" s="52"/>
      <c r="O3" s="58"/>
      <c r="P3" s="52"/>
      <c r="Q3" s="58"/>
      <c r="R3" s="59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60"/>
      <c r="H4" s="61"/>
      <c r="I4" s="60"/>
      <c r="J4" s="61"/>
      <c r="K4" s="168"/>
      <c r="L4" s="169"/>
      <c r="M4" s="168"/>
      <c r="N4" s="177"/>
      <c r="O4" s="177"/>
      <c r="P4" s="177"/>
      <c r="Q4" s="177"/>
      <c r="R4" s="177"/>
    </row>
    <row r="5" spans="1:18" s="27" customFormat="1" ht="30" customHeight="1" x14ac:dyDescent="0.2">
      <c r="A5" s="154"/>
      <c r="B5" s="156" t="s">
        <v>11</v>
      </c>
      <c r="C5" s="164" t="s">
        <v>97</v>
      </c>
      <c r="D5" s="166"/>
      <c r="E5" s="164" t="s">
        <v>280</v>
      </c>
      <c r="F5" s="166"/>
      <c r="G5" s="58" t="s">
        <v>124</v>
      </c>
      <c r="H5" s="59"/>
      <c r="I5" s="58"/>
      <c r="J5" s="59"/>
      <c r="K5" s="164" t="s">
        <v>81</v>
      </c>
      <c r="L5" s="166"/>
      <c r="M5" s="58" t="s">
        <v>86</v>
      </c>
      <c r="N5" s="52"/>
      <c r="O5" s="58"/>
      <c r="P5" s="52"/>
      <c r="Q5" s="58"/>
      <c r="R5" s="59"/>
    </row>
    <row r="6" spans="1:18" s="27" customFormat="1" ht="30" customHeight="1" thickBot="1" x14ac:dyDescent="0.25">
      <c r="A6" s="154"/>
      <c r="B6" s="157"/>
      <c r="C6" s="158" t="s">
        <v>73</v>
      </c>
      <c r="D6" s="159"/>
      <c r="E6" s="158" t="s">
        <v>281</v>
      </c>
      <c r="F6" s="159"/>
      <c r="G6" s="158" t="s">
        <v>161</v>
      </c>
      <c r="H6" s="159"/>
      <c r="I6" s="158" t="s">
        <v>162</v>
      </c>
      <c r="J6" s="159"/>
      <c r="K6" s="158" t="s">
        <v>82</v>
      </c>
      <c r="L6" s="159"/>
      <c r="M6" s="158" t="s">
        <v>103</v>
      </c>
      <c r="N6" s="159"/>
      <c r="O6" s="158" t="s">
        <v>266</v>
      </c>
      <c r="P6" s="167"/>
      <c r="Q6" s="158" t="s">
        <v>76</v>
      </c>
      <c r="R6" s="159"/>
    </row>
    <row r="7" spans="1:18" ht="20.100000000000001" customHeight="1" x14ac:dyDescent="0.2">
      <c r="A7" s="154"/>
      <c r="B7" s="23" t="s">
        <v>15</v>
      </c>
      <c r="C7" s="160" t="s">
        <v>74</v>
      </c>
      <c r="D7" s="161"/>
      <c r="E7" s="160">
        <v>39.592500000000001</v>
      </c>
      <c r="F7" s="161"/>
      <c r="G7" s="160" t="s">
        <v>142</v>
      </c>
      <c r="H7" s="161"/>
      <c r="I7" s="160"/>
      <c r="J7" s="161"/>
      <c r="K7" s="160" t="s">
        <v>83</v>
      </c>
      <c r="L7" s="161"/>
      <c r="M7" s="160" t="s">
        <v>17</v>
      </c>
      <c r="N7" s="161"/>
      <c r="O7" s="160" t="s">
        <v>291</v>
      </c>
      <c r="P7" s="184"/>
      <c r="Q7" s="160" t="s">
        <v>78</v>
      </c>
      <c r="R7" s="161"/>
    </row>
    <row r="8" spans="1:18" ht="20.100000000000001" customHeight="1" thickBot="1" x14ac:dyDescent="0.25">
      <c r="A8" s="155"/>
      <c r="B8" s="24"/>
      <c r="C8" s="170" t="s">
        <v>75</v>
      </c>
      <c r="D8" s="171"/>
      <c r="E8" s="170">
        <v>-77.635800000000003</v>
      </c>
      <c r="F8" s="171"/>
      <c r="G8" s="170" t="s">
        <v>143</v>
      </c>
      <c r="H8" s="171"/>
      <c r="I8" s="170"/>
      <c r="J8" s="171"/>
      <c r="K8" s="170" t="s">
        <v>84</v>
      </c>
      <c r="L8" s="171"/>
      <c r="M8" s="170" t="s">
        <v>87</v>
      </c>
      <c r="N8" s="171"/>
      <c r="O8" s="185" t="s">
        <v>292</v>
      </c>
      <c r="P8" s="186"/>
      <c r="Q8" s="170" t="s">
        <v>79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60.71</v>
      </c>
      <c r="E10" s="135">
        <v>58.5</v>
      </c>
      <c r="F10" s="25">
        <f>IF(E10&lt;&gt;0,E10+'Basic Price Adjustment'!$E33,"")</f>
        <v>56.71</v>
      </c>
      <c r="G10" s="135">
        <v>70</v>
      </c>
      <c r="H10" s="25">
        <f>IF(G10&lt;&gt;0,G10+'Basic Price Adjustment'!$E33,"")</f>
        <v>68.209999999999994</v>
      </c>
      <c r="I10" s="135">
        <v>70</v>
      </c>
      <c r="J10" s="25">
        <f>IF(I10&lt;&gt;0,I10+'Basic Price Adjustment'!$E33,"")</f>
        <v>68.209999999999994</v>
      </c>
      <c r="K10" s="135">
        <v>66.459999999999994</v>
      </c>
      <c r="L10" s="25">
        <f>IF(K10&lt;&gt;0,K10+'Basic Price Adjustment'!$E33,"")</f>
        <v>64.669999999999987</v>
      </c>
      <c r="M10" s="135">
        <v>63.5</v>
      </c>
      <c r="N10" s="25">
        <f>IF(M10&lt;&gt;0,M10+'Basic Price Adjustment'!$E33,"")</f>
        <v>61.71</v>
      </c>
      <c r="O10" s="135">
        <v>63.5</v>
      </c>
      <c r="P10" s="25">
        <f>IF(O10&lt;&gt;0,O10+'Basic Price Adjustment'!$E33,"")</f>
        <v>61.71</v>
      </c>
      <c r="Q10" s="135">
        <v>63.5</v>
      </c>
      <c r="R10" s="25">
        <f>IF(Q10&lt;&gt;0,Q10+'Basic Price Adjustment'!$E33,"")</f>
        <v>61.71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66.040000000000006</v>
      </c>
      <c r="E11" s="119">
        <v>63.4</v>
      </c>
      <c r="F11" s="21">
        <f>IF(E11&lt;&gt;0,E11+'Basic Price Adjustment'!$E34,"")</f>
        <v>61.44</v>
      </c>
      <c r="G11" s="119">
        <v>70</v>
      </c>
      <c r="H11" s="21">
        <f>IF(G11&lt;&gt;0,G11+'Basic Price Adjustment'!$E34,"")</f>
        <v>68.040000000000006</v>
      </c>
      <c r="I11" s="119">
        <v>70</v>
      </c>
      <c r="J11" s="21">
        <f>IF(I11&lt;&gt;0,I11+'Basic Price Adjustment'!$E34,"")</f>
        <v>68.040000000000006</v>
      </c>
      <c r="K11" s="119">
        <v>64.19</v>
      </c>
      <c r="L11" s="21">
        <f>IF(K11&lt;&gt;0,K11+'Basic Price Adjustment'!$E34,"")</f>
        <v>62.23</v>
      </c>
      <c r="M11" s="119">
        <v>78.5</v>
      </c>
      <c r="N11" s="21">
        <f>IF(M11&lt;&gt;0,M11+'Basic Price Adjustment'!$E34,"")</f>
        <v>76.540000000000006</v>
      </c>
      <c r="O11" s="119">
        <v>78.5</v>
      </c>
      <c r="P11" s="21">
        <f>IF(O11&lt;&gt;0,O11+'Basic Price Adjustment'!$E34,"")</f>
        <v>76.540000000000006</v>
      </c>
      <c r="Q11" s="119">
        <v>69.849999999999994</v>
      </c>
      <c r="R11" s="21">
        <f>IF(Q11&lt;&gt;0,Q11+'Basic Price Adjustment'!$E34,"")</f>
        <v>67.89</v>
      </c>
    </row>
    <row r="12" spans="1:1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64.83</v>
      </c>
      <c r="E12" s="119">
        <v>65.5</v>
      </c>
      <c r="F12" s="22">
        <f>IF(E12&lt;&gt;0,E12+'Basic Price Adjustment'!$E35,"")</f>
        <v>63.33</v>
      </c>
      <c r="G12" s="119">
        <v>75</v>
      </c>
      <c r="H12" s="22">
        <f>IF(G12&lt;&gt;0,G12+'Basic Price Adjustment'!$E35,"")</f>
        <v>72.83</v>
      </c>
      <c r="I12" s="119">
        <v>75</v>
      </c>
      <c r="J12" s="22">
        <f>IF(I12&lt;&gt;0,I12+'Basic Price Adjustment'!$E35,"")</f>
        <v>72.83</v>
      </c>
      <c r="K12" s="119">
        <v>67.59</v>
      </c>
      <c r="L12" s="22">
        <f>IF(K12&lt;&gt;0,K12+'Basic Price Adjustment'!$E35,"")</f>
        <v>65.42</v>
      </c>
      <c r="M12" s="119">
        <v>70.599999999999994</v>
      </c>
      <c r="N12" s="22">
        <f>IF(M12&lt;&gt;0,M12+'Basic Price Adjustment'!$E35,"")</f>
        <v>68.429999999999993</v>
      </c>
      <c r="O12" s="119">
        <v>70.599999999999994</v>
      </c>
      <c r="P12" s="22">
        <f>IF(O12&lt;&gt;0,O12+'Basic Price Adjustment'!$E35,"")</f>
        <v>68.429999999999993</v>
      </c>
      <c r="Q12" s="119">
        <v>70.599999999999994</v>
      </c>
      <c r="R12" s="22">
        <f>IF(Q12&lt;&gt;0,Q12+'Basic Price Adjustment'!$E35,"")</f>
        <v>68.429999999999993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64.83</v>
      </c>
      <c r="E13" s="119">
        <v>65.5</v>
      </c>
      <c r="F13" s="21">
        <f>IF(E13&lt;&gt;0,E13+'Basic Price Adjustment'!$E36,"")</f>
        <v>63.33</v>
      </c>
      <c r="G13" s="119">
        <v>75</v>
      </c>
      <c r="H13" s="21">
        <f>IF(G13&lt;&gt;0,G13+'Basic Price Adjustment'!$E36,"")</f>
        <v>72.83</v>
      </c>
      <c r="I13" s="119">
        <v>75</v>
      </c>
      <c r="J13" s="21">
        <f>IF(I13&lt;&gt;0,I13+'Basic Price Adjustment'!$E36,"")</f>
        <v>72.83</v>
      </c>
      <c r="K13" s="119">
        <v>67.59</v>
      </c>
      <c r="L13" s="21">
        <f>IF(K13&lt;&gt;0,K13+'Basic Price Adjustment'!$E36,"")</f>
        <v>65.42</v>
      </c>
      <c r="M13" s="119">
        <v>70.599999999999994</v>
      </c>
      <c r="N13" s="21">
        <f>IF(M13&lt;&gt;0,M13+'Basic Price Adjustment'!$E36,"")</f>
        <v>68.429999999999993</v>
      </c>
      <c r="O13" s="119">
        <v>70.599999999999994</v>
      </c>
      <c r="P13" s="21">
        <f>IF(O13&lt;&gt;0,O13+'Basic Price Adjustment'!$E36,"")</f>
        <v>68.429999999999993</v>
      </c>
      <c r="Q13" s="119">
        <v>70.599999999999994</v>
      </c>
      <c r="R13" s="21">
        <f>IF(Q13&lt;&gt;0,Q13+'Basic Price Adjustment'!$E36,"")</f>
        <v>68.429999999999993</v>
      </c>
    </row>
    <row r="14" spans="1:1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64.760000000000005</v>
      </c>
      <c r="E14" s="119">
        <v>65.5</v>
      </c>
      <c r="F14" s="22">
        <f>IF(E14&lt;&gt;0,E14+'Basic Price Adjustment'!$E37,"")</f>
        <v>63.26</v>
      </c>
      <c r="G14" s="119">
        <v>90</v>
      </c>
      <c r="H14" s="22">
        <f>IF(G14&lt;&gt;0,G14+'Basic Price Adjustment'!$E37,"")</f>
        <v>87.76</v>
      </c>
      <c r="I14" s="119">
        <v>90</v>
      </c>
      <c r="J14" s="22">
        <f>IF(I14&lt;&gt;0,I14+'Basic Price Adjustment'!$E37,"")</f>
        <v>87.76</v>
      </c>
      <c r="K14" s="119">
        <v>67.59</v>
      </c>
      <c r="L14" s="22">
        <f>IF(K14&lt;&gt;0,K14+'Basic Price Adjustment'!$E37,"")</f>
        <v>65.350000000000009</v>
      </c>
      <c r="M14" s="119">
        <v>71.3</v>
      </c>
      <c r="N14" s="22">
        <f>IF(M14&lt;&gt;0,M14+'Basic Price Adjustment'!$E37,"")</f>
        <v>69.06</v>
      </c>
      <c r="O14" s="119">
        <v>71.3</v>
      </c>
      <c r="P14" s="22">
        <f>IF(O14&lt;&gt;0,O14+'Basic Price Adjustment'!$E37,"")</f>
        <v>69.06</v>
      </c>
      <c r="Q14" s="119">
        <v>71.3</v>
      </c>
      <c r="R14" s="22">
        <f>IF(Q14&lt;&gt;0,Q14+'Basic Price Adjustment'!$E37,"")</f>
        <v>69.06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75.790000000000006</v>
      </c>
      <c r="E15" s="119">
        <v>68.8</v>
      </c>
      <c r="F15" s="21">
        <f>IF(E15&lt;&gt;0,E15+'Basic Price Adjustment'!$E38,"")</f>
        <v>66.59</v>
      </c>
      <c r="G15" s="119">
        <v>100</v>
      </c>
      <c r="H15" s="21">
        <f>IF(G15&lt;&gt;0,G15+'Basic Price Adjustment'!$E38,"")</f>
        <v>97.79</v>
      </c>
      <c r="I15" s="119">
        <v>100</v>
      </c>
      <c r="J15" s="21">
        <f>IF(I15&lt;&gt;0,I15+'Basic Price Adjustment'!$E38,"")</f>
        <v>97.79</v>
      </c>
      <c r="K15" s="119">
        <v>77.48</v>
      </c>
      <c r="L15" s="21">
        <f>IF(K15&lt;&gt;0,K15+'Basic Price Adjustment'!$E38,"")</f>
        <v>75.27000000000001</v>
      </c>
      <c r="M15" s="119">
        <v>76.5</v>
      </c>
      <c r="N15" s="21">
        <f>IF(M15&lt;&gt;0,M15+'Basic Price Adjustment'!$E38,"")</f>
        <v>74.290000000000006</v>
      </c>
      <c r="O15" s="119">
        <v>76.5</v>
      </c>
      <c r="P15" s="21">
        <f>IF(O15&lt;&gt;0,O15+'Basic Price Adjustment'!$E38,"")</f>
        <v>74.290000000000006</v>
      </c>
      <c r="Q15" s="119">
        <v>75.400000000000006</v>
      </c>
      <c r="R15" s="21">
        <f>IF(Q15&lt;&gt;0,Q15+'Basic Price Adjustment'!$E38,"")</f>
        <v>73.190000000000012</v>
      </c>
    </row>
    <row r="16" spans="1:1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64.930000000000007</v>
      </c>
      <c r="E16" s="119">
        <v>65.5</v>
      </c>
      <c r="F16" s="22">
        <f>IF(E16&lt;&gt;0,E16+'Basic Price Adjustment'!$E39,"")</f>
        <v>63.43</v>
      </c>
      <c r="G16" s="119">
        <v>80</v>
      </c>
      <c r="H16" s="22">
        <f>IF(G16&lt;&gt;0,G16+'Basic Price Adjustment'!$E39,"")</f>
        <v>77.930000000000007</v>
      </c>
      <c r="I16" s="119">
        <v>80</v>
      </c>
      <c r="J16" s="22">
        <f>IF(I16&lt;&gt;0,I16+'Basic Price Adjustment'!$E39,"")</f>
        <v>77.930000000000007</v>
      </c>
      <c r="K16" s="119">
        <v>67.48</v>
      </c>
      <c r="L16" s="22">
        <f>IF(K16&lt;&gt;0,K16+'Basic Price Adjustment'!$E39,"")</f>
        <v>65.410000000000011</v>
      </c>
      <c r="M16" s="119">
        <v>79.25</v>
      </c>
      <c r="N16" s="22">
        <f>IF(M16&lt;&gt;0,M16+'Basic Price Adjustment'!$E39,"")</f>
        <v>77.180000000000007</v>
      </c>
      <c r="O16" s="119">
        <v>79.25</v>
      </c>
      <c r="P16" s="22">
        <f>IF(O16&lt;&gt;0,O16+'Basic Price Adjustment'!$E39,"")</f>
        <v>77.180000000000007</v>
      </c>
      <c r="Q16" s="119">
        <v>74.7</v>
      </c>
      <c r="R16" s="22">
        <f>IF(Q16&lt;&gt;0,Q16+'Basic Price Adjustment'!$E39,"")</f>
        <v>72.63000000000001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69.41</v>
      </c>
      <c r="E17" s="119">
        <v>74.7</v>
      </c>
      <c r="F17" s="21">
        <f>IF(E17&lt;&gt;0,E17+'Basic Price Adjustment'!$E40,"")</f>
        <v>72.11</v>
      </c>
      <c r="G17" s="119">
        <v>90</v>
      </c>
      <c r="H17" s="21">
        <f>IF(G17&lt;&gt;0,G17+'Basic Price Adjustment'!$E40,"")</f>
        <v>87.41</v>
      </c>
      <c r="I17" s="119">
        <v>90</v>
      </c>
      <c r="J17" s="21">
        <f>IF(I17&lt;&gt;0,I17+'Basic Price Adjustment'!$E40,"")</f>
        <v>87.41</v>
      </c>
      <c r="K17" s="119">
        <v>74.3</v>
      </c>
      <c r="L17" s="21">
        <f>IF(K17&lt;&gt;0,K17+'Basic Price Adjustment'!$E40,"")</f>
        <v>71.709999999999994</v>
      </c>
      <c r="M17" s="119">
        <v>78</v>
      </c>
      <c r="N17" s="21">
        <f>IF(M17&lt;&gt;0,M17+'Basic Price Adjustment'!$E40,"")</f>
        <v>75.41</v>
      </c>
      <c r="O17" s="119">
        <v>78</v>
      </c>
      <c r="P17" s="21">
        <f>IF(O17&lt;&gt;0,O17+'Basic Price Adjustment'!$E40,"")</f>
        <v>75.41</v>
      </c>
      <c r="Q17" s="119">
        <v>78</v>
      </c>
      <c r="R17" s="21">
        <f>IF(Q17&lt;&gt;0,Q17+'Basic Price Adjustment'!$E40,"")</f>
        <v>75.41</v>
      </c>
    </row>
    <row r="18" spans="1:1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79.44</v>
      </c>
      <c r="E18" s="119">
        <v>74.7</v>
      </c>
      <c r="F18" s="22">
        <f>IF(E18&lt;&gt;0,E18+'Basic Price Adjustment'!$E41,"")</f>
        <v>72.14</v>
      </c>
      <c r="G18" s="119">
        <v>90</v>
      </c>
      <c r="H18" s="22">
        <f>IF(G18&lt;&gt;0,G18+'Basic Price Adjustment'!$E41,"")</f>
        <v>87.44</v>
      </c>
      <c r="I18" s="119">
        <v>90</v>
      </c>
      <c r="J18" s="22">
        <f>IF(I18&lt;&gt;0,I18+'Basic Price Adjustment'!$E41,"")</f>
        <v>87.44</v>
      </c>
      <c r="K18" s="119"/>
      <c r="L18" s="22" t="str">
        <f>IF(K18&lt;&gt;0,K18+'Basic Price Adjustment'!$E41,"")</f>
        <v/>
      </c>
      <c r="M18" s="119">
        <v>95</v>
      </c>
      <c r="N18" s="22">
        <f>IF(M18&lt;&gt;0,M18+'Basic Price Adjustment'!$E41,"")</f>
        <v>92.44</v>
      </c>
      <c r="O18" s="119">
        <v>95</v>
      </c>
      <c r="P18" s="22">
        <f>IF(O18&lt;&gt;0,O18+'Basic Price Adjustment'!$E41,"")</f>
        <v>92.44</v>
      </c>
      <c r="Q18" s="119">
        <v>92.5</v>
      </c>
      <c r="R18" s="22">
        <f>IF(Q18&lt;&gt;0,Q18+'Basic Price Adjustment'!$E41,"")</f>
        <v>89.94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69.44</v>
      </c>
      <c r="E19" s="119">
        <v>74.7</v>
      </c>
      <c r="F19" s="21">
        <f>IF(E19&lt;&gt;0,E19+'Basic Price Adjustment'!$E42,"")</f>
        <v>72.14</v>
      </c>
      <c r="G19" s="119">
        <v>90</v>
      </c>
      <c r="H19" s="21">
        <f>IF(G19&lt;&gt;0,G19+'Basic Price Adjustment'!$E42,"")</f>
        <v>87.44</v>
      </c>
      <c r="I19" s="119">
        <v>90</v>
      </c>
      <c r="J19" s="21">
        <f>IF(I19&lt;&gt;0,I19+'Basic Price Adjustment'!$E42,"")</f>
        <v>87.44</v>
      </c>
      <c r="K19" s="119">
        <v>74.3</v>
      </c>
      <c r="L19" s="21">
        <f>IF(K19&lt;&gt;0,K19+'Basic Price Adjustment'!$E42,"")</f>
        <v>71.739999999999995</v>
      </c>
      <c r="M19" s="119">
        <v>78</v>
      </c>
      <c r="N19" s="21">
        <f>IF(M19&lt;&gt;0,M19+'Basic Price Adjustment'!$E42,"")</f>
        <v>75.44</v>
      </c>
      <c r="O19" s="119">
        <v>78</v>
      </c>
      <c r="P19" s="21">
        <f>IF(O19&lt;&gt;0,O19+'Basic Price Adjustment'!$E42,"")</f>
        <v>75.44</v>
      </c>
      <c r="Q19" s="119">
        <v>78</v>
      </c>
      <c r="R19" s="21">
        <f>IF(Q19&lt;&gt;0,Q19+'Basic Price Adjustment'!$E42,"")</f>
        <v>75.44</v>
      </c>
    </row>
    <row r="20" spans="1:1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78.98</v>
      </c>
      <c r="E20" s="119">
        <v>78</v>
      </c>
      <c r="F20" s="22">
        <f>IF(E20&lt;&gt;0,E20+'Basic Price Adjustment'!$E43,"")</f>
        <v>75.48</v>
      </c>
      <c r="G20" s="119">
        <v>100</v>
      </c>
      <c r="H20" s="22">
        <f>IF(G20&lt;&gt;0,G20+'Basic Price Adjustment'!$E43,"")</f>
        <v>97.48</v>
      </c>
      <c r="I20" s="119">
        <v>100</v>
      </c>
      <c r="J20" s="22">
        <f>IF(I20&lt;&gt;0,I20+'Basic Price Adjustment'!$E43,"")</f>
        <v>97.48</v>
      </c>
      <c r="K20" s="119">
        <v>82.29</v>
      </c>
      <c r="L20" s="22">
        <f>IF(K20&lt;&gt;0,K20+'Basic Price Adjustment'!$E43,"")</f>
        <v>79.77000000000001</v>
      </c>
      <c r="M20" s="119">
        <v>84.7</v>
      </c>
      <c r="N20" s="22">
        <f>IF(M20&lt;&gt;0,M20+'Basic Price Adjustment'!$E43,"")</f>
        <v>82.18</v>
      </c>
      <c r="O20" s="119">
        <v>84.7</v>
      </c>
      <c r="P20" s="22">
        <f>IF(O20&lt;&gt;0,O20+'Basic Price Adjustment'!$E43,"")</f>
        <v>82.18</v>
      </c>
      <c r="Q20" s="119">
        <v>82</v>
      </c>
      <c r="R20" s="22">
        <f>IF(Q20&lt;&gt;0,Q20+'Basic Price Adjustment'!$E43,"")</f>
        <v>79.48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81.92</v>
      </c>
      <c r="E21" s="119">
        <v>84.9</v>
      </c>
      <c r="F21" s="21">
        <f>IF(E21&lt;&gt;0,E21+'Basic Price Adjustment'!$E44,"")</f>
        <v>81.820000000000007</v>
      </c>
      <c r="G21" s="119">
        <v>105</v>
      </c>
      <c r="H21" s="21">
        <f>IF(G21&lt;&gt;0,G21+'Basic Price Adjustment'!$E44,"")</f>
        <v>101.92</v>
      </c>
      <c r="I21" s="119">
        <v>105</v>
      </c>
      <c r="J21" s="21">
        <f>IF(I21&lt;&gt;0,I21+'Basic Price Adjustment'!$E44,"")</f>
        <v>101.92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95.06</v>
      </c>
      <c r="E22" s="119">
        <v>88.9</v>
      </c>
      <c r="F22" s="22">
        <f>IF(E22&lt;&gt;0,E22+'Basic Price Adjustment'!$E45,"")</f>
        <v>85.960000000000008</v>
      </c>
      <c r="G22" s="119">
        <v>115</v>
      </c>
      <c r="H22" s="22">
        <f>IF(G22&lt;&gt;0,G22+'Basic Price Adjustment'!$E45,"")</f>
        <v>112.06</v>
      </c>
      <c r="I22" s="119">
        <v>115</v>
      </c>
      <c r="J22" s="22">
        <f>IF(I22&lt;&gt;0,I22+'Basic Price Adjustment'!$E45,"")</f>
        <v>112.06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80.02</v>
      </c>
      <c r="E23" s="119">
        <v>84.9</v>
      </c>
      <c r="F23" s="21">
        <f>IF(E23&lt;&gt;0,E23+'Basic Price Adjustment'!$E46,"")</f>
        <v>81.92</v>
      </c>
      <c r="G23" s="119">
        <v>115</v>
      </c>
      <c r="H23" s="21">
        <f>IF(G23&lt;&gt;0,G23+'Basic Price Adjustment'!$E46,"")</f>
        <v>112.02</v>
      </c>
      <c r="I23" s="119">
        <v>115</v>
      </c>
      <c r="J23" s="21">
        <f>IF(I23&lt;&gt;0,I23+'Basic Price Adjustment'!$E46,"")</f>
        <v>112.02</v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96.95</v>
      </c>
      <c r="E24" s="119">
        <v>88.9</v>
      </c>
      <c r="F24" s="22">
        <f>IF(E24&lt;&gt;0,E24+'Basic Price Adjustment'!$E47,"")</f>
        <v>85.850000000000009</v>
      </c>
      <c r="G24" s="119">
        <v>125</v>
      </c>
      <c r="H24" s="22">
        <f>IF(G24&lt;&gt;0,G24+'Basic Price Adjustment'!$E47,"")</f>
        <v>121.95</v>
      </c>
      <c r="I24" s="119">
        <v>125</v>
      </c>
      <c r="J24" s="22">
        <f>IF(I24&lt;&gt;0,I24+'Basic Price Adjustment'!$E47,"")</f>
        <v>121.95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78.62</v>
      </c>
      <c r="E25" s="119">
        <v>72.599999999999994</v>
      </c>
      <c r="F25" s="21">
        <f>IF(E25&lt;&gt;0,E25+'Basic Price Adjustment'!$E48,"")</f>
        <v>70.22</v>
      </c>
      <c r="G25" s="119">
        <v>90</v>
      </c>
      <c r="H25" s="21">
        <f>IF(G25&lt;&gt;0,G25+'Basic Price Adjustment'!$E48,"")</f>
        <v>87.62</v>
      </c>
      <c r="I25" s="119">
        <v>90</v>
      </c>
      <c r="J25" s="21">
        <f>IF(I25&lt;&gt;0,I25+'Basic Price Adjustment'!$E48,"")</f>
        <v>87.62</v>
      </c>
      <c r="K25" s="119"/>
      <c r="L25" s="21" t="str">
        <f>IF(K25&lt;&gt;0,K25+'Basic Price Adjustment'!$E48,"")</f>
        <v/>
      </c>
      <c r="M25" s="119">
        <v>88</v>
      </c>
      <c r="N25" s="21">
        <f>IF(M25&lt;&gt;0,M25+'Basic Price Adjustment'!$E48,"")</f>
        <v>85.62</v>
      </c>
      <c r="O25" s="119">
        <v>88</v>
      </c>
      <c r="P25" s="21">
        <f>IF(O25&lt;&gt;0,O25+'Basic Price Adjustment'!$E48,"")</f>
        <v>85.62</v>
      </c>
      <c r="Q25" s="119">
        <v>83.3</v>
      </c>
      <c r="R25" s="21">
        <f>IF(Q25&lt;&gt;0,Q25+'Basic Price Adjustment'!$E48,"")</f>
        <v>80.92</v>
      </c>
    </row>
    <row r="26" spans="1:1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81.12</v>
      </c>
      <c r="E26" s="119">
        <v>75.900000000000006</v>
      </c>
      <c r="F26" s="22">
        <f>IF(E26&lt;&gt;0,E26+'Basic Price Adjustment'!$E49,"")</f>
        <v>73.52000000000001</v>
      </c>
      <c r="G26" s="119">
        <v>100</v>
      </c>
      <c r="H26" s="22">
        <f>IF(G26&lt;&gt;0,G26+'Basic Price Adjustment'!$E49,"")</f>
        <v>97.62</v>
      </c>
      <c r="I26" s="119">
        <v>100</v>
      </c>
      <c r="J26" s="22">
        <f>IF(I26&lt;&gt;0,I26+'Basic Price Adjustment'!$E49,"")</f>
        <v>97.62</v>
      </c>
      <c r="K26" s="119">
        <v>78.959999999999994</v>
      </c>
      <c r="L26" s="22">
        <f>IF(K26&lt;&gt;0,K26+'Basic Price Adjustment'!$E49,"")</f>
        <v>76.58</v>
      </c>
      <c r="M26" s="119">
        <v>95.5</v>
      </c>
      <c r="N26" s="22">
        <f>IF(M26&lt;&gt;0,M26+'Basic Price Adjustment'!$E49,"")</f>
        <v>93.12</v>
      </c>
      <c r="O26" s="119">
        <v>95.5</v>
      </c>
      <c r="P26" s="22">
        <f>IF(O26&lt;&gt;0,O26+'Basic Price Adjustment'!$E49,"")</f>
        <v>93.12</v>
      </c>
      <c r="Q26" s="119">
        <v>84</v>
      </c>
      <c r="R26" s="22">
        <f>IF(Q26&lt;&gt;0,Q26+'Basic Price Adjustment'!$E49,"")</f>
        <v>81.62</v>
      </c>
    </row>
    <row r="27" spans="1:1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107.09</v>
      </c>
      <c r="E27" s="120">
        <v>125</v>
      </c>
      <c r="F27" s="21">
        <f>IF(E27&lt;&gt;0,E27+'Basic Price Adjustment'!$E50,"")</f>
        <v>122.09</v>
      </c>
      <c r="G27" s="120">
        <v>155</v>
      </c>
      <c r="H27" s="21">
        <f>IF(G27&lt;&gt;0,G27+'Basic Price Adjustment'!$E50,"")</f>
        <v>152.09</v>
      </c>
      <c r="I27" s="120">
        <v>155</v>
      </c>
      <c r="J27" s="21">
        <f>IF(I27&lt;&gt;0,I27+'Basic Price Adjustment'!$E50,"")</f>
        <v>152.09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156.91999999999999</v>
      </c>
      <c r="E28" s="120">
        <v>125</v>
      </c>
      <c r="F28" s="26">
        <f>IF(E28&lt;&gt;0,E28+'Basic Price Adjustment'!$E51,"")</f>
        <v>121.92</v>
      </c>
      <c r="G28" s="120">
        <v>110</v>
      </c>
      <c r="H28" s="26">
        <f>IF(G28&lt;&gt;0,G28+'Basic Price Adjustment'!$E51,"")</f>
        <v>106.92</v>
      </c>
      <c r="I28" s="120">
        <v>110</v>
      </c>
      <c r="J28" s="26">
        <f>IF(I28&lt;&gt;0,I28+'Basic Price Adjustment'!$E51,"")</f>
        <v>106.92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5">
    <mergeCell ref="Q4:R4"/>
    <mergeCell ref="M4:N4"/>
    <mergeCell ref="M6:N6"/>
    <mergeCell ref="M7:N7"/>
    <mergeCell ref="I8:J8"/>
    <mergeCell ref="O4:P4"/>
    <mergeCell ref="O6:P6"/>
    <mergeCell ref="O7:P7"/>
    <mergeCell ref="O8:P8"/>
    <mergeCell ref="E8:F8"/>
    <mergeCell ref="Q6:R6"/>
    <mergeCell ref="Q7:R7"/>
    <mergeCell ref="Q8:R8"/>
    <mergeCell ref="K8:L8"/>
    <mergeCell ref="M8:N8"/>
    <mergeCell ref="A3:A8"/>
    <mergeCell ref="B3:B4"/>
    <mergeCell ref="B5:B6"/>
    <mergeCell ref="C8:D8"/>
    <mergeCell ref="G8:H8"/>
    <mergeCell ref="E3:F3"/>
    <mergeCell ref="E4:F4"/>
    <mergeCell ref="E5:F5"/>
    <mergeCell ref="E6:F6"/>
    <mergeCell ref="E7:F7"/>
    <mergeCell ref="G6:H6"/>
    <mergeCell ref="G7:H7"/>
    <mergeCell ref="C3:D3"/>
    <mergeCell ref="C4:D4"/>
    <mergeCell ref="C5:D5"/>
    <mergeCell ref="C6:D6"/>
    <mergeCell ref="C7:D7"/>
    <mergeCell ref="K3:L3"/>
    <mergeCell ref="K4:L4"/>
    <mergeCell ref="K5:L5"/>
    <mergeCell ref="K6:L6"/>
    <mergeCell ref="K7:L7"/>
    <mergeCell ref="I6:J6"/>
    <mergeCell ref="I7:J7"/>
    <mergeCell ref="G3:J3"/>
    <mergeCell ref="M2:R2"/>
    <mergeCell ref="K2:L2"/>
    <mergeCell ref="G2:J2"/>
    <mergeCell ref="E2:F2"/>
    <mergeCell ref="C2:D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321</v>
      </c>
      <c r="H2" s="145"/>
      <c r="I2" s="145" t="s">
        <v>311</v>
      </c>
      <c r="J2" s="145"/>
      <c r="K2" s="145"/>
      <c r="L2" s="145"/>
      <c r="M2" s="145"/>
      <c r="N2" s="145"/>
      <c r="O2" s="187" t="s">
        <v>309</v>
      </c>
      <c r="P2" s="187"/>
      <c r="Q2" s="187"/>
      <c r="R2" s="187"/>
      <c r="S2" s="145" t="s">
        <v>308</v>
      </c>
      <c r="T2" s="145"/>
      <c r="U2" s="145"/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164" t="s">
        <v>152</v>
      </c>
      <c r="F3" s="166"/>
      <c r="G3" s="164" t="s">
        <v>167</v>
      </c>
      <c r="H3" s="166"/>
      <c r="I3" s="164" t="s">
        <v>154</v>
      </c>
      <c r="J3" s="165"/>
      <c r="K3" s="165"/>
      <c r="L3" s="165"/>
      <c r="M3" s="165"/>
      <c r="N3" s="166"/>
      <c r="O3" s="58" t="s">
        <v>153</v>
      </c>
      <c r="P3" s="52"/>
      <c r="Q3" s="59"/>
      <c r="R3" s="52"/>
      <c r="S3" s="58" t="s">
        <v>155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 t="s">
        <v>156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91" t="s">
        <v>99</v>
      </c>
      <c r="H5" s="192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58" t="s">
        <v>28</v>
      </c>
      <c r="T5" s="167"/>
      <c r="U5" s="167"/>
      <c r="V5" s="167"/>
      <c r="W5" s="167"/>
      <c r="X5" s="159"/>
    </row>
    <row r="6" spans="1:24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8" t="s">
        <v>30</v>
      </c>
      <c r="H6" s="16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94</v>
      </c>
      <c r="T6" s="159"/>
      <c r="U6" s="158" t="s">
        <v>165</v>
      </c>
      <c r="V6" s="159"/>
      <c r="W6" s="158" t="s">
        <v>33</v>
      </c>
      <c r="X6" s="159"/>
    </row>
    <row r="7" spans="1:24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60" t="s">
        <v>22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95</v>
      </c>
      <c r="T7" s="161"/>
      <c r="U7" s="160" t="s">
        <v>165</v>
      </c>
      <c r="V7" s="161"/>
      <c r="W7" s="160" t="s">
        <v>35</v>
      </c>
      <c r="X7" s="161"/>
    </row>
    <row r="8" spans="1:24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70" t="s">
        <v>39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96</v>
      </c>
      <c r="T8" s="171"/>
      <c r="U8" s="170" t="s">
        <v>166</v>
      </c>
      <c r="V8" s="171"/>
      <c r="W8" s="170" t="s">
        <v>38</v>
      </c>
      <c r="X8" s="171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63.21</v>
      </c>
      <c r="E10" s="135">
        <v>74.510000000000005</v>
      </c>
      <c r="F10" s="25">
        <f>IF(E10&lt;&gt;0,E10+'Basic Price Adjustment'!$E33,"")</f>
        <v>72.72</v>
      </c>
      <c r="G10" s="135">
        <v>62.32</v>
      </c>
      <c r="H10" s="25">
        <f>IF(G10&lt;&gt;0,G10+'Basic Price Adjustment'!$E33,"")</f>
        <v>60.53</v>
      </c>
      <c r="I10" s="135">
        <v>68.95</v>
      </c>
      <c r="J10" s="25">
        <f>IF(I10&lt;&gt;0,I10+'Basic Price Adjustment'!$E33,"")</f>
        <v>67.16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67.849999999999994</v>
      </c>
      <c r="O10" s="135">
        <v>72</v>
      </c>
      <c r="P10" s="25">
        <f>IF(O10&lt;&gt;0,O10+'Basic Price Adjustment'!$E33,"")</f>
        <v>70.209999999999994</v>
      </c>
      <c r="Q10" s="135">
        <v>62</v>
      </c>
      <c r="R10" s="25">
        <f>IF(Q10&lt;&gt;0,Q10+'Basic Price Adjustment'!$E33,"")</f>
        <v>60.21</v>
      </c>
      <c r="S10" s="135">
        <v>85.75</v>
      </c>
      <c r="T10" s="25">
        <f>IF(S10&lt;&gt;0,S10+'Basic Price Adjustment'!$E33,"")</f>
        <v>83.96</v>
      </c>
      <c r="U10" s="135">
        <v>94</v>
      </c>
      <c r="V10" s="25">
        <f>IF(U10&lt;&gt;0,U10+'Basic Price Adjustment'!$E33,"")</f>
        <v>92.21</v>
      </c>
      <c r="W10" s="135">
        <v>95.5</v>
      </c>
      <c r="X10" s="25">
        <f>IF(W10&lt;&gt;0,W10+'Basic Price Adjustment'!$E33,"")</f>
        <v>93.71</v>
      </c>
    </row>
    <row r="11" spans="1:24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65.040000000000006</v>
      </c>
      <c r="E11" s="119">
        <v>75.510000000000005</v>
      </c>
      <c r="F11" s="21">
        <f>IF(E11&lt;&gt;0,E11+'Basic Price Adjustment'!$E34,"")</f>
        <v>73.550000000000011</v>
      </c>
      <c r="G11" s="11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70.92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71.37</v>
      </c>
      <c r="O11" s="119">
        <v>79</v>
      </c>
      <c r="P11" s="21">
        <f>IF(O11&lt;&gt;0,O11+'Basic Price Adjustment'!$E34,"")</f>
        <v>77.040000000000006</v>
      </c>
      <c r="Q11" s="119">
        <v>68</v>
      </c>
      <c r="R11" s="21">
        <f>IF(Q11&lt;&gt;0,Q11+'Basic Price Adjustment'!$E34,"")</f>
        <v>66.040000000000006</v>
      </c>
      <c r="S11" s="119">
        <v>85.75</v>
      </c>
      <c r="T11" s="21">
        <f>IF(S11&lt;&gt;0,S11+'Basic Price Adjustment'!$E34,"")</f>
        <v>83.79</v>
      </c>
      <c r="U11" s="119">
        <v>94</v>
      </c>
      <c r="V11" s="21">
        <f>IF(U11&lt;&gt;0,U11+'Basic Price Adjustment'!$E34,"")</f>
        <v>92.04</v>
      </c>
      <c r="W11" s="119">
        <v>95.5</v>
      </c>
      <c r="X11" s="21">
        <f>IF(W11&lt;&gt;0,W11+'Basic Price Adjustment'!$E34,"")</f>
        <v>93.54</v>
      </c>
    </row>
    <row r="12" spans="1:24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72.83</v>
      </c>
      <c r="E12" s="119">
        <v>77.540000000000006</v>
      </c>
      <c r="F12" s="22">
        <f>IF(E12&lt;&gt;0,E12+'Basic Price Adjustment'!$E35,"")</f>
        <v>75.37</v>
      </c>
      <c r="G12" s="119">
        <v>72.87</v>
      </c>
      <c r="H12" s="22">
        <f>IF(G12&lt;&gt;0,G12+'Basic Price Adjustment'!$E35,"")</f>
        <v>70.7</v>
      </c>
      <c r="I12" s="119">
        <v>73.2</v>
      </c>
      <c r="J12" s="22">
        <f>IF(I12&lt;&gt;0,I12+'Basic Price Adjustment'!$E35,"")</f>
        <v>71.03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71.16</v>
      </c>
      <c r="O12" s="119">
        <v>77</v>
      </c>
      <c r="P12" s="22">
        <f>IF(O12&lt;&gt;0,O12+'Basic Price Adjustment'!$E35,"")</f>
        <v>74.83</v>
      </c>
      <c r="Q12" s="119">
        <v>66</v>
      </c>
      <c r="R12" s="22">
        <f>IF(Q12&lt;&gt;0,Q12+'Basic Price Adjustment'!$E35,"")</f>
        <v>63.83</v>
      </c>
      <c r="S12" s="119">
        <v>92</v>
      </c>
      <c r="T12" s="22">
        <f>IF(S12&lt;&gt;0,S12+'Basic Price Adjustment'!$E35,"")</f>
        <v>89.83</v>
      </c>
      <c r="U12" s="119">
        <v>98</v>
      </c>
      <c r="V12" s="22">
        <f>IF(U12&lt;&gt;0,U12+'Basic Price Adjustment'!$E35,"")</f>
        <v>95.83</v>
      </c>
      <c r="W12" s="119">
        <v>98.5</v>
      </c>
      <c r="X12" s="22">
        <f>IF(W12&lt;&gt;0,W12+'Basic Price Adjustment'!$E35,"")</f>
        <v>96.33</v>
      </c>
    </row>
    <row r="13" spans="1:24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72.83</v>
      </c>
      <c r="E13" s="119">
        <v>77.540000000000006</v>
      </c>
      <c r="F13" s="21">
        <f>IF(E13&lt;&gt;0,E13+'Basic Price Adjustment'!$E36,"")</f>
        <v>75.37</v>
      </c>
      <c r="G13" s="119">
        <v>72.87</v>
      </c>
      <c r="H13" s="21">
        <f>IF(G13&lt;&gt;0,G13+'Basic Price Adjustment'!$E36,"")</f>
        <v>70.7</v>
      </c>
      <c r="I13" s="119">
        <v>73.2</v>
      </c>
      <c r="J13" s="21">
        <f>IF(I13&lt;&gt;0,I13+'Basic Price Adjustment'!$E36,"")</f>
        <v>71.03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71.16</v>
      </c>
      <c r="O13" s="119">
        <v>77</v>
      </c>
      <c r="P13" s="21">
        <f>IF(O13&lt;&gt;0,O13+'Basic Price Adjustment'!$E36,"")</f>
        <v>74.83</v>
      </c>
      <c r="Q13" s="119">
        <v>66</v>
      </c>
      <c r="R13" s="21">
        <f>IF(Q13&lt;&gt;0,Q13+'Basic Price Adjustment'!$E36,"")</f>
        <v>63.83</v>
      </c>
      <c r="S13" s="119">
        <v>92</v>
      </c>
      <c r="T13" s="21">
        <f>IF(S13&lt;&gt;0,S13+'Basic Price Adjustment'!$E36,"")</f>
        <v>89.83</v>
      </c>
      <c r="U13" s="119">
        <v>98</v>
      </c>
      <c r="V13" s="21">
        <f>IF(U13&lt;&gt;0,U13+'Basic Price Adjustment'!$E36,"")</f>
        <v>95.83</v>
      </c>
      <c r="W13" s="119">
        <v>98.5</v>
      </c>
      <c r="X13" s="21">
        <f>IF(W13&lt;&gt;0,W13+'Basic Price Adjustment'!$E36,"")</f>
        <v>96.33</v>
      </c>
    </row>
    <row r="14" spans="1:24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72.760000000000005</v>
      </c>
      <c r="E14" s="119">
        <v>78.59</v>
      </c>
      <c r="F14" s="22">
        <f>IF(E14&lt;&gt;0,E14+'Basic Price Adjustment'!$E37,"")</f>
        <v>76.350000000000009</v>
      </c>
      <c r="G14" s="119">
        <v>73.61</v>
      </c>
      <c r="H14" s="22">
        <f>IF(G14&lt;&gt;0,G14+'Basic Price Adjustment'!$E37,"")</f>
        <v>71.37</v>
      </c>
      <c r="I14" s="119">
        <v>73.41</v>
      </c>
      <c r="J14" s="22">
        <f>IF(I14&lt;&gt;0,I14+'Basic Price Adjustment'!$E37,"")</f>
        <v>71.17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71.17</v>
      </c>
      <c r="O14" s="119">
        <v>77</v>
      </c>
      <c r="P14" s="22">
        <f>IF(O14&lt;&gt;0,O14+'Basic Price Adjustment'!$E37,"")</f>
        <v>74.760000000000005</v>
      </c>
      <c r="Q14" s="119">
        <v>66</v>
      </c>
      <c r="R14" s="22">
        <f>IF(Q14&lt;&gt;0,Q14+'Basic Price Adjustment'!$E37,"")</f>
        <v>63.76</v>
      </c>
      <c r="S14" s="119">
        <v>94</v>
      </c>
      <c r="T14" s="22">
        <f>IF(S14&lt;&gt;0,S14+'Basic Price Adjustment'!$E37,"")</f>
        <v>91.76</v>
      </c>
      <c r="U14" s="119">
        <v>100</v>
      </c>
      <c r="V14" s="22">
        <f>IF(U14&lt;&gt;0,U14+'Basic Price Adjustment'!$E37,"")</f>
        <v>97.76</v>
      </c>
      <c r="W14" s="119">
        <v>100.5</v>
      </c>
      <c r="X14" s="22">
        <f>IF(W14&lt;&gt;0,W14+'Basic Price Adjustment'!$E37,"")</f>
        <v>98.26</v>
      </c>
    </row>
    <row r="15" spans="1:24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83.7</v>
      </c>
      <c r="G15" s="11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74.88000000000001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74.88000000000001</v>
      </c>
      <c r="O15" s="119">
        <v>92</v>
      </c>
      <c r="P15" s="21">
        <f>IF(O15&lt;&gt;0,O15+'Basic Price Adjustment'!$E38,"")</f>
        <v>89.79</v>
      </c>
      <c r="Q15" s="119">
        <v>87</v>
      </c>
      <c r="R15" s="21">
        <f>IF(Q15&lt;&gt;0,Q15+'Basic Price Adjustment'!$E38,"")</f>
        <v>84.79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72.930000000000007</v>
      </c>
      <c r="E16" s="119">
        <v>79.19</v>
      </c>
      <c r="F16" s="22">
        <f>IF(E16&lt;&gt;0,E16+'Basic Price Adjustment'!$E39,"")</f>
        <v>77.12</v>
      </c>
      <c r="G16" s="119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71.13000000000001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71.260000000000005</v>
      </c>
      <c r="O16" s="119">
        <v>79</v>
      </c>
      <c r="P16" s="22">
        <f>IF(O16&lt;&gt;0,O16+'Basic Price Adjustment'!$E39,"")</f>
        <v>76.930000000000007</v>
      </c>
      <c r="Q16" s="119">
        <v>69</v>
      </c>
      <c r="R16" s="22">
        <f>IF(Q16&lt;&gt;0,Q16+'Basic Price Adjustment'!$E39,"")</f>
        <v>66.930000000000007</v>
      </c>
      <c r="S16" s="119">
        <v>92.5</v>
      </c>
      <c r="T16" s="22">
        <f>IF(S16&lt;&gt;0,S16+'Basic Price Adjustment'!$E39,"")</f>
        <v>90.43</v>
      </c>
      <c r="U16" s="119">
        <v>98.5</v>
      </c>
      <c r="V16" s="22">
        <f>IF(U16&lt;&gt;0,U16+'Basic Price Adjustment'!$E39,"")</f>
        <v>96.43</v>
      </c>
      <c r="W16" s="119">
        <v>99.35</v>
      </c>
      <c r="X16" s="22">
        <f>IF(W16&lt;&gt;0,W16+'Basic Price Adjustment'!$E39,"")</f>
        <v>97.28</v>
      </c>
    </row>
    <row r="17" spans="1:24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74.41</v>
      </c>
      <c r="E17" s="119">
        <v>85.39</v>
      </c>
      <c r="F17" s="21">
        <f>IF(E17&lt;&gt;0,E17+'Basic Price Adjustment'!$E40,"")</f>
        <v>82.8</v>
      </c>
      <c r="G17" s="119">
        <v>76.180000000000007</v>
      </c>
      <c r="H17" s="21">
        <f>IF(G17&lt;&gt;0,G17+'Basic Price Adjustment'!$E40,"")</f>
        <v>73.59</v>
      </c>
      <c r="I17" s="119">
        <v>78.08</v>
      </c>
      <c r="J17" s="21">
        <f>IF(I17&lt;&gt;0,I17+'Basic Price Adjustment'!$E40,"")</f>
        <v>75.489999999999995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75.489999999999995</v>
      </c>
      <c r="O17" s="119">
        <v>80.5</v>
      </c>
      <c r="P17" s="21">
        <f>IF(O17&lt;&gt;0,O17+'Basic Price Adjustment'!$E40,"")</f>
        <v>77.91</v>
      </c>
      <c r="Q17" s="119">
        <v>73.5</v>
      </c>
      <c r="R17" s="21">
        <f>IF(Q17&lt;&gt;0,Q17+'Basic Price Adjustment'!$E40,"")</f>
        <v>70.91</v>
      </c>
      <c r="S17" s="119">
        <v>97.5</v>
      </c>
      <c r="T17" s="21">
        <f>IF(S17&lt;&gt;0,S17+'Basic Price Adjustment'!$E40,"")</f>
        <v>94.91</v>
      </c>
      <c r="U17" s="119">
        <v>108</v>
      </c>
      <c r="V17" s="21">
        <f>IF(U17&lt;&gt;0,U17+'Basic Price Adjustment'!$E40,"")</f>
        <v>105.41</v>
      </c>
      <c r="W17" s="119">
        <v>104.5</v>
      </c>
      <c r="X17" s="21">
        <f>IF(W17&lt;&gt;0,W17+'Basic Price Adjustment'!$E40,"")</f>
        <v>101.91</v>
      </c>
    </row>
    <row r="18" spans="1:24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87.44</v>
      </c>
      <c r="E18" s="119">
        <v>89.89</v>
      </c>
      <c r="F18" s="22">
        <f>IF(E18&lt;&gt;0,E18+'Basic Price Adjustment'!$E41,"")</f>
        <v>87.33</v>
      </c>
      <c r="G18" s="119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80.36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80.36</v>
      </c>
      <c r="O18" s="119">
        <v>82.5</v>
      </c>
      <c r="P18" s="22">
        <f>IF(O18&lt;&gt;0,O18+'Basic Price Adjustment'!$E41,"")</f>
        <v>79.94</v>
      </c>
      <c r="Q18" s="119">
        <v>75.5</v>
      </c>
      <c r="R18" s="22">
        <f>IF(Q18&lt;&gt;0,Q18+'Basic Price Adjustment'!$E41,"")</f>
        <v>72.94</v>
      </c>
      <c r="S18" s="119">
        <v>108.25</v>
      </c>
      <c r="T18" s="22">
        <f>IF(S18&lt;&gt;0,S18+'Basic Price Adjustment'!$E41,"")</f>
        <v>105.69</v>
      </c>
      <c r="U18" s="119">
        <v>110</v>
      </c>
      <c r="V18" s="22">
        <f>IF(U18&lt;&gt;0,U18+'Basic Price Adjustment'!$E41,"")</f>
        <v>107.44</v>
      </c>
      <c r="W18" s="119">
        <v>110</v>
      </c>
      <c r="X18" s="22">
        <f>IF(W18&lt;&gt;0,W18+'Basic Price Adjustment'!$E41,"")</f>
        <v>107.44</v>
      </c>
    </row>
    <row r="19" spans="1:24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75.44</v>
      </c>
      <c r="E19" s="119">
        <v>85.39</v>
      </c>
      <c r="F19" s="21">
        <f>IF(E19&lt;&gt;0,E19+'Basic Price Adjustment'!$E42,"")</f>
        <v>82.83</v>
      </c>
      <c r="G19" s="119">
        <v>75.92</v>
      </c>
      <c r="H19" s="21">
        <f>IF(G19&lt;&gt;0,G19+'Basic Price Adjustment'!$E42,"")</f>
        <v>73.36</v>
      </c>
      <c r="I19" s="119">
        <v>78.08</v>
      </c>
      <c r="J19" s="21">
        <f>IF(I19&lt;&gt;0,I19+'Basic Price Adjustment'!$E42,"")</f>
        <v>75.52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75.52</v>
      </c>
      <c r="O19" s="119">
        <v>80.5</v>
      </c>
      <c r="P19" s="21">
        <f>IF(O19&lt;&gt;0,O19+'Basic Price Adjustment'!$E42,"")</f>
        <v>77.94</v>
      </c>
      <c r="Q19" s="119">
        <v>73.5</v>
      </c>
      <c r="R19" s="21">
        <f>IF(Q19&lt;&gt;0,Q19+'Basic Price Adjustment'!$E42,"")</f>
        <v>70.94</v>
      </c>
      <c r="S19" s="119">
        <v>97.5</v>
      </c>
      <c r="T19" s="21">
        <f>IF(S19&lt;&gt;0,S19+'Basic Price Adjustment'!$E42,"")</f>
        <v>94.94</v>
      </c>
      <c r="U19" s="119">
        <v>108</v>
      </c>
      <c r="V19" s="21">
        <f>IF(U19&lt;&gt;0,U19+'Basic Price Adjustment'!$E42,"")</f>
        <v>105.44</v>
      </c>
      <c r="W19" s="119">
        <v>104.5</v>
      </c>
      <c r="X19" s="21">
        <f>IF(W19&lt;&gt;0,W19+'Basic Price Adjustment'!$E42,"")</f>
        <v>101.94</v>
      </c>
    </row>
    <row r="20" spans="1:24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83.48</v>
      </c>
      <c r="E20" s="119">
        <v>89.25</v>
      </c>
      <c r="F20" s="22">
        <f>IF(E20&lt;&gt;0,E20+'Basic Price Adjustment'!$E43,"")</f>
        <v>86.73</v>
      </c>
      <c r="G20" s="119">
        <v>84.55</v>
      </c>
      <c r="H20" s="22">
        <f>IF(G20&lt;&gt;0,G20+'Basic Price Adjustment'!$E43,"")</f>
        <v>82.03</v>
      </c>
      <c r="I20" s="119">
        <v>83.06</v>
      </c>
      <c r="J20" s="22">
        <f>IF(I20&lt;&gt;0,I20+'Basic Price Adjustment'!$E43,"")</f>
        <v>80.540000000000006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80.540000000000006</v>
      </c>
      <c r="O20" s="119">
        <v>100</v>
      </c>
      <c r="P20" s="22">
        <f>IF(O20&lt;&gt;0,O20+'Basic Price Adjustment'!$E43,"")</f>
        <v>97.48</v>
      </c>
      <c r="Q20" s="119">
        <v>73</v>
      </c>
      <c r="R20" s="22">
        <f>IF(Q20&lt;&gt;0,Q20+'Basic Price Adjustment'!$E43,"")</f>
        <v>70.48</v>
      </c>
      <c r="S20" s="119">
        <v>108.25</v>
      </c>
      <c r="T20" s="22">
        <f>IF(S20&lt;&gt;0,S20+'Basic Price Adjustment'!$E43,"")</f>
        <v>105.73</v>
      </c>
      <c r="U20" s="119">
        <v>110</v>
      </c>
      <c r="V20" s="22">
        <f>IF(U20&lt;&gt;0,U20+'Basic Price Adjustment'!$E43,"")</f>
        <v>107.48</v>
      </c>
      <c r="W20" s="119">
        <v>107</v>
      </c>
      <c r="X20" s="22">
        <f>IF(W20&lt;&gt;0,W20+'Basic Price Adjustment'!$E43,"")</f>
        <v>104.48</v>
      </c>
    </row>
    <row r="21" spans="1:24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106.92</v>
      </c>
      <c r="G21" s="11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94.87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101.87</v>
      </c>
      <c r="O21" s="119">
        <v>112</v>
      </c>
      <c r="P21" s="21">
        <f>IF(O21&lt;&gt;0,O21+'Basic Price Adjustment'!$E44,"")</f>
        <v>108.92</v>
      </c>
      <c r="Q21" s="119">
        <v>75</v>
      </c>
      <c r="R21" s="21">
        <f>IF(Q21&lt;&gt;0,Q21+'Basic Price Adjustment'!$E44,"")</f>
        <v>71.92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107.06</v>
      </c>
      <c r="G22" s="119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97.51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104.65</v>
      </c>
      <c r="O22" s="119">
        <v>124</v>
      </c>
      <c r="P22" s="22">
        <f>IF(O22&lt;&gt;0,O22+'Basic Price Adjustment'!$E45,"")</f>
        <v>121.06</v>
      </c>
      <c r="Q22" s="119">
        <v>116</v>
      </c>
      <c r="R22" s="22">
        <f>IF(Q22&lt;&gt;0,Q22+'Basic Price Adjustment'!$E45,"")</f>
        <v>113.06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102.02</v>
      </c>
      <c r="G23" s="11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91.47999999999999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100.19</v>
      </c>
      <c r="O23" s="119">
        <v>110</v>
      </c>
      <c r="P23" s="21">
        <f>IF(O23&lt;&gt;0,O23+'Basic Price Adjustment'!$E46,"")</f>
        <v>107.02</v>
      </c>
      <c r="Q23" s="119">
        <v>94</v>
      </c>
      <c r="R23" s="21">
        <f>IF(Q23&lt;&gt;0,Q23+'Basic Price Adjustment'!$E46,"")</f>
        <v>91.02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114.02</v>
      </c>
      <c r="W23" s="119">
        <v>117</v>
      </c>
      <c r="X23" s="21">
        <f>IF(W23&lt;&gt;0,W23+'Basic Price Adjustment'!$E46,"")</f>
        <v>114.02</v>
      </c>
    </row>
    <row r="24" spans="1:24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106.95</v>
      </c>
      <c r="G24" s="119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94.63000000000001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101.15</v>
      </c>
      <c r="O24" s="119">
        <v>121</v>
      </c>
      <c r="P24" s="22">
        <f>IF(O24&lt;&gt;0,O24+'Basic Price Adjustment'!$E47,"")</f>
        <v>117.95</v>
      </c>
      <c r="Q24" s="119">
        <v>120</v>
      </c>
      <c r="R24" s="22">
        <f>IF(Q24&lt;&gt;0,Q24+'Basic Price Adjustment'!$E47,"")</f>
        <v>116.95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86.62</v>
      </c>
      <c r="E25" s="119">
        <v>89.11</v>
      </c>
      <c r="F25" s="21">
        <f>IF(E25&lt;&gt;0,E25+'Basic Price Adjustment'!$E48,"")</f>
        <v>86.73</v>
      </c>
      <c r="G25" s="11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81.33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84.7</v>
      </c>
      <c r="O25" s="119">
        <v>80</v>
      </c>
      <c r="P25" s="21">
        <f>IF(O25&lt;&gt;0,O25+'Basic Price Adjustment'!$E48,"")</f>
        <v>77.62</v>
      </c>
      <c r="Q25" s="119">
        <v>73</v>
      </c>
      <c r="R25" s="21">
        <f>IF(Q25&lt;&gt;0,Q25+'Basic Price Adjustment'!$E48,"")</f>
        <v>70.62</v>
      </c>
      <c r="S25" s="119">
        <v>105</v>
      </c>
      <c r="T25" s="21">
        <f>IF(S25&lt;&gt;0,S25+'Basic Price Adjustment'!$E48,"")</f>
        <v>102.62</v>
      </c>
      <c r="U25" s="119">
        <v>105</v>
      </c>
      <c r="V25" s="21">
        <f>IF(U25&lt;&gt;0,U25+'Basic Price Adjustment'!$E48,"")</f>
        <v>102.62</v>
      </c>
      <c r="W25" s="119">
        <v>104</v>
      </c>
      <c r="X25" s="21">
        <f>IF(W25&lt;&gt;0,W25+'Basic Price Adjustment'!$E48,"")</f>
        <v>101.62</v>
      </c>
    </row>
    <row r="26" spans="1:24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86.62</v>
      </c>
      <c r="E26" s="119">
        <v>89.11</v>
      </c>
      <c r="F26" s="22">
        <f>IF(E26&lt;&gt;0,E26+'Basic Price Adjustment'!$E49,"")</f>
        <v>86.73</v>
      </c>
      <c r="G26" s="119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84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87.29</v>
      </c>
      <c r="O26" s="119">
        <v>102</v>
      </c>
      <c r="P26" s="22">
        <f>IF(O26&lt;&gt;0,O26+'Basic Price Adjustment'!$E49,"")</f>
        <v>99.62</v>
      </c>
      <c r="Q26" s="119">
        <v>97</v>
      </c>
      <c r="R26" s="22">
        <f>IF(Q26&lt;&gt;0,Q26+'Basic Price Adjustment'!$E49,"")</f>
        <v>94.62</v>
      </c>
      <c r="S26" s="119">
        <v>105</v>
      </c>
      <c r="T26" s="22">
        <f>IF(S26&lt;&gt;0,S26+'Basic Price Adjustment'!$E49,"")</f>
        <v>102.62</v>
      </c>
      <c r="U26" s="119">
        <v>105</v>
      </c>
      <c r="V26" s="22">
        <f>IF(U26&lt;&gt;0,U26+'Basic Price Adjustment'!$E49,"")</f>
        <v>102.62</v>
      </c>
      <c r="W26" s="119">
        <v>104</v>
      </c>
      <c r="X26" s="22">
        <f>IF(W26&lt;&gt;0,W26+'Basic Price Adjustment'!$E49,"")</f>
        <v>101.62</v>
      </c>
    </row>
    <row r="27" spans="1:2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94.600000000000009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101.12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5">
    <mergeCell ref="W6:X6"/>
    <mergeCell ref="W7:X7"/>
    <mergeCell ref="W8:X8"/>
    <mergeCell ref="S5:X5"/>
    <mergeCell ref="U6:V6"/>
    <mergeCell ref="S6:T6"/>
    <mergeCell ref="U7:V7"/>
    <mergeCell ref="U8:V8"/>
    <mergeCell ref="S8:T8"/>
    <mergeCell ref="I6:J6"/>
    <mergeCell ref="G6:H6"/>
    <mergeCell ref="M8:N8"/>
    <mergeCell ref="G8:H8"/>
    <mergeCell ref="K7:L7"/>
    <mergeCell ref="M7:N7"/>
    <mergeCell ref="I8:J8"/>
    <mergeCell ref="K8:L8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S2:X2"/>
    <mergeCell ref="C2:D2"/>
    <mergeCell ref="E2:F2"/>
    <mergeCell ref="G2:H2"/>
    <mergeCell ref="I2:N2"/>
    <mergeCell ref="O2:R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76" t="s">
        <v>317</v>
      </c>
      <c r="D2" s="176"/>
      <c r="E2" s="145" t="s">
        <v>319</v>
      </c>
      <c r="F2" s="145"/>
      <c r="G2" s="145"/>
      <c r="H2" s="145"/>
      <c r="I2" s="145" t="s">
        <v>318</v>
      </c>
      <c r="J2" s="145"/>
      <c r="K2" s="145"/>
      <c r="L2" s="145"/>
      <c r="M2" s="145"/>
      <c r="N2" s="145"/>
      <c r="O2" s="145" t="s">
        <v>323</v>
      </c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269</v>
      </c>
      <c r="F3" s="165"/>
      <c r="G3" s="165"/>
      <c r="H3" s="166"/>
      <c r="I3" s="58" t="s">
        <v>271</v>
      </c>
      <c r="J3" s="52"/>
      <c r="K3" s="59"/>
      <c r="L3" s="59"/>
      <c r="M3" s="58"/>
      <c r="N3" s="52"/>
      <c r="O3" s="164">
        <v>203859</v>
      </c>
      <c r="P3" s="165"/>
      <c r="Q3" s="165"/>
      <c r="R3" s="166"/>
    </row>
    <row r="4" spans="1:18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  <c r="O4" s="168"/>
      <c r="P4" s="177"/>
      <c r="Q4" s="177"/>
      <c r="R4" s="169"/>
    </row>
    <row r="5" spans="1:18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104</v>
      </c>
      <c r="F5" s="165"/>
      <c r="G5" s="165"/>
      <c r="H5" s="166"/>
      <c r="I5" s="66" t="s">
        <v>62</v>
      </c>
      <c r="J5" s="67"/>
      <c r="K5" s="67"/>
      <c r="L5" s="67"/>
      <c r="M5" s="58"/>
      <c r="N5" s="52"/>
      <c r="O5" s="164" t="s">
        <v>295</v>
      </c>
      <c r="P5" s="165"/>
      <c r="Q5" s="165"/>
      <c r="R5" s="166"/>
    </row>
    <row r="6" spans="1:18" s="27" customFormat="1" ht="30" customHeight="1" thickBot="1" x14ac:dyDescent="0.25">
      <c r="A6" s="154"/>
      <c r="B6" s="157"/>
      <c r="C6" s="158" t="s">
        <v>88</v>
      </c>
      <c r="D6" s="167"/>
      <c r="E6" s="168" t="s">
        <v>89</v>
      </c>
      <c r="F6" s="169"/>
      <c r="G6" s="168" t="s">
        <v>146</v>
      </c>
      <c r="H6" s="169"/>
      <c r="I6" s="182" t="s">
        <v>273</v>
      </c>
      <c r="J6" s="183"/>
      <c r="K6" s="162" t="s">
        <v>272</v>
      </c>
      <c r="L6" s="163"/>
      <c r="M6" s="158" t="s">
        <v>274</v>
      </c>
      <c r="N6" s="167"/>
      <c r="O6" s="168" t="s">
        <v>300</v>
      </c>
      <c r="P6" s="169"/>
      <c r="Q6" s="168" t="s">
        <v>301</v>
      </c>
      <c r="R6" s="169"/>
    </row>
    <row r="7" spans="1:18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145</v>
      </c>
      <c r="H7" s="96"/>
      <c r="I7" s="172" t="s">
        <v>283</v>
      </c>
      <c r="J7" s="173"/>
      <c r="K7" s="172" t="s">
        <v>285</v>
      </c>
      <c r="L7" s="173"/>
      <c r="M7" s="172" t="s">
        <v>163</v>
      </c>
      <c r="N7" s="173"/>
      <c r="O7" s="160" t="s">
        <v>296</v>
      </c>
      <c r="P7" s="161"/>
      <c r="Q7" s="201" t="s">
        <v>298</v>
      </c>
      <c r="R7" s="202"/>
    </row>
    <row r="8" spans="1:18" ht="20.100000000000001" customHeight="1" thickBot="1" x14ac:dyDescent="0.25">
      <c r="A8" s="155"/>
      <c r="B8" s="24"/>
      <c r="C8" s="185" t="s">
        <v>88</v>
      </c>
      <c r="D8" s="186"/>
      <c r="E8" s="170" t="s">
        <v>90</v>
      </c>
      <c r="F8" s="171"/>
      <c r="G8" s="97" t="s">
        <v>144</v>
      </c>
      <c r="H8" s="98"/>
      <c r="I8" s="174" t="s">
        <v>284</v>
      </c>
      <c r="J8" s="175"/>
      <c r="K8" s="174" t="s">
        <v>286</v>
      </c>
      <c r="L8" s="175"/>
      <c r="M8" s="76" t="s">
        <v>164</v>
      </c>
      <c r="N8" s="77"/>
      <c r="O8" s="170" t="s">
        <v>297</v>
      </c>
      <c r="P8" s="171"/>
      <c r="Q8" s="199" t="s">
        <v>299</v>
      </c>
      <c r="R8" s="200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63.21</v>
      </c>
      <c r="E10" s="135">
        <v>73</v>
      </c>
      <c r="F10" s="25">
        <f>IF(E10&lt;&gt;0,E10+'Basic Price Adjustment'!$E33,"")</f>
        <v>71.209999999999994</v>
      </c>
      <c r="G10" s="135">
        <v>72</v>
      </c>
      <c r="H10" s="25">
        <f>IF(G10&lt;&gt;0,G10+'Basic Price Adjustment'!$E33,"")</f>
        <v>70.209999999999994</v>
      </c>
      <c r="I10" s="121">
        <v>72</v>
      </c>
      <c r="J10" s="25">
        <f>IF(I10&lt;&gt;0,I10+'Basic Price Adjustment'!$E33,"")</f>
        <v>70.209999999999994</v>
      </c>
      <c r="K10" s="135">
        <v>77</v>
      </c>
      <c r="L10" s="25">
        <f>IF(K10&lt;&gt;0,K10+'Basic Price Adjustment'!$E33,"")</f>
        <v>75.209999999999994</v>
      </c>
      <c r="M10" s="135">
        <v>80</v>
      </c>
      <c r="N10" s="25">
        <f>IF(M10&lt;&gt;0,M10+'Basic Price Adjustment'!$E33,"")</f>
        <v>78.209999999999994</v>
      </c>
      <c r="O10" s="135">
        <v>78.900000000000006</v>
      </c>
      <c r="P10" s="25">
        <f>IF(O10&lt;&gt;0,O10+'Basic Price Adjustment'!$E33,"")</f>
        <v>77.11</v>
      </c>
      <c r="Q10" s="135">
        <v>78.900000000000006</v>
      </c>
      <c r="R10" s="25">
        <f>IF(Q10&lt;&gt;0,Q10+'Basic Price Adjustment'!$E33,"")</f>
        <v>77.11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63.04</v>
      </c>
      <c r="E11" s="119">
        <v>75</v>
      </c>
      <c r="F11" s="21">
        <f>IF(E11&lt;&gt;0,E11+'Basic Price Adjustment'!$E34,"")</f>
        <v>73.040000000000006</v>
      </c>
      <c r="G11" s="119">
        <v>71.5</v>
      </c>
      <c r="H11" s="21">
        <f>IF(G11&lt;&gt;0,G11+'Basic Price Adjustment'!$E34,"")</f>
        <v>69.540000000000006</v>
      </c>
      <c r="I11" s="121">
        <v>74</v>
      </c>
      <c r="J11" s="21">
        <f>IF(I11&lt;&gt;0,I11+'Basic Price Adjustment'!$E34,"")</f>
        <v>72.040000000000006</v>
      </c>
      <c r="K11" s="119">
        <v>78</v>
      </c>
      <c r="L11" s="21">
        <f>IF(K11&lt;&gt;0,K11+'Basic Price Adjustment'!$E34,"")</f>
        <v>76.040000000000006</v>
      </c>
      <c r="M11" s="119">
        <v>86</v>
      </c>
      <c r="N11" s="21">
        <f>IF(M11&lt;&gt;0,M11+'Basic Price Adjustment'!$E34,"")</f>
        <v>84.04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107</v>
      </c>
      <c r="C12" s="119">
        <v>64</v>
      </c>
      <c r="D12" s="22">
        <f>IF(C12&lt;&gt;0,C12+'Basic Price Adjustment'!$E35,"")</f>
        <v>61.83</v>
      </c>
      <c r="E12" s="119">
        <v>75</v>
      </c>
      <c r="F12" s="22">
        <f>IF(E12&lt;&gt;0,E12+'Basic Price Adjustment'!$E35,"")</f>
        <v>72.83</v>
      </c>
      <c r="G12" s="119">
        <v>72</v>
      </c>
      <c r="H12" s="22">
        <f>IF(G12&lt;&gt;0,G12+'Basic Price Adjustment'!$E35,"")</f>
        <v>69.83</v>
      </c>
      <c r="I12" s="121">
        <v>70</v>
      </c>
      <c r="J12" s="22">
        <f>IF(I12&lt;&gt;0,I12+'Basic Price Adjustment'!$E35,"")</f>
        <v>67.83</v>
      </c>
      <c r="K12" s="119">
        <v>77</v>
      </c>
      <c r="L12" s="22">
        <f>IF(K12&lt;&gt;0,K12+'Basic Price Adjustment'!$E35,"")</f>
        <v>74.83</v>
      </c>
      <c r="M12" s="119">
        <v>84</v>
      </c>
      <c r="N12" s="22">
        <f>IF(M12&lt;&gt;0,M12+'Basic Price Adjustment'!$E35,"")</f>
        <v>81.83</v>
      </c>
      <c r="O12" s="119">
        <v>78.900000000000006</v>
      </c>
      <c r="P12" s="22">
        <f>IF(O12&lt;&gt;0,O12+'Basic Price Adjustment'!$E35,"")</f>
        <v>76.73</v>
      </c>
      <c r="Q12" s="119">
        <v>78.900000000000006</v>
      </c>
      <c r="R12" s="22">
        <f>IF(Q12&lt;&gt;0,Q12+'Basic Price Adjustment'!$E35,"")</f>
        <v>76.73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62.83</v>
      </c>
      <c r="E13" s="119">
        <v>75</v>
      </c>
      <c r="F13" s="21">
        <f>IF(E13&lt;&gt;0,E13+'Basic Price Adjustment'!$E36,"")</f>
        <v>72.83</v>
      </c>
      <c r="G13" s="119">
        <v>72</v>
      </c>
      <c r="H13" s="21">
        <f>IF(G13&lt;&gt;0,G13+'Basic Price Adjustment'!$E36,"")</f>
        <v>69.83</v>
      </c>
      <c r="I13" s="121">
        <v>72</v>
      </c>
      <c r="J13" s="21">
        <f>IF(I13&lt;&gt;0,I13+'Basic Price Adjustment'!$E36,"")</f>
        <v>69.83</v>
      </c>
      <c r="K13" s="119">
        <v>78</v>
      </c>
      <c r="L13" s="21">
        <f>IF(K13&lt;&gt;0,K13+'Basic Price Adjustment'!$E36,"")</f>
        <v>75.83</v>
      </c>
      <c r="M13" s="119">
        <v>84</v>
      </c>
      <c r="N13" s="21">
        <f>IF(M13&lt;&gt;0,M13+'Basic Price Adjustment'!$E36,"")</f>
        <v>81.83</v>
      </c>
      <c r="O13" s="119">
        <v>78.900000000000006</v>
      </c>
      <c r="P13" s="21">
        <f>IF(O13&lt;&gt;0,O13+'Basic Price Adjustment'!$E36,"")</f>
        <v>76.73</v>
      </c>
      <c r="Q13" s="119">
        <v>78.900000000000006</v>
      </c>
      <c r="R13" s="21">
        <f>IF(Q13&lt;&gt;0,Q13+'Basic Price Adjustment'!$E36,"")</f>
        <v>76.73</v>
      </c>
    </row>
    <row r="14" spans="1:18" ht="20.100000000000001" customHeight="1" x14ac:dyDescent="0.2">
      <c r="A14" s="111">
        <v>5</v>
      </c>
      <c r="B14" s="34" t="s">
        <v>109</v>
      </c>
      <c r="C14" s="119">
        <v>65</v>
      </c>
      <c r="D14" s="22">
        <f>IF(C14&lt;&gt;0,C14+'Basic Price Adjustment'!$E37,"")</f>
        <v>62.76</v>
      </c>
      <c r="E14" s="119">
        <v>78</v>
      </c>
      <c r="F14" s="22">
        <f>IF(E14&lt;&gt;0,E14+'Basic Price Adjustment'!$E37,"")</f>
        <v>75.760000000000005</v>
      </c>
      <c r="G14" s="119">
        <v>73</v>
      </c>
      <c r="H14" s="22">
        <f>IF(G14&lt;&gt;0,G14+'Basic Price Adjustment'!$E37,"")</f>
        <v>70.760000000000005</v>
      </c>
      <c r="I14" s="121">
        <v>73</v>
      </c>
      <c r="J14" s="22">
        <f>IF(I14&lt;&gt;0,I14+'Basic Price Adjustment'!$E37,"")</f>
        <v>70.760000000000005</v>
      </c>
      <c r="K14" s="119">
        <v>77</v>
      </c>
      <c r="L14" s="22">
        <f>IF(K14&lt;&gt;0,K14+'Basic Price Adjustment'!$E37,"")</f>
        <v>74.760000000000005</v>
      </c>
      <c r="M14" s="119">
        <v>85</v>
      </c>
      <c r="N14" s="22">
        <f>IF(M14&lt;&gt;0,M14+'Basic Price Adjustment'!$E37,"")</f>
        <v>82.76</v>
      </c>
      <c r="O14" s="119">
        <v>79.099999999999994</v>
      </c>
      <c r="P14" s="22">
        <f>IF(O14&lt;&gt;0,O14+'Basic Price Adjustment'!$E37,"")</f>
        <v>76.86</v>
      </c>
      <c r="Q14" s="119">
        <v>79.099999999999994</v>
      </c>
      <c r="R14" s="22">
        <f>IF(Q14&lt;&gt;0,Q14+'Basic Price Adjustment'!$E37,"")</f>
        <v>76.86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79.790000000000006</v>
      </c>
      <c r="E15" s="119">
        <v>81</v>
      </c>
      <c r="F15" s="21">
        <f>IF(E15&lt;&gt;0,E15+'Basic Price Adjustment'!$E38,"")</f>
        <v>78.790000000000006</v>
      </c>
      <c r="G15" s="119">
        <v>76</v>
      </c>
      <c r="H15" s="21">
        <f>IF(G15&lt;&gt;0,G15+'Basic Price Adjustment'!$E38,"")</f>
        <v>73.790000000000006</v>
      </c>
      <c r="I15" s="122">
        <v>74</v>
      </c>
      <c r="J15" s="21">
        <f>IF(I15&lt;&gt;0,I15+'Basic Price Adjustment'!$E38,"")</f>
        <v>71.790000000000006</v>
      </c>
      <c r="K15" s="119">
        <v>86</v>
      </c>
      <c r="L15" s="21">
        <f>IF(K15&lt;&gt;0,K15+'Basic Price Adjustment'!$E38,"")</f>
        <v>83.79</v>
      </c>
      <c r="M15" s="119">
        <v>96</v>
      </c>
      <c r="N15" s="21">
        <f>IF(M15&lt;&gt;0,M15+'Basic Price Adjustment'!$E38,"")</f>
        <v>93.79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111</v>
      </c>
      <c r="C16" s="119">
        <v>72</v>
      </c>
      <c r="D16" s="22">
        <f>IF(C16&lt;&gt;0,C16+'Basic Price Adjustment'!$E39,"")</f>
        <v>69.930000000000007</v>
      </c>
      <c r="E16" s="119">
        <v>80</v>
      </c>
      <c r="F16" s="22">
        <f>IF(E16&lt;&gt;0,E16+'Basic Price Adjustment'!$E39,"")</f>
        <v>77.930000000000007</v>
      </c>
      <c r="G16" s="119">
        <v>73</v>
      </c>
      <c r="H16" s="22">
        <f>IF(G16&lt;&gt;0,G16+'Basic Price Adjustment'!$E39,"")</f>
        <v>70.930000000000007</v>
      </c>
      <c r="I16" s="122">
        <v>73</v>
      </c>
      <c r="J16" s="22">
        <f>IF(I16&lt;&gt;0,I16+'Basic Price Adjustment'!$E39,"")</f>
        <v>70.930000000000007</v>
      </c>
      <c r="K16" s="119">
        <v>80</v>
      </c>
      <c r="L16" s="22">
        <f>IF(K16&lt;&gt;0,K16+'Basic Price Adjustment'!$E39,"")</f>
        <v>77.930000000000007</v>
      </c>
      <c r="M16" s="119">
        <v>86</v>
      </c>
      <c r="N16" s="22">
        <f>IF(M16&lt;&gt;0,M16+'Basic Price Adjustment'!$E39,"")</f>
        <v>83.93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67.41</v>
      </c>
      <c r="E17" s="119">
        <v>84</v>
      </c>
      <c r="F17" s="21">
        <f>IF(E17&lt;&gt;0,E17+'Basic Price Adjustment'!$E40,"")</f>
        <v>81.41</v>
      </c>
      <c r="G17" s="119">
        <v>76</v>
      </c>
      <c r="H17" s="21">
        <f>IF(G17&lt;&gt;0,G17+'Basic Price Adjustment'!$E40,"")</f>
        <v>73.41</v>
      </c>
      <c r="I17" s="121">
        <v>77</v>
      </c>
      <c r="J17" s="21">
        <f>IF(I17&lt;&gt;0,I17+'Basic Price Adjustment'!$E40,"")</f>
        <v>74.41</v>
      </c>
      <c r="K17" s="119">
        <v>84</v>
      </c>
      <c r="L17" s="21">
        <f>IF(K17&lt;&gt;0,K17+'Basic Price Adjustment'!$E40,"")</f>
        <v>81.41</v>
      </c>
      <c r="M17" s="119">
        <v>90</v>
      </c>
      <c r="N17" s="21">
        <f>IF(M17&lt;&gt;0,M17+'Basic Price Adjustment'!$E40,"")</f>
        <v>87.41</v>
      </c>
      <c r="O17" s="119">
        <v>86.95</v>
      </c>
      <c r="P17" s="21">
        <f>IF(O17&lt;&gt;0,O17+'Basic Price Adjustment'!$E40,"")</f>
        <v>84.36</v>
      </c>
      <c r="Q17" s="119">
        <v>86.95</v>
      </c>
      <c r="R17" s="21">
        <f>IF(Q17&lt;&gt;0,Q17+'Basic Price Adjustment'!$E40,"")</f>
        <v>84.36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72.44</v>
      </c>
      <c r="E18" s="119">
        <v>85</v>
      </c>
      <c r="F18" s="22">
        <f>IF(E18&lt;&gt;0,E18+'Basic Price Adjustment'!$E41,"")</f>
        <v>82.44</v>
      </c>
      <c r="G18" s="119">
        <v>81</v>
      </c>
      <c r="H18" s="22">
        <f>IF(G18&lt;&gt;0,G18+'Basic Price Adjustment'!$E41,"")</f>
        <v>78.44</v>
      </c>
      <c r="I18" s="121">
        <v>83</v>
      </c>
      <c r="J18" s="22">
        <f>IF(I18&lt;&gt;0,I18+'Basic Price Adjustment'!$E41,"")</f>
        <v>80.44</v>
      </c>
      <c r="K18" s="119">
        <v>89</v>
      </c>
      <c r="L18" s="22">
        <f>IF(K18&lt;&gt;0,K18+'Basic Price Adjustment'!$E41,"")</f>
        <v>86.44</v>
      </c>
      <c r="M18" s="119">
        <v>100</v>
      </c>
      <c r="N18" s="22">
        <f>IF(M18&lt;&gt;0,M18+'Basic Price Adjustment'!$E41,"")</f>
        <v>97.44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66.44</v>
      </c>
      <c r="E19" s="119">
        <v>81</v>
      </c>
      <c r="F19" s="21">
        <f>IF(E19&lt;&gt;0,E19+'Basic Price Adjustment'!$E42,"")</f>
        <v>78.44</v>
      </c>
      <c r="G19" s="119">
        <v>74</v>
      </c>
      <c r="H19" s="21">
        <f>IF(G19&lt;&gt;0,G19+'Basic Price Adjustment'!$E42,"")</f>
        <v>71.44</v>
      </c>
      <c r="I19" s="121">
        <v>75</v>
      </c>
      <c r="J19" s="21">
        <f>IF(I19&lt;&gt;0,I19+'Basic Price Adjustment'!$E42,"")</f>
        <v>72.44</v>
      </c>
      <c r="K19" s="119">
        <v>84</v>
      </c>
      <c r="L19" s="21">
        <f>IF(K19&lt;&gt;0,K19+'Basic Price Adjustment'!$E42,"")</f>
        <v>81.44</v>
      </c>
      <c r="M19" s="119">
        <v>90</v>
      </c>
      <c r="N19" s="21">
        <f>IF(M19&lt;&gt;0,M19+'Basic Price Adjustment'!$E42,"")</f>
        <v>87.44</v>
      </c>
      <c r="O19" s="119">
        <v>86.95</v>
      </c>
      <c r="P19" s="21">
        <f>IF(O19&lt;&gt;0,O19+'Basic Price Adjustment'!$E42,"")</f>
        <v>84.39</v>
      </c>
      <c r="Q19" s="119">
        <v>86.95</v>
      </c>
      <c r="R19" s="21">
        <f>IF(Q19&lt;&gt;0,Q19+'Basic Price Adjustment'!$E42,"")</f>
        <v>84.39</v>
      </c>
    </row>
    <row r="20" spans="1:18" ht="20.100000000000001" customHeight="1" x14ac:dyDescent="0.2">
      <c r="A20" s="111">
        <v>11</v>
      </c>
      <c r="B20" s="34" t="s">
        <v>115</v>
      </c>
      <c r="C20" s="119">
        <v>84</v>
      </c>
      <c r="D20" s="22">
        <f>IF(C20&lt;&gt;0,C20+'Basic Price Adjustment'!$E43,"")</f>
        <v>81.48</v>
      </c>
      <c r="E20" s="119">
        <v>91</v>
      </c>
      <c r="F20" s="22">
        <f>IF(E20&lt;&gt;0,E20+'Basic Price Adjustment'!$E43,"")</f>
        <v>88.48</v>
      </c>
      <c r="G20" s="119">
        <v>85</v>
      </c>
      <c r="H20" s="22">
        <f>IF(G20&lt;&gt;0,G20+'Basic Price Adjustment'!$E43,"")</f>
        <v>82.48</v>
      </c>
      <c r="I20" s="121">
        <v>82</v>
      </c>
      <c r="J20" s="22">
        <f>IF(I20&lt;&gt;0,I20+'Basic Price Adjustment'!$E43,"")</f>
        <v>79.48</v>
      </c>
      <c r="K20" s="119">
        <v>89</v>
      </c>
      <c r="L20" s="22">
        <f>IF(K20&lt;&gt;0,K20+'Basic Price Adjustment'!$E43,"")</f>
        <v>86.48</v>
      </c>
      <c r="M20" s="119">
        <v>95</v>
      </c>
      <c r="N20" s="22">
        <f>IF(M20&lt;&gt;0,M20+'Basic Price Adjustment'!$E43,"")</f>
        <v>92.48</v>
      </c>
      <c r="O20" s="119">
        <v>93.45</v>
      </c>
      <c r="P20" s="22">
        <f>IF(O20&lt;&gt;0,O20+'Basic Price Adjustment'!$E43,"")</f>
        <v>90.93</v>
      </c>
      <c r="Q20" s="119">
        <v>93.45</v>
      </c>
      <c r="R20" s="22">
        <f>IF(Q20&lt;&gt;0,Q20+'Basic Price Adjustment'!$E43,"")</f>
        <v>90.93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91.92</v>
      </c>
      <c r="E21" s="119">
        <v>98</v>
      </c>
      <c r="F21" s="21">
        <f>IF(E21&lt;&gt;0,E21+'Basic Price Adjustment'!$E44,"")</f>
        <v>94.92</v>
      </c>
      <c r="G21" s="119">
        <v>95</v>
      </c>
      <c r="H21" s="21">
        <f>IF(G21&lt;&gt;0,G21+'Basic Price Adjustment'!$E44,"")</f>
        <v>91.92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100</v>
      </c>
      <c r="D22" s="22">
        <f>IF(C22&lt;&gt;0,C22+'Basic Price Adjustment'!$E45,"")</f>
        <v>97.06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87.02</v>
      </c>
      <c r="E23" s="119">
        <v>100</v>
      </c>
      <c r="F23" s="21">
        <f>IF(E23&lt;&gt;0,E23+'Basic Price Adjustment'!$E46,"")</f>
        <v>97.02</v>
      </c>
      <c r="G23" s="119">
        <v>97</v>
      </c>
      <c r="H23" s="21">
        <f>IF(G23&lt;&gt;0,G23+'Basic Price Adjustment'!$E46,"")</f>
        <v>94.02</v>
      </c>
      <c r="I23" s="122">
        <v>95</v>
      </c>
      <c r="J23" s="21">
        <f>IF(I23&lt;&gt;0,I23+'Basic Price Adjustment'!$E46,"")</f>
        <v>92.02</v>
      </c>
      <c r="K23" s="119">
        <v>102</v>
      </c>
      <c r="L23" s="21">
        <f>IF(K23&lt;&gt;0,K23+'Basic Price Adjustment'!$E46,"")</f>
        <v>99.02</v>
      </c>
      <c r="M23" s="119">
        <v>98</v>
      </c>
      <c r="N23" s="21">
        <f>IF(M23&lt;&gt;0,M23+'Basic Price Adjustment'!$E46,"")</f>
        <v>95.02</v>
      </c>
      <c r="O23" s="119">
        <v>103.95</v>
      </c>
      <c r="P23" s="21">
        <f>IF(O23&lt;&gt;0,O23+'Basic Price Adjustment'!$E46,"")</f>
        <v>100.97</v>
      </c>
      <c r="Q23" s="119">
        <v>103.95</v>
      </c>
      <c r="R23" s="21">
        <f>IF(Q23&lt;&gt;0,Q23+'Basic Price Adjustment'!$E46,"")</f>
        <v>100.97</v>
      </c>
    </row>
    <row r="24" spans="1:18" ht="20.100000000000001" customHeight="1" x14ac:dyDescent="0.2">
      <c r="A24" s="111">
        <v>15</v>
      </c>
      <c r="B24" s="34" t="s">
        <v>119</v>
      </c>
      <c r="C24" s="119">
        <v>95</v>
      </c>
      <c r="D24" s="22">
        <f>IF(C24&lt;&gt;0,C24+'Basic Price Adjustment'!$E47,"")</f>
        <v>91.95</v>
      </c>
      <c r="E24" s="119">
        <v>101</v>
      </c>
      <c r="F24" s="22">
        <f>IF(E24&lt;&gt;0,E24+'Basic Price Adjustment'!$E47,"")</f>
        <v>97.95</v>
      </c>
      <c r="G24" s="119">
        <v>97</v>
      </c>
      <c r="H24" s="22">
        <f>IF(G24&lt;&gt;0,G24+'Basic Price Adjustment'!$E47,"")</f>
        <v>93.95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79.62</v>
      </c>
      <c r="E25" s="119">
        <v>81</v>
      </c>
      <c r="F25" s="21">
        <f>IF(E25&lt;&gt;0,E25+'Basic Price Adjustment'!$E48,"")</f>
        <v>78.62</v>
      </c>
      <c r="G25" s="119">
        <v>78</v>
      </c>
      <c r="H25" s="21">
        <f>IF(G25&lt;&gt;0,G25+'Basic Price Adjustment'!$E48,"")</f>
        <v>75.62</v>
      </c>
      <c r="I25" s="122">
        <v>78</v>
      </c>
      <c r="J25" s="21">
        <f>IF(I25&lt;&gt;0,I25+'Basic Price Adjustment'!$E48,"")</f>
        <v>75.62</v>
      </c>
      <c r="K25" s="119">
        <v>81</v>
      </c>
      <c r="L25" s="21">
        <f>IF(K25&lt;&gt;0,K25+'Basic Price Adjustment'!$E48,"")</f>
        <v>78.62</v>
      </c>
      <c r="M25" s="119">
        <v>92</v>
      </c>
      <c r="N25" s="21">
        <f>IF(M25&lt;&gt;0,M25+'Basic Price Adjustment'!$E48,"")</f>
        <v>89.62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121</v>
      </c>
      <c r="C26" s="119">
        <v>95</v>
      </c>
      <c r="D26" s="22">
        <f>IF(C26&lt;&gt;0,C26+'Basic Price Adjustment'!$E49,"")</f>
        <v>92.62</v>
      </c>
      <c r="E26" s="119">
        <v>90</v>
      </c>
      <c r="F26" s="22">
        <f>IF(E26&lt;&gt;0,E26+'Basic Price Adjustment'!$E49,"")</f>
        <v>87.62</v>
      </c>
      <c r="G26" s="119">
        <v>83</v>
      </c>
      <c r="H26" s="22">
        <f>IF(G26&lt;&gt;0,G26+'Basic Price Adjustment'!$E49,"")</f>
        <v>80.62</v>
      </c>
      <c r="I26" s="122">
        <v>87</v>
      </c>
      <c r="J26" s="22">
        <f>IF(I26&lt;&gt;0,I26+'Basic Price Adjustment'!$E49,"")</f>
        <v>84.62</v>
      </c>
      <c r="K26" s="119">
        <v>88</v>
      </c>
      <c r="L26" s="22">
        <f>IF(K26&lt;&gt;0,K26+'Basic Price Adjustment'!$E49,"")</f>
        <v>85.62</v>
      </c>
      <c r="M26" s="119">
        <v>100</v>
      </c>
      <c r="N26" s="22">
        <f>IF(M26&lt;&gt;0,M26+'Basic Price Adjustment'!$E49,"")</f>
        <v>97.62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247.09</v>
      </c>
      <c r="G27" s="120">
        <v>250</v>
      </c>
      <c r="H27" s="21">
        <f>IF(G27&lt;&gt;0,G27+'Basic Price Adjustment'!$E50,"")</f>
        <v>247.09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158</v>
      </c>
      <c r="B28" s="35" t="s">
        <v>123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241.92</v>
      </c>
      <c r="G28" s="120">
        <v>245</v>
      </c>
      <c r="H28" s="26">
        <f>IF(G28&lt;&gt;0,G28+'Basic Price Adjustment'!$E51,"")</f>
        <v>241.92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  <mergeCell ref="E8:F8"/>
    <mergeCell ref="E6:F6"/>
    <mergeCell ref="G6:H6"/>
    <mergeCell ref="E7:F7"/>
    <mergeCell ref="E3:H3"/>
    <mergeCell ref="E4:H4"/>
    <mergeCell ref="E5:H5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O8:P8"/>
    <mergeCell ref="Q8:R8"/>
    <mergeCell ref="O3:R3"/>
    <mergeCell ref="O4:R4"/>
    <mergeCell ref="O5:R5"/>
    <mergeCell ref="O6:P6"/>
    <mergeCell ref="Q6:R6"/>
    <mergeCell ref="I2:N2"/>
    <mergeCell ref="O2:R2"/>
    <mergeCell ref="E2:H2"/>
    <mergeCell ref="O7:P7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45" t="s">
        <v>311</v>
      </c>
      <c r="D2" s="145"/>
      <c r="E2" s="145"/>
      <c r="F2" s="145"/>
      <c r="G2" s="145"/>
      <c r="H2" s="145"/>
      <c r="K2" s="145" t="s">
        <v>308</v>
      </c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250</v>
      </c>
      <c r="C3" s="164" t="s">
        <v>154</v>
      </c>
      <c r="D3" s="165"/>
      <c r="E3" s="165"/>
      <c r="F3" s="165"/>
      <c r="G3" s="165"/>
      <c r="H3" s="166"/>
      <c r="I3" s="59"/>
      <c r="J3" s="59"/>
      <c r="K3" s="164" t="s">
        <v>155</v>
      </c>
      <c r="L3" s="165"/>
      <c r="M3" s="165"/>
      <c r="N3" s="165"/>
    </row>
    <row r="4" spans="1:14" s="27" customFormat="1" ht="30" customHeight="1" thickBot="1" x14ac:dyDescent="0.25">
      <c r="A4" s="154"/>
      <c r="B4" s="155"/>
      <c r="C4" s="168"/>
      <c r="D4" s="177"/>
      <c r="E4" s="177"/>
      <c r="F4" s="177"/>
      <c r="G4" s="177"/>
      <c r="H4" s="169"/>
      <c r="I4" s="65"/>
      <c r="J4" s="65"/>
      <c r="K4" s="168"/>
      <c r="L4" s="177"/>
      <c r="M4" s="168"/>
      <c r="N4" s="177"/>
    </row>
    <row r="5" spans="1:14" s="27" customFormat="1" ht="30" customHeight="1" x14ac:dyDescent="0.2">
      <c r="A5" s="154"/>
      <c r="B5" s="156" t="s">
        <v>11</v>
      </c>
      <c r="C5" s="164" t="s">
        <v>55</v>
      </c>
      <c r="D5" s="165"/>
      <c r="E5" s="165"/>
      <c r="F5" s="165"/>
      <c r="G5" s="165"/>
      <c r="H5" s="166"/>
      <c r="I5" s="67" t="s">
        <v>27</v>
      </c>
      <c r="J5" s="67"/>
      <c r="K5" s="164" t="s">
        <v>28</v>
      </c>
      <c r="L5" s="165"/>
      <c r="M5" s="165"/>
      <c r="N5" s="165"/>
    </row>
    <row r="6" spans="1:14" s="27" customFormat="1" ht="30" customHeight="1" thickBot="1" x14ac:dyDescent="0.25">
      <c r="A6" s="154"/>
      <c r="B6" s="157"/>
      <c r="C6" s="168" t="s">
        <v>57</v>
      </c>
      <c r="D6" s="169"/>
      <c r="E6" s="168" t="s">
        <v>56</v>
      </c>
      <c r="F6" s="169"/>
      <c r="G6" s="168" t="s">
        <v>58</v>
      </c>
      <c r="H6" s="169"/>
      <c r="I6" s="162" t="s">
        <v>32</v>
      </c>
      <c r="J6" s="163"/>
      <c r="K6" s="158" t="s">
        <v>56</v>
      </c>
      <c r="L6" s="159"/>
      <c r="M6" s="158" t="s">
        <v>303</v>
      </c>
      <c r="N6" s="159"/>
    </row>
    <row r="7" spans="1:14" ht="20.100000000000001" customHeight="1" x14ac:dyDescent="0.2">
      <c r="A7" s="154"/>
      <c r="B7" s="23" t="s">
        <v>15</v>
      </c>
      <c r="C7" s="160" t="s">
        <v>20</v>
      </c>
      <c r="D7" s="161"/>
      <c r="E7" s="160" t="s">
        <v>19</v>
      </c>
      <c r="F7" s="161"/>
      <c r="G7" s="160" t="s">
        <v>21</v>
      </c>
      <c r="H7" s="161"/>
      <c r="I7" s="172" t="s">
        <v>91</v>
      </c>
      <c r="J7" s="173"/>
      <c r="K7" s="160" t="s">
        <v>92</v>
      </c>
      <c r="L7" s="161"/>
      <c r="M7" s="160">
        <v>39.189439999999998</v>
      </c>
      <c r="N7" s="161"/>
    </row>
    <row r="8" spans="1:14" ht="20.100000000000001" customHeight="1" thickBot="1" x14ac:dyDescent="0.25">
      <c r="A8" s="155"/>
      <c r="B8" s="24"/>
      <c r="C8" s="170" t="s">
        <v>60</v>
      </c>
      <c r="D8" s="171"/>
      <c r="E8" s="170" t="s">
        <v>59</v>
      </c>
      <c r="F8" s="171"/>
      <c r="G8" s="170" t="s">
        <v>61</v>
      </c>
      <c r="H8" s="171"/>
      <c r="I8" s="174" t="s">
        <v>102</v>
      </c>
      <c r="J8" s="175"/>
      <c r="K8" s="170" t="s">
        <v>85</v>
      </c>
      <c r="L8" s="171"/>
      <c r="M8" s="170">
        <v>-79.163210000000007</v>
      </c>
      <c r="N8" s="171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68.95</v>
      </c>
      <c r="D10" s="25">
        <f>IF(C10&lt;&gt;0,C10+'Basic Price Adjustment'!$E33,"")</f>
        <v>67.16</v>
      </c>
      <c r="E10" s="121">
        <v>63.28</v>
      </c>
      <c r="F10" s="25">
        <f>IF(E10&lt;&gt;0,E10+'Basic Price Adjustment'!$E33,"")</f>
        <v>61.49</v>
      </c>
      <c r="G10" s="121">
        <v>69.64</v>
      </c>
      <c r="H10" s="25">
        <f>IF(G10&lt;&gt;0,G10+'Basic Price Adjustment'!$E33,"")</f>
        <v>67.849999999999994</v>
      </c>
      <c r="I10" s="28"/>
      <c r="J10" s="25" t="str">
        <f>IF(I10&lt;&gt;0,I10+'Basic Price Adjustment'!$E33,"")</f>
        <v/>
      </c>
      <c r="K10" s="135">
        <v>67.5</v>
      </c>
      <c r="L10" s="25">
        <f>IF(K10&lt;&gt;0,K10+'Basic Price Adjustment'!$E33,"")</f>
        <v>65.709999999999994</v>
      </c>
      <c r="M10" s="135">
        <v>71.5</v>
      </c>
      <c r="N10" s="25">
        <f>IF(M10&lt;&gt;0,M10+'Basic Price Adjustment'!$E33,"")</f>
        <v>69.709999999999994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72.88</v>
      </c>
      <c r="D11" s="21">
        <f>IF(C11&lt;&gt;0,C11+'Basic Price Adjustment'!$E34,"")</f>
        <v>70.92</v>
      </c>
      <c r="E11" s="121">
        <v>62.87</v>
      </c>
      <c r="F11" s="21">
        <f>IF(E11&lt;&gt;0,E11+'Basic Price Adjustment'!$E34,"")</f>
        <v>60.91</v>
      </c>
      <c r="G11" s="121">
        <v>73.33</v>
      </c>
      <c r="H11" s="21">
        <f>IF(G11&lt;&gt;0,G11+'Basic Price Adjustment'!$E34,"")</f>
        <v>71.37</v>
      </c>
      <c r="I11" s="29"/>
      <c r="J11" s="21" t="str">
        <f>IF(I11&lt;&gt;0,I11+'Basic Price Adjustment'!$E34,"")</f>
        <v/>
      </c>
      <c r="K11" s="119">
        <v>67.5</v>
      </c>
      <c r="L11" s="21">
        <f>IF(K11&lt;&gt;0,K11+'Basic Price Adjustment'!$E34,"")</f>
        <v>65.540000000000006</v>
      </c>
      <c r="M11" s="119">
        <v>71.5</v>
      </c>
      <c r="N11" s="21">
        <f>IF(M11&lt;&gt;0,M11+'Basic Price Adjustment'!$E34,"")</f>
        <v>69.540000000000006</v>
      </c>
    </row>
    <row r="12" spans="1:14" ht="20.100000000000001" customHeight="1" x14ac:dyDescent="0.2">
      <c r="A12" s="111">
        <v>3</v>
      </c>
      <c r="B12" s="34" t="s">
        <v>107</v>
      </c>
      <c r="C12" s="119">
        <v>73.2</v>
      </c>
      <c r="D12" s="22">
        <f>IF(C12&lt;&gt;0,C12+'Basic Price Adjustment'!$E35,"")</f>
        <v>71.03</v>
      </c>
      <c r="E12" s="121">
        <v>68.45</v>
      </c>
      <c r="F12" s="22">
        <f>IF(E12&lt;&gt;0,E12+'Basic Price Adjustment'!$E35,"")</f>
        <v>66.28</v>
      </c>
      <c r="G12" s="121">
        <v>73.33</v>
      </c>
      <c r="H12" s="22">
        <f>IF(G12&lt;&gt;0,G12+'Basic Price Adjustment'!$E35,"")</f>
        <v>71.16</v>
      </c>
      <c r="I12" s="30"/>
      <c r="J12" s="22" t="str">
        <f>IF(I12&lt;&gt;0,I12+'Basic Price Adjustment'!$E35,"")</f>
        <v/>
      </c>
      <c r="K12" s="119">
        <v>73.75</v>
      </c>
      <c r="L12" s="22">
        <f>IF(K12&lt;&gt;0,K12+'Basic Price Adjustment'!$E35,"")</f>
        <v>71.58</v>
      </c>
      <c r="M12" s="119">
        <v>79.5</v>
      </c>
      <c r="N12" s="22">
        <f>IF(M12&lt;&gt;0,M12+'Basic Price Adjustment'!$E35,"")</f>
        <v>77.33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73.2</v>
      </c>
      <c r="D13" s="21">
        <f>IF(C13&lt;&gt;0,C13+'Basic Price Adjustment'!$E36,"")</f>
        <v>71.03</v>
      </c>
      <c r="E13" s="121">
        <v>68.45</v>
      </c>
      <c r="F13" s="21">
        <f>IF(E13&lt;&gt;0,E13+'Basic Price Adjustment'!$E36,"")</f>
        <v>66.28</v>
      </c>
      <c r="G13" s="121">
        <v>73.33</v>
      </c>
      <c r="H13" s="21">
        <f>IF(G13&lt;&gt;0,G13+'Basic Price Adjustment'!$E36,"")</f>
        <v>71.16</v>
      </c>
      <c r="I13" s="29"/>
      <c r="J13" s="21" t="str">
        <f>IF(I13&lt;&gt;0,I13+'Basic Price Adjustment'!$E36,"")</f>
        <v/>
      </c>
      <c r="K13" s="119">
        <v>73.75</v>
      </c>
      <c r="L13" s="21">
        <f>IF(K13&lt;&gt;0,K13+'Basic Price Adjustment'!$E36,"")</f>
        <v>71.58</v>
      </c>
      <c r="M13" s="119">
        <v>79.5</v>
      </c>
      <c r="N13" s="21">
        <f>IF(M13&lt;&gt;0,M13+'Basic Price Adjustment'!$E36,"")</f>
        <v>77.33</v>
      </c>
    </row>
    <row r="14" spans="1:14" ht="20.100000000000001" customHeight="1" x14ac:dyDescent="0.2">
      <c r="A14" s="111">
        <v>5</v>
      </c>
      <c r="B14" s="34" t="s">
        <v>109</v>
      </c>
      <c r="C14" s="119">
        <v>73.41</v>
      </c>
      <c r="D14" s="22">
        <f>IF(C14&lt;&gt;0,C14+'Basic Price Adjustment'!$E37,"")</f>
        <v>71.17</v>
      </c>
      <c r="E14" s="121">
        <v>69.510000000000005</v>
      </c>
      <c r="F14" s="22">
        <f>IF(E14&lt;&gt;0,E14+'Basic Price Adjustment'!$E37,"")</f>
        <v>67.27000000000001</v>
      </c>
      <c r="G14" s="121">
        <v>73.41</v>
      </c>
      <c r="H14" s="22">
        <f>IF(G14&lt;&gt;0,G14+'Basic Price Adjustment'!$E37,"")</f>
        <v>71.17</v>
      </c>
      <c r="I14" s="30"/>
      <c r="J14" s="22" t="str">
        <f>IF(I14&lt;&gt;0,I14+'Basic Price Adjustment'!$E37,"")</f>
        <v/>
      </c>
      <c r="K14" s="119">
        <v>76</v>
      </c>
      <c r="L14" s="22">
        <f>IF(K14&lt;&gt;0,K14+'Basic Price Adjustment'!$E37,"")</f>
        <v>73.760000000000005</v>
      </c>
      <c r="M14" s="119">
        <v>81.5</v>
      </c>
      <c r="N14" s="22">
        <f>IF(M14&lt;&gt;0,M14+'Basic Price Adjustment'!$E37,"")</f>
        <v>79.260000000000005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77.09</v>
      </c>
      <c r="D15" s="21">
        <f>IF(C15&lt;&gt;0,C15+'Basic Price Adjustment'!$E38,"")</f>
        <v>74.88000000000001</v>
      </c>
      <c r="E15" s="122">
        <v>72.37</v>
      </c>
      <c r="F15" s="21">
        <f>IF(E15&lt;&gt;0,E15+'Basic Price Adjustment'!$E38,"")</f>
        <v>70.160000000000011</v>
      </c>
      <c r="G15" s="122">
        <v>77.09</v>
      </c>
      <c r="H15" s="21">
        <f>IF(G15&lt;&gt;0,G15+'Basic Price Adjustment'!$E38,"")</f>
        <v>74.88000000000001</v>
      </c>
      <c r="I15" s="29"/>
      <c r="J15" s="21" t="str">
        <f>IF(I15&lt;&gt;0,I15+'Basic Price Adjustment'!$E38,"")</f>
        <v/>
      </c>
      <c r="K15" s="119">
        <v>80</v>
      </c>
      <c r="L15" s="21">
        <f>IF(K15&lt;&gt;0,K15+'Basic Price Adjustment'!$E38,"")</f>
        <v>77.790000000000006</v>
      </c>
      <c r="M15" s="119">
        <v>93</v>
      </c>
      <c r="N15" s="21">
        <f>IF(M15&lt;&gt;0,M15+'Basic Price Adjustment'!$E38,"")</f>
        <v>90.79</v>
      </c>
    </row>
    <row r="16" spans="1:14" ht="20.100000000000001" customHeight="1" x14ac:dyDescent="0.2">
      <c r="A16" s="111">
        <v>7</v>
      </c>
      <c r="B16" s="34" t="s">
        <v>111</v>
      </c>
      <c r="C16" s="119">
        <v>73.2</v>
      </c>
      <c r="D16" s="22">
        <f>IF(C16&lt;&gt;0,C16+'Basic Price Adjustment'!$E39,"")</f>
        <v>71.13000000000001</v>
      </c>
      <c r="E16" s="122">
        <v>68.45</v>
      </c>
      <c r="F16" s="22">
        <f>IF(E16&lt;&gt;0,E16+'Basic Price Adjustment'!$E39,"")</f>
        <v>66.38000000000001</v>
      </c>
      <c r="G16" s="122">
        <v>73.33</v>
      </c>
      <c r="H16" s="22">
        <f>IF(G16&lt;&gt;0,G16+'Basic Price Adjustment'!$E39,"")</f>
        <v>71.260000000000005</v>
      </c>
      <c r="I16" s="30"/>
      <c r="J16" s="22" t="str">
        <f>IF(I16&lt;&gt;0,I16+'Basic Price Adjustment'!$E39,"")</f>
        <v/>
      </c>
      <c r="K16" s="119">
        <v>75</v>
      </c>
      <c r="L16" s="22">
        <f>IF(K16&lt;&gt;0,K16+'Basic Price Adjustment'!$E39,"")</f>
        <v>72.930000000000007</v>
      </c>
      <c r="M16" s="119">
        <v>79</v>
      </c>
      <c r="N16" s="22">
        <f>IF(M16&lt;&gt;0,M16+'Basic Price Adjustment'!$E39,"")</f>
        <v>76.930000000000007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78.08</v>
      </c>
      <c r="D17" s="21">
        <f>IF(C17&lt;&gt;0,C17+'Basic Price Adjustment'!$E40,"")</f>
        <v>75.489999999999995</v>
      </c>
      <c r="E17" s="121">
        <v>77.23</v>
      </c>
      <c r="F17" s="21">
        <f>IF(E17&lt;&gt;0,E17+'Basic Price Adjustment'!$E40,"")</f>
        <v>74.64</v>
      </c>
      <c r="G17" s="121">
        <v>78.08</v>
      </c>
      <c r="H17" s="21">
        <f>IF(G17&lt;&gt;0,G17+'Basic Price Adjustment'!$E40,"")</f>
        <v>75.489999999999995</v>
      </c>
      <c r="I17" s="29"/>
      <c r="J17" s="21" t="str">
        <f>IF(I17&lt;&gt;0,I17+'Basic Price Adjustment'!$E40,"")</f>
        <v/>
      </c>
      <c r="K17" s="119">
        <v>80.5</v>
      </c>
      <c r="L17" s="21">
        <f>IF(K17&lt;&gt;0,K17+'Basic Price Adjustment'!$E40,"")</f>
        <v>77.91</v>
      </c>
      <c r="M17" s="119">
        <v>84</v>
      </c>
      <c r="N17" s="21">
        <f>IF(M17&lt;&gt;0,M17+'Basic Price Adjustment'!$E40,"")</f>
        <v>81.41</v>
      </c>
    </row>
    <row r="18" spans="1:14" ht="20.100000000000001" customHeight="1" x14ac:dyDescent="0.2">
      <c r="A18" s="111">
        <v>9</v>
      </c>
      <c r="B18" s="34" t="s">
        <v>113</v>
      </c>
      <c r="C18" s="119">
        <v>82.92</v>
      </c>
      <c r="D18" s="22">
        <f>IF(C18&lt;&gt;0,C18+'Basic Price Adjustment'!$E41,"")</f>
        <v>80.36</v>
      </c>
      <c r="E18" s="121">
        <v>77.97</v>
      </c>
      <c r="F18" s="22">
        <f>IF(E18&lt;&gt;0,E18+'Basic Price Adjustment'!$E41,"")</f>
        <v>75.41</v>
      </c>
      <c r="G18" s="121">
        <v>82.92</v>
      </c>
      <c r="H18" s="22">
        <f>IF(G18&lt;&gt;0,G18+'Basic Price Adjustment'!$E41,"")</f>
        <v>80.36</v>
      </c>
      <c r="I18" s="30"/>
      <c r="J18" s="22" t="str">
        <f>IF(I18&lt;&gt;0,I18+'Basic Price Adjustment'!$E41,"")</f>
        <v/>
      </c>
      <c r="K18" s="119">
        <v>83</v>
      </c>
      <c r="L18" s="22">
        <f>IF(K18&lt;&gt;0,K18+'Basic Price Adjustment'!$E41,"")</f>
        <v>80.44</v>
      </c>
      <c r="M18" s="119">
        <v>97</v>
      </c>
      <c r="N18" s="22">
        <f>IF(M18&lt;&gt;0,M18+'Basic Price Adjustment'!$E41,"")</f>
        <v>94.44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78.08</v>
      </c>
      <c r="D19" s="21">
        <f>IF(C19&lt;&gt;0,C19+'Basic Price Adjustment'!$E42,"")</f>
        <v>75.52</v>
      </c>
      <c r="E19" s="121">
        <v>75.37</v>
      </c>
      <c r="F19" s="21">
        <f>IF(E19&lt;&gt;0,E19+'Basic Price Adjustment'!$E42,"")</f>
        <v>72.81</v>
      </c>
      <c r="G19" s="121">
        <v>78.08</v>
      </c>
      <c r="H19" s="21">
        <f>IF(G19&lt;&gt;0,G19+'Basic Price Adjustment'!$E42,"")</f>
        <v>75.52</v>
      </c>
      <c r="I19" s="29"/>
      <c r="J19" s="21" t="str">
        <f>IF(I19&lt;&gt;0,I19+'Basic Price Adjustment'!$E42,"")</f>
        <v/>
      </c>
      <c r="K19" s="119">
        <v>80.5</v>
      </c>
      <c r="L19" s="21">
        <f>IF(K19&lt;&gt;0,K19+'Basic Price Adjustment'!$E42,"")</f>
        <v>77.94</v>
      </c>
      <c r="M19" s="119">
        <v>84</v>
      </c>
      <c r="N19" s="21">
        <f>IF(M19&lt;&gt;0,M19+'Basic Price Adjustment'!$E42,"")</f>
        <v>81.44</v>
      </c>
    </row>
    <row r="20" spans="1:14" ht="20.100000000000001" customHeight="1" x14ac:dyDescent="0.2">
      <c r="A20" s="111">
        <v>11</v>
      </c>
      <c r="B20" s="34" t="s">
        <v>115</v>
      </c>
      <c r="C20" s="119">
        <v>83.06</v>
      </c>
      <c r="D20" s="22">
        <f>IF(C20&lt;&gt;0,C20+'Basic Price Adjustment'!$E43,"")</f>
        <v>80.540000000000006</v>
      </c>
      <c r="E20" s="121">
        <v>77.97</v>
      </c>
      <c r="F20" s="22">
        <f>IF(E20&lt;&gt;0,E20+'Basic Price Adjustment'!$E43,"")</f>
        <v>75.45</v>
      </c>
      <c r="G20" s="121">
        <v>83.06</v>
      </c>
      <c r="H20" s="22">
        <f>IF(G20&lt;&gt;0,G20+'Basic Price Adjustment'!$E43,"")</f>
        <v>80.540000000000006</v>
      </c>
      <c r="I20" s="30"/>
      <c r="J20" s="22" t="str">
        <f>IF(I20&lt;&gt;0,I20+'Basic Price Adjustment'!$E43,"")</f>
        <v/>
      </c>
      <c r="K20" s="119">
        <v>83</v>
      </c>
      <c r="L20" s="22">
        <f>IF(K20&lt;&gt;0,K20+'Basic Price Adjustment'!$E43,"")</f>
        <v>80.48</v>
      </c>
      <c r="M20" s="119">
        <v>97</v>
      </c>
      <c r="N20" s="22">
        <f>IF(M20&lt;&gt;0,M20+'Basic Price Adjustment'!$E43,"")</f>
        <v>94.48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97.95</v>
      </c>
      <c r="D21" s="21">
        <f>IF(C21&lt;&gt;0,C21+'Basic Price Adjustment'!$E44,"")</f>
        <v>94.87</v>
      </c>
      <c r="E21" s="122">
        <v>86</v>
      </c>
      <c r="F21" s="21">
        <f>IF(E21&lt;&gt;0,E21+'Basic Price Adjustment'!$E44,"")</f>
        <v>82.92</v>
      </c>
      <c r="G21" s="122">
        <v>104.95</v>
      </c>
      <c r="H21" s="21">
        <f>IF(G21&lt;&gt;0,G21+'Basic Price Adjustment'!$E44,"")</f>
        <v>101.87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100.45</v>
      </c>
      <c r="D22" s="22">
        <f>IF(C22&lt;&gt;0,C22+'Basic Price Adjustment'!$E45,"")</f>
        <v>97.51</v>
      </c>
      <c r="E22" s="122">
        <v>87.6</v>
      </c>
      <c r="F22" s="22">
        <f>IF(E22&lt;&gt;0,E22+'Basic Price Adjustment'!$E45,"")</f>
        <v>84.66</v>
      </c>
      <c r="G22" s="122">
        <v>107.59</v>
      </c>
      <c r="H22" s="22">
        <f>IF(G22&lt;&gt;0,G22+'Basic Price Adjustment'!$E45,"")</f>
        <v>104.65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94.46</v>
      </c>
      <c r="D23" s="21">
        <f>IF(C23&lt;&gt;0,C23+'Basic Price Adjustment'!$E46,"")</f>
        <v>91.47999999999999</v>
      </c>
      <c r="E23" s="122">
        <v>87.63</v>
      </c>
      <c r="F23" s="21">
        <f>IF(E23&lt;&gt;0,E23+'Basic Price Adjustment'!$E46,"")</f>
        <v>84.649999999999991</v>
      </c>
      <c r="G23" s="122">
        <v>103.17</v>
      </c>
      <c r="H23" s="21">
        <f>IF(G23&lt;&gt;0,G23+'Basic Price Adjustment'!$E46,"")</f>
        <v>100.19</v>
      </c>
      <c r="I23" s="29"/>
      <c r="J23" s="21" t="str">
        <f>IF(I23&lt;&gt;0,I23+'Basic Price Adjustment'!$E46,"")</f>
        <v/>
      </c>
      <c r="K23" s="119">
        <v>101</v>
      </c>
      <c r="L23" s="21">
        <f>IF(K23&lt;&gt;0,K23+'Basic Price Adjustment'!$E46,"")</f>
        <v>98.02</v>
      </c>
      <c r="M23" s="119">
        <v>104</v>
      </c>
      <c r="N23" s="21">
        <f>IF(M23&lt;&gt;0,M23+'Basic Price Adjustment'!$E46,"")</f>
        <v>101.02</v>
      </c>
    </row>
    <row r="24" spans="1:14" ht="20.100000000000001" customHeight="1" x14ac:dyDescent="0.2">
      <c r="A24" s="111">
        <v>15</v>
      </c>
      <c r="B24" s="34" t="s">
        <v>119</v>
      </c>
      <c r="C24" s="119">
        <v>97.68</v>
      </c>
      <c r="D24" s="22">
        <f>IF(C24&lt;&gt;0,C24+'Basic Price Adjustment'!$E47,"")</f>
        <v>94.63000000000001</v>
      </c>
      <c r="E24" s="122">
        <v>91.28</v>
      </c>
      <c r="F24" s="22">
        <f>IF(E24&lt;&gt;0,E24+'Basic Price Adjustment'!$E47,"")</f>
        <v>88.23</v>
      </c>
      <c r="G24" s="122">
        <v>104.2</v>
      </c>
      <c r="H24" s="22">
        <f>IF(G24&lt;&gt;0,G24+'Basic Price Adjustment'!$E47,"")</f>
        <v>101.15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83.71</v>
      </c>
      <c r="D25" s="21">
        <f>IF(C25&lt;&gt;0,C25+'Basic Price Adjustment'!$E48,"")</f>
        <v>81.33</v>
      </c>
      <c r="E25" s="122">
        <v>77.510000000000005</v>
      </c>
      <c r="F25" s="21">
        <f>IF(E25&lt;&gt;0,E25+'Basic Price Adjustment'!$E48,"")</f>
        <v>75.13000000000001</v>
      </c>
      <c r="G25" s="122">
        <v>87.08</v>
      </c>
      <c r="H25" s="21">
        <f>IF(G25&lt;&gt;0,G25+'Basic Price Adjustment'!$E48,"")</f>
        <v>84.7</v>
      </c>
      <c r="I25" s="29"/>
      <c r="J25" s="21" t="str">
        <f>IF(I25&lt;&gt;0,I25+'Basic Price Adjustment'!$E48,"")</f>
        <v/>
      </c>
      <c r="K25" s="119">
        <v>78.5</v>
      </c>
      <c r="L25" s="21">
        <f>IF(K25&lt;&gt;0,K25+'Basic Price Adjustment'!$E48,"")</f>
        <v>76.12</v>
      </c>
      <c r="M25" s="119">
        <v>99</v>
      </c>
      <c r="N25" s="21">
        <f>IF(M25&lt;&gt;0,M25+'Basic Price Adjustment'!$E48,"")</f>
        <v>96.62</v>
      </c>
    </row>
    <row r="26" spans="1:14" ht="20.100000000000001" customHeight="1" x14ac:dyDescent="0.2">
      <c r="A26" s="111">
        <v>17</v>
      </c>
      <c r="B26" s="34" t="s">
        <v>121</v>
      </c>
      <c r="C26" s="119">
        <v>86.38</v>
      </c>
      <c r="D26" s="22">
        <f>IF(C26&lt;&gt;0,C26+'Basic Price Adjustment'!$E49,"")</f>
        <v>84</v>
      </c>
      <c r="E26" s="122">
        <v>80.84</v>
      </c>
      <c r="F26" s="22">
        <f>IF(E26&lt;&gt;0,E26+'Basic Price Adjustment'!$E49,"")</f>
        <v>78.460000000000008</v>
      </c>
      <c r="G26" s="122">
        <v>89.67</v>
      </c>
      <c r="H26" s="22">
        <f>IF(G26&lt;&gt;0,G26+'Basic Price Adjustment'!$E49,"")</f>
        <v>87.29</v>
      </c>
      <c r="I26" s="30"/>
      <c r="J26" s="22" t="str">
        <f>IF(I26&lt;&gt;0,I26+'Basic Price Adjustment'!$E49,"")</f>
        <v/>
      </c>
      <c r="K26" s="119">
        <v>78.5</v>
      </c>
      <c r="L26" s="22">
        <f>IF(K26&lt;&gt;0,K26+'Basic Price Adjustment'!$E49,"")</f>
        <v>76.12</v>
      </c>
      <c r="M26" s="119">
        <v>99</v>
      </c>
      <c r="N26" s="22">
        <f>IF(M26&lt;&gt;0,M26+'Basic Price Adjustment'!$E49,"")</f>
        <v>96.62</v>
      </c>
    </row>
    <row r="27" spans="1:14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35" t="s">
        <v>158</v>
      </c>
      <c r="B28" s="35" t="s">
        <v>123</v>
      </c>
      <c r="C28" s="120">
        <v>97.68</v>
      </c>
      <c r="D28" s="26">
        <f>IF(C28&lt;&gt;0,C28+'Basic Price Adjustment'!$E51,"")</f>
        <v>94.600000000000009</v>
      </c>
      <c r="E28" s="121">
        <v>91.28</v>
      </c>
      <c r="F28" s="26">
        <f>IF(E28&lt;&gt;0,E28+'Basic Price Adjustment'!$E51,"")</f>
        <v>88.2</v>
      </c>
      <c r="G28" s="121">
        <v>104.2</v>
      </c>
      <c r="H28" s="26">
        <f>IF(G28&lt;&gt;0,G28+'Basic Price Adjustment'!$E51,"")</f>
        <v>101.12</v>
      </c>
      <c r="I28" s="31"/>
      <c r="J28" s="26" t="str">
        <f>IF(I28&lt;&gt;0,I28+'Basic Price Adjustment'!$E51,"")</f>
        <v/>
      </c>
      <c r="K28" s="45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30"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I8:J8"/>
    <mergeCell ref="E7:F7"/>
    <mergeCell ref="G7:H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45" t="s">
        <v>308</v>
      </c>
      <c r="D2" s="145"/>
      <c r="E2" s="145" t="s">
        <v>318</v>
      </c>
      <c r="F2" s="145"/>
      <c r="G2" s="145"/>
      <c r="H2" s="145"/>
    </row>
    <row r="3" spans="1:8" s="27" customFormat="1" ht="30" customHeight="1" x14ac:dyDescent="0.2">
      <c r="A3" s="153" t="s">
        <v>10</v>
      </c>
      <c r="B3" s="153" t="s">
        <v>250</v>
      </c>
      <c r="C3" s="164">
        <v>203089</v>
      </c>
      <c r="D3" s="166"/>
      <c r="E3" s="58" t="s">
        <v>159</v>
      </c>
      <c r="F3" s="52"/>
      <c r="G3" s="58"/>
      <c r="H3" s="52"/>
    </row>
    <row r="4" spans="1:8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</row>
    <row r="5" spans="1:8" s="27" customFormat="1" ht="30" customHeight="1" x14ac:dyDescent="0.2">
      <c r="A5" s="154"/>
      <c r="B5" s="156" t="s">
        <v>11</v>
      </c>
      <c r="C5" s="164" t="s">
        <v>253</v>
      </c>
      <c r="D5" s="166"/>
      <c r="E5" s="188" t="s">
        <v>62</v>
      </c>
      <c r="F5" s="189"/>
      <c r="G5" s="188" t="s">
        <v>62</v>
      </c>
      <c r="H5" s="189"/>
    </row>
    <row r="6" spans="1:8" s="27" customFormat="1" ht="30" customHeight="1" thickBot="1" x14ac:dyDescent="0.25">
      <c r="A6" s="154"/>
      <c r="B6" s="157"/>
      <c r="C6" s="162" t="s">
        <v>49</v>
      </c>
      <c r="D6" s="163"/>
      <c r="E6" s="162" t="s">
        <v>125</v>
      </c>
      <c r="F6" s="163"/>
      <c r="G6" s="162" t="s">
        <v>49</v>
      </c>
      <c r="H6" s="163"/>
    </row>
    <row r="7" spans="1:8" ht="20.100000000000001" customHeight="1" x14ac:dyDescent="0.2">
      <c r="A7" s="154"/>
      <c r="B7" s="23" t="s">
        <v>15</v>
      </c>
      <c r="C7" s="160">
        <v>39.250279999999997</v>
      </c>
      <c r="D7" s="184"/>
      <c r="E7" s="172" t="s">
        <v>137</v>
      </c>
      <c r="F7" s="173"/>
      <c r="G7" s="172" t="s">
        <v>293</v>
      </c>
      <c r="H7" s="173"/>
    </row>
    <row r="8" spans="1:8" ht="20.100000000000001" customHeight="1" thickBot="1" x14ac:dyDescent="0.25">
      <c r="A8" s="155"/>
      <c r="B8" s="24"/>
      <c r="C8" s="185">
        <v>-81.530209999999997</v>
      </c>
      <c r="D8" s="186"/>
      <c r="E8" s="174" t="s">
        <v>138</v>
      </c>
      <c r="F8" s="175"/>
      <c r="G8" s="174" t="s">
        <v>294</v>
      </c>
      <c r="H8" s="175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89.5</v>
      </c>
      <c r="D10" s="25">
        <f>IF(C10&lt;&gt;0,C10+'Basic Price Adjustment'!$E33,"")</f>
        <v>87.71</v>
      </c>
      <c r="E10" s="135">
        <v>80</v>
      </c>
      <c r="F10" s="25">
        <f>IF(E10&lt;&gt;0,E10+'Basic Price Adjustment'!$E33,"")</f>
        <v>78.209999999999994</v>
      </c>
      <c r="G10" s="135">
        <v>82.25</v>
      </c>
      <c r="H10" s="25">
        <f>IF(G10&lt;&gt;0,G10+'Basic Price Adjustment'!$E33,"")</f>
        <v>80.459999999999994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92.75</v>
      </c>
      <c r="D11" s="21">
        <f>IF(C11&lt;&gt;0,C11+'Basic Price Adjustment'!$E34,"")</f>
        <v>90.79</v>
      </c>
      <c r="E11" s="119">
        <v>86</v>
      </c>
      <c r="F11" s="21">
        <f>IF(E11&lt;&gt;0,E11+'Basic Price Adjustment'!$E34,"")</f>
        <v>84.04</v>
      </c>
      <c r="G11" s="119">
        <v>85.5</v>
      </c>
      <c r="H11" s="21">
        <f>IF(G11&lt;&gt;0,G11+'Basic Price Adjustment'!$E34,"")</f>
        <v>83.54</v>
      </c>
    </row>
    <row r="12" spans="1:8" ht="20.100000000000001" customHeight="1" x14ac:dyDescent="0.2">
      <c r="A12" s="111">
        <v>3</v>
      </c>
      <c r="B12" s="34" t="s">
        <v>107</v>
      </c>
      <c r="C12" s="119">
        <v>92</v>
      </c>
      <c r="D12" s="22">
        <f>IF(C12&lt;&gt;0,C12+'Basic Price Adjustment'!$E35,"")</f>
        <v>89.83</v>
      </c>
      <c r="E12" s="119">
        <v>84</v>
      </c>
      <c r="F12" s="22">
        <f>IF(E12&lt;&gt;0,E12+'Basic Price Adjustment'!$E35,"")</f>
        <v>81.83</v>
      </c>
      <c r="G12" s="119">
        <v>84.75</v>
      </c>
      <c r="H12" s="22">
        <f>IF(G12&lt;&gt;0,G12+'Basic Price Adjustment'!$E35,"")</f>
        <v>82.58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92</v>
      </c>
      <c r="D13" s="21">
        <f>IF(C13&lt;&gt;0,C13+'Basic Price Adjustment'!$E36,"")</f>
        <v>89.83</v>
      </c>
      <c r="E13" s="119">
        <v>84</v>
      </c>
      <c r="F13" s="21">
        <f>IF(E13&lt;&gt;0,E13+'Basic Price Adjustment'!$E36,"")</f>
        <v>81.83</v>
      </c>
      <c r="G13" s="119">
        <v>84.75</v>
      </c>
      <c r="H13" s="21">
        <f>IF(G13&lt;&gt;0,G13+'Basic Price Adjustment'!$E36,"")</f>
        <v>82.58</v>
      </c>
    </row>
    <row r="14" spans="1:8" ht="20.100000000000001" customHeight="1" x14ac:dyDescent="0.2">
      <c r="A14" s="111">
        <v>5</v>
      </c>
      <c r="B14" s="34" t="s">
        <v>109</v>
      </c>
      <c r="C14" s="119">
        <v>93.5</v>
      </c>
      <c r="D14" s="22">
        <f>IF(C14&lt;&gt;0,C14+'Basic Price Adjustment'!$E37,"")</f>
        <v>91.26</v>
      </c>
      <c r="E14" s="119">
        <v>85</v>
      </c>
      <c r="F14" s="22">
        <f>IF(E14&lt;&gt;0,E14+'Basic Price Adjustment'!$E37,"")</f>
        <v>82.76</v>
      </c>
      <c r="G14" s="119">
        <v>86</v>
      </c>
      <c r="H14" s="22">
        <f>IF(G14&lt;&gt;0,G14+'Basic Price Adjustment'!$E37,"")</f>
        <v>83.76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107.75</v>
      </c>
      <c r="D15" s="21">
        <f>IF(C15&lt;&gt;0,C15+'Basic Price Adjustment'!$E38,"")</f>
        <v>105.54</v>
      </c>
      <c r="E15" s="119">
        <v>96</v>
      </c>
      <c r="F15" s="21">
        <f>IF(E15&lt;&gt;0,E15+'Basic Price Adjustment'!$E38,"")</f>
        <v>93.79</v>
      </c>
      <c r="G15" s="119">
        <v>99.5</v>
      </c>
      <c r="H15" s="21">
        <f>IF(G15&lt;&gt;0,G15+'Basic Price Adjustment'!$E38,"")</f>
        <v>97.29</v>
      </c>
    </row>
    <row r="16" spans="1:8" ht="20.100000000000001" customHeight="1" x14ac:dyDescent="0.2">
      <c r="A16" s="111">
        <v>7</v>
      </c>
      <c r="B16" s="34" t="s">
        <v>111</v>
      </c>
      <c r="C16" s="119">
        <v>93.5</v>
      </c>
      <c r="D16" s="22">
        <f>IF(C16&lt;&gt;0,C16+'Basic Price Adjustment'!$E39,"")</f>
        <v>91.43</v>
      </c>
      <c r="E16" s="119">
        <v>86</v>
      </c>
      <c r="F16" s="22">
        <f>IF(E16&lt;&gt;0,E16+'Basic Price Adjustment'!$E39,"")</f>
        <v>83.93</v>
      </c>
      <c r="G16" s="119">
        <v>86</v>
      </c>
      <c r="H16" s="22">
        <f>IF(G16&lt;&gt;0,G16+'Basic Price Adjustment'!$E39,"")</f>
        <v>83.93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96.5</v>
      </c>
      <c r="D17" s="21">
        <f>IF(C17&lt;&gt;0,C17+'Basic Price Adjustment'!$E40,"")</f>
        <v>93.91</v>
      </c>
      <c r="E17" s="119">
        <v>90</v>
      </c>
      <c r="F17" s="21">
        <f>IF(E17&lt;&gt;0,E17+'Basic Price Adjustment'!$E40,"")</f>
        <v>87.41</v>
      </c>
      <c r="G17" s="119">
        <v>89</v>
      </c>
      <c r="H17" s="21">
        <f>IF(G17&lt;&gt;0,G17+'Basic Price Adjustment'!$E40,"")</f>
        <v>86.41</v>
      </c>
    </row>
    <row r="18" spans="1:8" ht="20.100000000000001" customHeight="1" x14ac:dyDescent="0.2">
      <c r="A18" s="111">
        <v>9</v>
      </c>
      <c r="B18" s="34" t="s">
        <v>113</v>
      </c>
      <c r="C18" s="119">
        <v>107.75</v>
      </c>
      <c r="D18" s="22">
        <f>IF(C18&lt;&gt;0,C18+'Basic Price Adjustment'!$E41,"")</f>
        <v>105.19</v>
      </c>
      <c r="E18" s="119">
        <v>100</v>
      </c>
      <c r="F18" s="22">
        <f>IF(E18&lt;&gt;0,E18+'Basic Price Adjustment'!$E41,"")</f>
        <v>97.44</v>
      </c>
      <c r="G18" s="119">
        <v>99.5</v>
      </c>
      <c r="H18" s="22">
        <f>IF(G18&lt;&gt;0,G18+'Basic Price Adjustment'!$E41,"")</f>
        <v>96.94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95.75</v>
      </c>
      <c r="D19" s="21">
        <f>IF(C19&lt;&gt;0,C19+'Basic Price Adjustment'!$E42,"")</f>
        <v>93.19</v>
      </c>
      <c r="E19" s="119">
        <v>90</v>
      </c>
      <c r="F19" s="21">
        <f>IF(E19&lt;&gt;0,E19+'Basic Price Adjustment'!$E42,"")</f>
        <v>87.44</v>
      </c>
      <c r="G19" s="119">
        <v>88.25</v>
      </c>
      <c r="H19" s="21">
        <f>IF(G19&lt;&gt;0,G19+'Basic Price Adjustment'!$E42,"")</f>
        <v>85.69</v>
      </c>
    </row>
    <row r="20" spans="1:8" ht="20.100000000000001" customHeight="1" x14ac:dyDescent="0.2">
      <c r="A20" s="111">
        <v>11</v>
      </c>
      <c r="B20" s="34" t="s">
        <v>115</v>
      </c>
      <c r="C20" s="119">
        <v>106.79</v>
      </c>
      <c r="D20" s="22">
        <f>IF(C20&lt;&gt;0,C20+'Basic Price Adjustment'!$E43,"")</f>
        <v>104.27000000000001</v>
      </c>
      <c r="E20" s="119">
        <v>95</v>
      </c>
      <c r="F20" s="22">
        <f>IF(E20&lt;&gt;0,E20+'Basic Price Adjustment'!$E43,"")</f>
        <v>92.48</v>
      </c>
      <c r="G20" s="119">
        <v>98.5</v>
      </c>
      <c r="H20" s="22">
        <f>IF(G20&lt;&gt;0,G20+'Basic Price Adjustment'!$E43,"")</f>
        <v>95.98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109</v>
      </c>
      <c r="D21" s="21">
        <f>IF(C21&lt;&gt;0,C21+'Basic Price Adjustment'!$E44,"")</f>
        <v>105.92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97.67</v>
      </c>
    </row>
    <row r="22" spans="1:8" ht="20.100000000000001" customHeight="1" x14ac:dyDescent="0.2">
      <c r="A22" s="111">
        <v>13</v>
      </c>
      <c r="B22" s="34" t="s">
        <v>117</v>
      </c>
      <c r="C22" s="119">
        <v>109</v>
      </c>
      <c r="D22" s="22">
        <f>IF(C22&lt;&gt;0,C22+'Basic Price Adjustment'!$E45,"")</f>
        <v>106.06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97.81</v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109</v>
      </c>
      <c r="D23" s="21">
        <f>IF(C23&lt;&gt;0,C23+'Basic Price Adjustment'!$E46,"")</f>
        <v>106.02</v>
      </c>
      <c r="E23" s="119">
        <v>98</v>
      </c>
      <c r="F23" s="21">
        <f>IF(E23&lt;&gt;0,E23+'Basic Price Adjustment'!$E46,"")</f>
        <v>95.02</v>
      </c>
      <c r="G23" s="119">
        <v>100.75</v>
      </c>
      <c r="H23" s="21">
        <f>IF(G23&lt;&gt;0,G23+'Basic Price Adjustment'!$E46,"")</f>
        <v>97.77</v>
      </c>
    </row>
    <row r="24" spans="1:8" ht="20.100000000000001" customHeight="1" x14ac:dyDescent="0.2">
      <c r="A24" s="111">
        <v>15</v>
      </c>
      <c r="B24" s="34" t="s">
        <v>119</v>
      </c>
      <c r="C24" s="119">
        <v>109</v>
      </c>
      <c r="D24" s="22">
        <f>IF(C24&lt;&gt;0,C24+'Basic Price Adjustment'!$E47,"")</f>
        <v>105.95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97.7</v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98.75</v>
      </c>
      <c r="D25" s="21">
        <f>IF(C25&lt;&gt;0,C25+'Basic Price Adjustment'!$E48,"")</f>
        <v>96.37</v>
      </c>
      <c r="E25" s="119">
        <v>92</v>
      </c>
      <c r="F25" s="21">
        <f>IF(E25&lt;&gt;0,E25+'Basic Price Adjustment'!$E48,"")</f>
        <v>89.62</v>
      </c>
      <c r="G25" s="119">
        <v>91</v>
      </c>
      <c r="H25" s="21">
        <f>IF(G25&lt;&gt;0,G25+'Basic Price Adjustment'!$E48,"")</f>
        <v>88.62</v>
      </c>
    </row>
    <row r="26" spans="1:8" ht="20.100000000000001" customHeight="1" x14ac:dyDescent="0.2">
      <c r="A26" s="111">
        <v>17</v>
      </c>
      <c r="B26" s="34" t="s">
        <v>121</v>
      </c>
      <c r="C26" s="119">
        <v>109.75</v>
      </c>
      <c r="D26" s="22">
        <f>IF(C26&lt;&gt;0,C26+'Basic Price Adjustment'!$E49,"")</f>
        <v>107.37</v>
      </c>
      <c r="E26" s="119">
        <v>100</v>
      </c>
      <c r="F26" s="22">
        <f>IF(E26&lt;&gt;0,E26+'Basic Price Adjustment'!$E49,"")</f>
        <v>97.62</v>
      </c>
      <c r="G26" s="119">
        <v>101.5</v>
      </c>
      <c r="H26" s="22">
        <f>IF(G26&lt;&gt;0,G26+'Basic Price Adjustment'!$E49,"")</f>
        <v>99.12</v>
      </c>
    </row>
    <row r="27" spans="1:8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116.09</v>
      </c>
    </row>
    <row r="28" spans="1:8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105.92</v>
      </c>
    </row>
  </sheetData>
  <mergeCells count="20">
    <mergeCell ref="G5:H5"/>
    <mergeCell ref="G7:H7"/>
    <mergeCell ref="G8:H8"/>
    <mergeCell ref="G6:H6"/>
    <mergeCell ref="C2:D2"/>
    <mergeCell ref="E2:H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45" t="s">
        <v>313</v>
      </c>
      <c r="D2" s="145"/>
      <c r="E2" s="145" t="s">
        <v>314</v>
      </c>
      <c r="F2" s="145"/>
      <c r="G2" s="145"/>
      <c r="H2" s="145"/>
      <c r="I2" s="145" t="s">
        <v>315</v>
      </c>
      <c r="J2" s="145"/>
      <c r="K2" s="176" t="s">
        <v>316</v>
      </c>
      <c r="L2" s="176"/>
      <c r="M2" s="176"/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250</v>
      </c>
      <c r="C3" s="164">
        <v>192590</v>
      </c>
      <c r="D3" s="166"/>
      <c r="E3" s="164">
        <v>120293</v>
      </c>
      <c r="F3" s="165"/>
      <c r="G3" s="165"/>
      <c r="H3" s="166"/>
      <c r="I3" s="164">
        <v>160318</v>
      </c>
      <c r="J3" s="166"/>
      <c r="K3" s="164">
        <v>197898</v>
      </c>
      <c r="L3" s="165"/>
      <c r="M3" s="165"/>
      <c r="N3" s="165"/>
      <c r="O3" s="165"/>
      <c r="P3" s="165"/>
      <c r="Q3" s="165"/>
      <c r="R3" s="166"/>
    </row>
    <row r="4" spans="1:18" s="27" customFormat="1" ht="30" customHeight="1" thickBot="1" x14ac:dyDescent="0.25">
      <c r="A4" s="154"/>
      <c r="B4" s="155"/>
      <c r="C4" s="168"/>
      <c r="D4" s="169"/>
      <c r="E4" s="60"/>
      <c r="F4" s="61"/>
      <c r="G4" s="60"/>
      <c r="H4" s="61"/>
      <c r="I4" s="168"/>
      <c r="J4" s="169"/>
      <c r="K4" s="168"/>
      <c r="L4" s="177"/>
      <c r="M4" s="177"/>
      <c r="N4" s="177"/>
      <c r="O4" s="177"/>
      <c r="P4" s="177"/>
      <c r="Q4" s="109"/>
      <c r="R4" s="108"/>
    </row>
    <row r="5" spans="1:18" s="27" customFormat="1" ht="30" customHeight="1" x14ac:dyDescent="0.2">
      <c r="A5" s="154"/>
      <c r="B5" s="156" t="s">
        <v>11</v>
      </c>
      <c r="C5" s="164" t="s">
        <v>280</v>
      </c>
      <c r="D5" s="166"/>
      <c r="E5" s="58" t="s">
        <v>124</v>
      </c>
      <c r="F5" s="59"/>
      <c r="G5" s="58"/>
      <c r="H5" s="59"/>
      <c r="I5" s="164" t="s">
        <v>81</v>
      </c>
      <c r="J5" s="166"/>
      <c r="K5" s="58"/>
      <c r="L5" s="59"/>
      <c r="M5" s="59" t="s">
        <v>258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54"/>
      <c r="B6" s="157"/>
      <c r="C6" s="158" t="s">
        <v>281</v>
      </c>
      <c r="D6" s="159"/>
      <c r="E6" s="158" t="s">
        <v>161</v>
      </c>
      <c r="F6" s="159"/>
      <c r="G6" s="158" t="s">
        <v>162</v>
      </c>
      <c r="H6" s="159"/>
      <c r="I6" s="158" t="s">
        <v>82</v>
      </c>
      <c r="J6" s="159"/>
      <c r="K6" s="158" t="s">
        <v>103</v>
      </c>
      <c r="L6" s="159"/>
      <c r="M6" s="158" t="s">
        <v>76</v>
      </c>
      <c r="N6" s="159"/>
      <c r="O6" s="158" t="s">
        <v>77</v>
      </c>
      <c r="P6" s="159"/>
      <c r="Q6" s="158" t="s">
        <v>259</v>
      </c>
      <c r="R6" s="159"/>
    </row>
    <row r="7" spans="1:18" ht="20.100000000000001" customHeight="1" x14ac:dyDescent="0.2">
      <c r="A7" s="154"/>
      <c r="B7" s="23" t="s">
        <v>15</v>
      </c>
      <c r="C7" s="160">
        <v>39.592500000000001</v>
      </c>
      <c r="D7" s="161"/>
      <c r="E7" s="160" t="s">
        <v>142</v>
      </c>
      <c r="F7" s="161"/>
      <c r="G7" s="160"/>
      <c r="H7" s="161"/>
      <c r="I7" s="160" t="s">
        <v>83</v>
      </c>
      <c r="J7" s="161"/>
      <c r="K7" s="160" t="s">
        <v>17</v>
      </c>
      <c r="L7" s="161"/>
      <c r="M7" s="160" t="s">
        <v>78</v>
      </c>
      <c r="N7" s="161"/>
      <c r="O7" s="160" t="s">
        <v>18</v>
      </c>
      <c r="P7" s="161"/>
      <c r="Q7" s="160"/>
      <c r="R7" s="161"/>
    </row>
    <row r="8" spans="1:18" ht="20.100000000000001" customHeight="1" thickBot="1" x14ac:dyDescent="0.25">
      <c r="A8" s="155"/>
      <c r="B8" s="24"/>
      <c r="C8" s="170">
        <v>-77.635800000000003</v>
      </c>
      <c r="D8" s="171"/>
      <c r="E8" s="170" t="s">
        <v>143</v>
      </c>
      <c r="F8" s="171"/>
      <c r="G8" s="170"/>
      <c r="H8" s="171"/>
      <c r="I8" s="170" t="s">
        <v>84</v>
      </c>
      <c r="J8" s="171"/>
      <c r="K8" s="170" t="s">
        <v>87</v>
      </c>
      <c r="L8" s="171"/>
      <c r="M8" s="170" t="s">
        <v>79</v>
      </c>
      <c r="N8" s="171"/>
      <c r="O8" s="170" t="s">
        <v>80</v>
      </c>
      <c r="P8" s="171"/>
      <c r="Q8" s="170" t="s">
        <v>260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27">
        <v>58.5</v>
      </c>
      <c r="D10" s="25">
        <f>IF(C10&lt;&gt;0,C10+'Basic Price Adjustment'!$E33,"")</f>
        <v>56.71</v>
      </c>
      <c r="E10" s="127">
        <v>70</v>
      </c>
      <c r="F10" s="25">
        <f>IF(E10&lt;&gt;0,E10+'Basic Price Adjustment'!$E33,"")</f>
        <v>68.209999999999994</v>
      </c>
      <c r="G10" s="127">
        <v>70</v>
      </c>
      <c r="H10" s="25">
        <f>IF(G10&lt;&gt;0,G10+'Basic Price Adjustment'!$E33,"")</f>
        <v>68.209999999999994</v>
      </c>
      <c r="I10" s="127">
        <v>66.459999999999994</v>
      </c>
      <c r="J10" s="25">
        <f>IF(I10&lt;&gt;0,I10+'Basic Price Adjustment'!$E33,"")</f>
        <v>64.669999999999987</v>
      </c>
      <c r="K10" s="127">
        <v>63.5</v>
      </c>
      <c r="L10" s="25">
        <f>IF(K10&lt;&gt;0,K10+'Basic Price Adjustment'!$E33,"")</f>
        <v>61.71</v>
      </c>
      <c r="M10" s="127">
        <v>63.5</v>
      </c>
      <c r="N10" s="25">
        <f>IF(M10&lt;&gt;0,M10+'Basic Price Adjustment'!$E33,"")</f>
        <v>61.71</v>
      </c>
      <c r="O10" s="127">
        <v>66.2</v>
      </c>
      <c r="P10" s="25">
        <f>IF(O10&lt;&gt;0,O10+'Basic Price Adjustment'!$E33,"")</f>
        <v>64.41</v>
      </c>
      <c r="Q10" s="127">
        <v>63.5</v>
      </c>
      <c r="R10" s="25">
        <f>IF(Q10&lt;&gt;0,Q10+'Basic Price Adjustment'!$E33,"")</f>
        <v>61.71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63.4</v>
      </c>
      <c r="D11" s="21">
        <f>IF(C11&lt;&gt;0,C11+'Basic Price Adjustment'!$E34,"")</f>
        <v>61.44</v>
      </c>
      <c r="E11" s="119">
        <v>70</v>
      </c>
      <c r="F11" s="21">
        <f>IF(E11&lt;&gt;0,E11+'Basic Price Adjustment'!$E34,"")</f>
        <v>68.040000000000006</v>
      </c>
      <c r="G11" s="119">
        <v>70</v>
      </c>
      <c r="H11" s="21">
        <f>IF(G11&lt;&gt;0,G11+'Basic Price Adjustment'!$E34,"")</f>
        <v>68.040000000000006</v>
      </c>
      <c r="I11" s="119">
        <v>64.19</v>
      </c>
      <c r="J11" s="21">
        <f>IF(I11&lt;&gt;0,I11+'Basic Price Adjustment'!$E34,"")</f>
        <v>62.23</v>
      </c>
      <c r="K11" s="119">
        <v>78.5</v>
      </c>
      <c r="L11" s="21">
        <f>IF(K11&lt;&gt;0,K11+'Basic Price Adjustment'!$E34,"")</f>
        <v>76.540000000000006</v>
      </c>
      <c r="M11" s="119">
        <v>69.849999999999994</v>
      </c>
      <c r="N11" s="21">
        <f>IF(M11&lt;&gt;0,M11+'Basic Price Adjustment'!$E34,"")</f>
        <v>67.89</v>
      </c>
      <c r="O11" s="119">
        <v>71</v>
      </c>
      <c r="P11" s="21">
        <f>IF(O11&lt;&gt;0,O11+'Basic Price Adjustment'!$E34,"")</f>
        <v>69.040000000000006</v>
      </c>
      <c r="Q11" s="119">
        <v>78.5</v>
      </c>
      <c r="R11" s="21">
        <f>IF(Q11&lt;&gt;0,Q11+'Basic Price Adjustment'!$E34,"")</f>
        <v>76.540000000000006</v>
      </c>
    </row>
    <row r="12" spans="1:18" ht="20.100000000000001" customHeight="1" x14ac:dyDescent="0.2">
      <c r="A12" s="111">
        <v>3</v>
      </c>
      <c r="B12" s="34" t="s">
        <v>107</v>
      </c>
      <c r="C12" s="125">
        <v>65.5</v>
      </c>
      <c r="D12" s="22">
        <f>IF(C12&lt;&gt;0,C12+'Basic Price Adjustment'!$E35,"")</f>
        <v>63.33</v>
      </c>
      <c r="E12" s="125">
        <v>75</v>
      </c>
      <c r="F12" s="22">
        <f>IF(E12&lt;&gt;0,E12+'Basic Price Adjustment'!$E35,"")</f>
        <v>72.83</v>
      </c>
      <c r="G12" s="125">
        <v>75</v>
      </c>
      <c r="H12" s="22">
        <f>IF(G12&lt;&gt;0,G12+'Basic Price Adjustment'!$E35,"")</f>
        <v>72.83</v>
      </c>
      <c r="I12" s="125">
        <v>67.59</v>
      </c>
      <c r="J12" s="22">
        <f>IF(I12&lt;&gt;0,I12+'Basic Price Adjustment'!$E35,"")</f>
        <v>65.42</v>
      </c>
      <c r="K12" s="125">
        <v>70.599999999999994</v>
      </c>
      <c r="L12" s="22">
        <f>IF(K12&lt;&gt;0,K12+'Basic Price Adjustment'!$E35,"")</f>
        <v>68.429999999999993</v>
      </c>
      <c r="M12" s="125">
        <v>70.599999999999994</v>
      </c>
      <c r="N12" s="22">
        <f>IF(M12&lt;&gt;0,M12+'Basic Price Adjustment'!$E35,"")</f>
        <v>68.429999999999993</v>
      </c>
      <c r="O12" s="125">
        <v>73.2</v>
      </c>
      <c r="P12" s="22">
        <f>IF(O12&lt;&gt;0,O12+'Basic Price Adjustment'!$E35,"")</f>
        <v>71.03</v>
      </c>
      <c r="Q12" s="125">
        <v>70.599999999999994</v>
      </c>
      <c r="R12" s="22">
        <f>IF(Q12&lt;&gt;0,Q12+'Basic Price Adjustment'!$E35,"")</f>
        <v>68.429999999999993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65.5</v>
      </c>
      <c r="D13" s="21">
        <f>IF(C13&lt;&gt;0,C13+'Basic Price Adjustment'!$E36,"")</f>
        <v>63.33</v>
      </c>
      <c r="E13" s="119">
        <v>75</v>
      </c>
      <c r="F13" s="21">
        <f>IF(E13&lt;&gt;0,E13+'Basic Price Adjustment'!$E36,"")</f>
        <v>72.83</v>
      </c>
      <c r="G13" s="119">
        <v>75</v>
      </c>
      <c r="H13" s="21">
        <f>IF(G13&lt;&gt;0,G13+'Basic Price Adjustment'!$E36,"")</f>
        <v>72.83</v>
      </c>
      <c r="I13" s="119">
        <v>67.59</v>
      </c>
      <c r="J13" s="21">
        <f>IF(I13&lt;&gt;0,I13+'Basic Price Adjustment'!$E36,"")</f>
        <v>65.42</v>
      </c>
      <c r="K13" s="119">
        <v>70.599999999999994</v>
      </c>
      <c r="L13" s="21">
        <f>IF(K13&lt;&gt;0,K13+'Basic Price Adjustment'!$E36,"")</f>
        <v>68.429999999999993</v>
      </c>
      <c r="M13" s="119">
        <v>70.599999999999994</v>
      </c>
      <c r="N13" s="21">
        <f>IF(M13&lt;&gt;0,M13+'Basic Price Adjustment'!$E36,"")</f>
        <v>68.429999999999993</v>
      </c>
      <c r="O13" s="119">
        <v>73.2</v>
      </c>
      <c r="P13" s="21">
        <f>IF(O13&lt;&gt;0,O13+'Basic Price Adjustment'!$E36,"")</f>
        <v>71.03</v>
      </c>
      <c r="Q13" s="119">
        <v>70.599999999999994</v>
      </c>
      <c r="R13" s="21">
        <f>IF(Q13&lt;&gt;0,Q13+'Basic Price Adjustment'!$E36,"")</f>
        <v>68.429999999999993</v>
      </c>
    </row>
    <row r="14" spans="1:18" ht="20.100000000000001" customHeight="1" x14ac:dyDescent="0.2">
      <c r="A14" s="111">
        <v>5</v>
      </c>
      <c r="B14" s="34" t="s">
        <v>109</v>
      </c>
      <c r="C14" s="125">
        <v>65.5</v>
      </c>
      <c r="D14" s="22">
        <f>IF(C14&lt;&gt;0,C14+'Basic Price Adjustment'!$E37,"")</f>
        <v>63.26</v>
      </c>
      <c r="E14" s="125">
        <v>90</v>
      </c>
      <c r="F14" s="22">
        <f>IF(E14&lt;&gt;0,E14+'Basic Price Adjustment'!$E37,"")</f>
        <v>87.76</v>
      </c>
      <c r="G14" s="125">
        <v>90</v>
      </c>
      <c r="H14" s="22">
        <f>IF(G14&lt;&gt;0,G14+'Basic Price Adjustment'!$E37,"")</f>
        <v>87.76</v>
      </c>
      <c r="I14" s="125">
        <v>67.59</v>
      </c>
      <c r="J14" s="22">
        <f>IF(I14&lt;&gt;0,I14+'Basic Price Adjustment'!$E37,"")</f>
        <v>65.350000000000009</v>
      </c>
      <c r="K14" s="125">
        <v>71.3</v>
      </c>
      <c r="L14" s="22">
        <f>IF(K14&lt;&gt;0,K14+'Basic Price Adjustment'!$E37,"")</f>
        <v>69.06</v>
      </c>
      <c r="M14" s="125">
        <v>71.3</v>
      </c>
      <c r="N14" s="22">
        <f>IF(M14&lt;&gt;0,M14+'Basic Price Adjustment'!$E37,"")</f>
        <v>69.06</v>
      </c>
      <c r="O14" s="125">
        <v>73.8</v>
      </c>
      <c r="P14" s="22">
        <f>IF(O14&lt;&gt;0,O14+'Basic Price Adjustment'!$E37,"")</f>
        <v>71.56</v>
      </c>
      <c r="Q14" s="125">
        <v>71.3</v>
      </c>
      <c r="R14" s="22">
        <f>IF(Q14&lt;&gt;0,Q14+'Basic Price Adjustment'!$E37,"")</f>
        <v>69.06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68.8</v>
      </c>
      <c r="D15" s="21">
        <f>IF(C15&lt;&gt;0,C15+'Basic Price Adjustment'!$E38,"")</f>
        <v>66.59</v>
      </c>
      <c r="E15" s="119">
        <v>100</v>
      </c>
      <c r="F15" s="21">
        <f>IF(E15&lt;&gt;0,E15+'Basic Price Adjustment'!$E38,"")</f>
        <v>97.79</v>
      </c>
      <c r="G15" s="119">
        <v>100</v>
      </c>
      <c r="H15" s="21">
        <f>IF(G15&lt;&gt;0,G15+'Basic Price Adjustment'!$E38,"")</f>
        <v>97.79</v>
      </c>
      <c r="I15" s="119">
        <v>77.48</v>
      </c>
      <c r="J15" s="21">
        <f>IF(I15&lt;&gt;0,I15+'Basic Price Adjustment'!$E38,"")</f>
        <v>75.27000000000001</v>
      </c>
      <c r="K15" s="119">
        <v>76.5</v>
      </c>
      <c r="L15" s="21">
        <f>IF(K15&lt;&gt;0,K15+'Basic Price Adjustment'!$E38,"")</f>
        <v>74.290000000000006</v>
      </c>
      <c r="M15" s="119">
        <v>75.400000000000006</v>
      </c>
      <c r="N15" s="21">
        <f>IF(M15&lt;&gt;0,M15+'Basic Price Adjustment'!$E38,"")</f>
        <v>73.190000000000012</v>
      </c>
      <c r="O15" s="119">
        <v>75.400000000000006</v>
      </c>
      <c r="P15" s="21">
        <f>IF(O15&lt;&gt;0,O15+'Basic Price Adjustment'!$E38,"")</f>
        <v>73.190000000000012</v>
      </c>
      <c r="Q15" s="119">
        <v>76.5</v>
      </c>
      <c r="R15" s="21">
        <f>IF(Q15&lt;&gt;0,Q15+'Basic Price Adjustment'!$E38,"")</f>
        <v>74.290000000000006</v>
      </c>
    </row>
    <row r="16" spans="1:18" ht="20.100000000000001" customHeight="1" x14ac:dyDescent="0.2">
      <c r="A16" s="111">
        <v>7</v>
      </c>
      <c r="B16" s="34" t="s">
        <v>111</v>
      </c>
      <c r="C16" s="125">
        <v>65.5</v>
      </c>
      <c r="D16" s="22">
        <f>IF(C16&lt;&gt;0,C16+'Basic Price Adjustment'!$E39,"")</f>
        <v>63.43</v>
      </c>
      <c r="E16" s="125">
        <v>80</v>
      </c>
      <c r="F16" s="22">
        <f>IF(E16&lt;&gt;0,E16+'Basic Price Adjustment'!$E39,"")</f>
        <v>77.930000000000007</v>
      </c>
      <c r="G16" s="125">
        <v>80</v>
      </c>
      <c r="H16" s="22">
        <f>IF(G16&lt;&gt;0,G16+'Basic Price Adjustment'!$E39,"")</f>
        <v>77.930000000000007</v>
      </c>
      <c r="I16" s="125">
        <v>67.48</v>
      </c>
      <c r="J16" s="22">
        <f>IF(I16&lt;&gt;0,I16+'Basic Price Adjustment'!$E39,"")</f>
        <v>65.410000000000011</v>
      </c>
      <c r="K16" s="125">
        <v>79.25</v>
      </c>
      <c r="L16" s="22">
        <f>IF(K16&lt;&gt;0,K16+'Basic Price Adjustment'!$E39,"")</f>
        <v>77.180000000000007</v>
      </c>
      <c r="M16" s="125">
        <v>74.7</v>
      </c>
      <c r="N16" s="22">
        <f>IF(M16&lt;&gt;0,M16+'Basic Price Adjustment'!$E39,"")</f>
        <v>72.63000000000001</v>
      </c>
      <c r="O16" s="125">
        <v>77.7</v>
      </c>
      <c r="P16" s="22">
        <f>IF(O16&lt;&gt;0,O16+'Basic Price Adjustment'!$E39,"")</f>
        <v>75.63000000000001</v>
      </c>
      <c r="Q16" s="125">
        <v>79.25</v>
      </c>
      <c r="R16" s="22">
        <f>IF(Q16&lt;&gt;0,Q16+'Basic Price Adjustment'!$E39,"")</f>
        <v>77.180000000000007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74.7</v>
      </c>
      <c r="D17" s="21">
        <f>IF(C17&lt;&gt;0,C17+'Basic Price Adjustment'!$E40,"")</f>
        <v>72.11</v>
      </c>
      <c r="E17" s="119">
        <v>90</v>
      </c>
      <c r="F17" s="21">
        <f>IF(E17&lt;&gt;0,E17+'Basic Price Adjustment'!$E40,"")</f>
        <v>87.41</v>
      </c>
      <c r="G17" s="119">
        <v>90</v>
      </c>
      <c r="H17" s="21">
        <f>IF(G17&lt;&gt;0,G17+'Basic Price Adjustment'!$E40,"")</f>
        <v>87.41</v>
      </c>
      <c r="I17" s="119">
        <v>74.3</v>
      </c>
      <c r="J17" s="21">
        <f>IF(I17&lt;&gt;0,I17+'Basic Price Adjustment'!$E40,"")</f>
        <v>71.709999999999994</v>
      </c>
      <c r="K17" s="119">
        <v>78</v>
      </c>
      <c r="L17" s="21">
        <f>IF(K17&lt;&gt;0,K17+'Basic Price Adjustment'!$E40,"")</f>
        <v>75.41</v>
      </c>
      <c r="M17" s="119">
        <v>78</v>
      </c>
      <c r="N17" s="21">
        <f>IF(M17&lt;&gt;0,M17+'Basic Price Adjustment'!$E40,"")</f>
        <v>75.41</v>
      </c>
      <c r="O17" s="119">
        <v>79.8</v>
      </c>
      <c r="P17" s="21">
        <f>IF(O17&lt;&gt;0,O17+'Basic Price Adjustment'!$E40,"")</f>
        <v>77.209999999999994</v>
      </c>
      <c r="Q17" s="119">
        <v>78</v>
      </c>
      <c r="R17" s="21">
        <f>IF(Q17&lt;&gt;0,Q17+'Basic Price Adjustment'!$E40,"")</f>
        <v>75.41</v>
      </c>
    </row>
    <row r="18" spans="1:18" ht="20.100000000000001" customHeight="1" x14ac:dyDescent="0.2">
      <c r="A18" s="111">
        <v>9</v>
      </c>
      <c r="B18" s="34" t="s">
        <v>113</v>
      </c>
      <c r="C18" s="125">
        <v>74.7</v>
      </c>
      <c r="D18" s="22">
        <f>IF(C18&lt;&gt;0,C18+'Basic Price Adjustment'!$E41,"")</f>
        <v>72.14</v>
      </c>
      <c r="E18" s="125">
        <v>90</v>
      </c>
      <c r="F18" s="22">
        <f>IF(E18&lt;&gt;0,E18+'Basic Price Adjustment'!$E41,"")</f>
        <v>87.44</v>
      </c>
      <c r="G18" s="125">
        <v>90</v>
      </c>
      <c r="H18" s="22">
        <f>IF(G18&lt;&gt;0,G18+'Basic Price Adjustment'!$E41,"")</f>
        <v>87.44</v>
      </c>
      <c r="I18" s="125"/>
      <c r="J18" s="22" t="str">
        <f>IF(I18&lt;&gt;0,I18+'Basic Price Adjustment'!$E41,"")</f>
        <v/>
      </c>
      <c r="K18" s="125">
        <v>95</v>
      </c>
      <c r="L18" s="22">
        <f>IF(K18&lt;&gt;0,K18+'Basic Price Adjustment'!$E41,"")</f>
        <v>92.44</v>
      </c>
      <c r="M18" s="125">
        <v>92.5</v>
      </c>
      <c r="N18" s="22">
        <f>IF(M18&lt;&gt;0,M18+'Basic Price Adjustment'!$E41,"")</f>
        <v>89.94</v>
      </c>
      <c r="O18" s="125">
        <v>93.5</v>
      </c>
      <c r="P18" s="22">
        <f>IF(O18&lt;&gt;0,O18+'Basic Price Adjustment'!$E41,"")</f>
        <v>90.94</v>
      </c>
      <c r="Q18" s="125">
        <v>95</v>
      </c>
      <c r="R18" s="22">
        <f>IF(Q18&lt;&gt;0,Q18+'Basic Price Adjustment'!$E41,"")</f>
        <v>92.44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74.7</v>
      </c>
      <c r="D19" s="21">
        <f>IF(C19&lt;&gt;0,C19+'Basic Price Adjustment'!$E42,"")</f>
        <v>72.14</v>
      </c>
      <c r="E19" s="119">
        <v>90</v>
      </c>
      <c r="F19" s="21">
        <f>IF(E19&lt;&gt;0,E19+'Basic Price Adjustment'!$E42,"")</f>
        <v>87.44</v>
      </c>
      <c r="G19" s="119">
        <v>90</v>
      </c>
      <c r="H19" s="21">
        <f>IF(G19&lt;&gt;0,G19+'Basic Price Adjustment'!$E42,"")</f>
        <v>87.44</v>
      </c>
      <c r="I19" s="119">
        <v>74.3</v>
      </c>
      <c r="J19" s="21">
        <f>IF(I19&lt;&gt;0,I19+'Basic Price Adjustment'!$E42,"")</f>
        <v>71.739999999999995</v>
      </c>
      <c r="K19" s="119">
        <v>78</v>
      </c>
      <c r="L19" s="21">
        <f>IF(K19&lt;&gt;0,K19+'Basic Price Adjustment'!$E42,"")</f>
        <v>75.44</v>
      </c>
      <c r="M19" s="119">
        <v>78</v>
      </c>
      <c r="N19" s="21">
        <f>IF(M19&lt;&gt;0,M19+'Basic Price Adjustment'!$E42,"")</f>
        <v>75.44</v>
      </c>
      <c r="O19" s="119">
        <v>79.8</v>
      </c>
      <c r="P19" s="21">
        <f>IF(O19&lt;&gt;0,O19+'Basic Price Adjustment'!$E42,"")</f>
        <v>77.239999999999995</v>
      </c>
      <c r="Q19" s="119">
        <v>78</v>
      </c>
      <c r="R19" s="21">
        <f>IF(Q19&lt;&gt;0,Q19+'Basic Price Adjustment'!$E42,"")</f>
        <v>75.44</v>
      </c>
    </row>
    <row r="20" spans="1:18" ht="20.100000000000001" customHeight="1" x14ac:dyDescent="0.2">
      <c r="A20" s="111">
        <v>11</v>
      </c>
      <c r="B20" s="34" t="s">
        <v>115</v>
      </c>
      <c r="C20" s="125">
        <v>78</v>
      </c>
      <c r="D20" s="22">
        <f>IF(C20&lt;&gt;0,C20+'Basic Price Adjustment'!$E43,"")</f>
        <v>75.48</v>
      </c>
      <c r="E20" s="125">
        <v>100</v>
      </c>
      <c r="F20" s="22">
        <f>IF(E20&lt;&gt;0,E20+'Basic Price Adjustment'!$E43,"")</f>
        <v>97.48</v>
      </c>
      <c r="G20" s="125">
        <v>100</v>
      </c>
      <c r="H20" s="22">
        <f>IF(G20&lt;&gt;0,G20+'Basic Price Adjustment'!$E43,"")</f>
        <v>97.48</v>
      </c>
      <c r="I20" s="125">
        <v>82.29</v>
      </c>
      <c r="J20" s="22">
        <f>IF(I20&lt;&gt;0,I20+'Basic Price Adjustment'!$E43,"")</f>
        <v>79.77000000000001</v>
      </c>
      <c r="K20" s="125">
        <v>84.7</v>
      </c>
      <c r="L20" s="22">
        <f>IF(K20&lt;&gt;0,K20+'Basic Price Adjustment'!$E43,"")</f>
        <v>82.18</v>
      </c>
      <c r="M20" s="125">
        <v>82</v>
      </c>
      <c r="N20" s="22">
        <f>IF(M20&lt;&gt;0,M20+'Basic Price Adjustment'!$E43,"")</f>
        <v>79.48</v>
      </c>
      <c r="O20" s="125">
        <v>82.7</v>
      </c>
      <c r="P20" s="22">
        <f>IF(O20&lt;&gt;0,O20+'Basic Price Adjustment'!$E43,"")</f>
        <v>80.180000000000007</v>
      </c>
      <c r="Q20" s="125">
        <v>84.7</v>
      </c>
      <c r="R20" s="22">
        <f>IF(Q20&lt;&gt;0,Q20+'Basic Price Adjustment'!$E43,"")</f>
        <v>82.18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84.9</v>
      </c>
      <c r="D21" s="21">
        <f>IF(C21&lt;&gt;0,C21+'Basic Price Adjustment'!$E44,"")</f>
        <v>81.820000000000007</v>
      </c>
      <c r="E21" s="119">
        <v>105</v>
      </c>
      <c r="F21" s="21">
        <f>IF(E21&lt;&gt;0,E21+'Basic Price Adjustment'!$E44,"")</f>
        <v>101.92</v>
      </c>
      <c r="G21" s="119">
        <v>105</v>
      </c>
      <c r="H21" s="21">
        <f>IF(G21&lt;&gt;0,G21+'Basic Price Adjustment'!$E44,"")</f>
        <v>101.92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25">
        <v>88.9</v>
      </c>
      <c r="D22" s="22">
        <f>IF(C22&lt;&gt;0,C22+'Basic Price Adjustment'!$E45,"")</f>
        <v>85.960000000000008</v>
      </c>
      <c r="E22" s="125">
        <v>115</v>
      </c>
      <c r="F22" s="22">
        <f>IF(E22&lt;&gt;0,E22+'Basic Price Adjustment'!$E45,"")</f>
        <v>112.06</v>
      </c>
      <c r="G22" s="125">
        <v>115</v>
      </c>
      <c r="H22" s="22">
        <f>IF(G22&lt;&gt;0,G22+'Basic Price Adjustment'!$E45,"")</f>
        <v>112.06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84.9</v>
      </c>
      <c r="D23" s="21">
        <f>IF(C23&lt;&gt;0,C23+'Basic Price Adjustment'!$E46,"")</f>
        <v>81.92</v>
      </c>
      <c r="E23" s="119">
        <v>115</v>
      </c>
      <c r="F23" s="21">
        <f>IF(E23&lt;&gt;0,E23+'Basic Price Adjustment'!$E46,"")</f>
        <v>112.02</v>
      </c>
      <c r="G23" s="119">
        <v>115</v>
      </c>
      <c r="H23" s="21">
        <f>IF(G23&lt;&gt;0,G23+'Basic Price Adjustment'!$E46,"")</f>
        <v>112.02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25">
        <v>88.9</v>
      </c>
      <c r="D24" s="22">
        <f>IF(C24&lt;&gt;0,C24+'Basic Price Adjustment'!$E47,"")</f>
        <v>85.850000000000009</v>
      </c>
      <c r="E24" s="125">
        <v>125</v>
      </c>
      <c r="F24" s="22">
        <f>IF(E24&lt;&gt;0,E24+'Basic Price Adjustment'!$E47,"")</f>
        <v>121.95</v>
      </c>
      <c r="G24" s="125">
        <v>125</v>
      </c>
      <c r="H24" s="22">
        <f>IF(G24&lt;&gt;0,G24+'Basic Price Adjustment'!$E47,"")</f>
        <v>121.95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72.599999999999994</v>
      </c>
      <c r="D25" s="21">
        <f>IF(C25&lt;&gt;0,C25+'Basic Price Adjustment'!$E48,"")</f>
        <v>70.22</v>
      </c>
      <c r="E25" s="119">
        <v>90</v>
      </c>
      <c r="F25" s="21">
        <f>IF(E25&lt;&gt;0,E25+'Basic Price Adjustment'!$E48,"")</f>
        <v>87.62</v>
      </c>
      <c r="G25" s="119">
        <v>90</v>
      </c>
      <c r="H25" s="21">
        <f>IF(G25&lt;&gt;0,G25+'Basic Price Adjustment'!$E48,"")</f>
        <v>87.62</v>
      </c>
      <c r="I25" s="119"/>
      <c r="J25" s="21" t="str">
        <f>IF(I25&lt;&gt;0,I25+'Basic Price Adjustment'!$E48,"")</f>
        <v/>
      </c>
      <c r="K25" s="119">
        <v>88</v>
      </c>
      <c r="L25" s="21">
        <f>IF(K25&lt;&gt;0,K25+'Basic Price Adjustment'!$E48,"")</f>
        <v>85.62</v>
      </c>
      <c r="M25" s="119">
        <v>83.3</v>
      </c>
      <c r="N25" s="21">
        <f>IF(M25&lt;&gt;0,M25+'Basic Price Adjustment'!$E48,"")</f>
        <v>80.92</v>
      </c>
      <c r="O25" s="119">
        <v>84.5</v>
      </c>
      <c r="P25" s="21">
        <f>IF(O25&lt;&gt;0,O25+'Basic Price Adjustment'!$E48,"")</f>
        <v>82.12</v>
      </c>
      <c r="Q25" s="119">
        <v>88</v>
      </c>
      <c r="R25" s="21">
        <f>IF(Q25&lt;&gt;0,Q25+'Basic Price Adjustment'!$E48,"")</f>
        <v>85.62</v>
      </c>
    </row>
    <row r="26" spans="1:18" ht="20.100000000000001" customHeight="1" x14ac:dyDescent="0.2">
      <c r="A26" s="111">
        <v>17</v>
      </c>
      <c r="B26" s="34" t="s">
        <v>121</v>
      </c>
      <c r="C26" s="125">
        <v>75.900000000000006</v>
      </c>
      <c r="D26" s="22">
        <f>IF(C26&lt;&gt;0,C26+'Basic Price Adjustment'!$E49,"")</f>
        <v>73.52000000000001</v>
      </c>
      <c r="E26" s="125">
        <v>100</v>
      </c>
      <c r="F26" s="22">
        <f>IF(E26&lt;&gt;0,E26+'Basic Price Adjustment'!$E49,"")</f>
        <v>97.62</v>
      </c>
      <c r="G26" s="125">
        <v>100</v>
      </c>
      <c r="H26" s="22">
        <f>IF(G26&lt;&gt;0,G26+'Basic Price Adjustment'!$E49,"")</f>
        <v>97.62</v>
      </c>
      <c r="I26" s="125">
        <v>78.959999999999994</v>
      </c>
      <c r="J26" s="22">
        <f>IF(I26&lt;&gt;0,I26+'Basic Price Adjustment'!$E49,"")</f>
        <v>76.58</v>
      </c>
      <c r="K26" s="125">
        <v>95.5</v>
      </c>
      <c r="L26" s="22">
        <f>IF(K26&lt;&gt;0,K26+'Basic Price Adjustment'!$E49,"")</f>
        <v>93.12</v>
      </c>
      <c r="M26" s="125">
        <v>84</v>
      </c>
      <c r="N26" s="22">
        <f>IF(M26&lt;&gt;0,M26+'Basic Price Adjustment'!$E49,"")</f>
        <v>81.62</v>
      </c>
      <c r="O26" s="125">
        <v>85</v>
      </c>
      <c r="P26" s="22">
        <f>IF(O26&lt;&gt;0,O26+'Basic Price Adjustment'!$E49,"")</f>
        <v>82.62</v>
      </c>
      <c r="Q26" s="125">
        <v>95.5</v>
      </c>
      <c r="R26" s="22">
        <f>IF(Q26&lt;&gt;0,Q26+'Basic Price Adjustment'!$E49,"")</f>
        <v>93.12</v>
      </c>
    </row>
    <row r="27" spans="1:18" ht="20.100000000000001" customHeight="1" x14ac:dyDescent="0.2">
      <c r="A27" s="112">
        <v>65</v>
      </c>
      <c r="B27" s="33" t="s">
        <v>122</v>
      </c>
      <c r="C27" s="29">
        <v>125</v>
      </c>
      <c r="D27" s="21">
        <f>IF(C27&lt;&gt;0,C27+'Basic Price Adjustment'!$E50,"")</f>
        <v>122.09</v>
      </c>
      <c r="E27" s="29">
        <v>155</v>
      </c>
      <c r="F27" s="21">
        <f>IF(E27&lt;&gt;0,E27+'Basic Price Adjustment'!$E50,"")</f>
        <v>152.09</v>
      </c>
      <c r="G27" s="29">
        <v>155</v>
      </c>
      <c r="H27" s="21">
        <f>IF(G27&lt;&gt;0,G27+'Basic Price Adjustment'!$E50,"")</f>
        <v>152.09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>
        <v>125</v>
      </c>
      <c r="D28" s="26">
        <f>IF(C28&lt;&gt;0,C28+'Basic Price Adjustment'!$E51,"")</f>
        <v>121.92</v>
      </c>
      <c r="E28" s="31">
        <v>110</v>
      </c>
      <c r="F28" s="26">
        <f>IF(E28&lt;&gt;0,E28+'Basic Price Adjustment'!$E51,"")</f>
        <v>106.92</v>
      </c>
      <c r="G28" s="31">
        <v>110</v>
      </c>
      <c r="H28" s="26">
        <f>IF(G28&lt;&gt;0,G28+'Basic Price Adjustment'!$E51,"")</f>
        <v>106.92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45" t="s">
        <v>321</v>
      </c>
      <c r="D2" s="145"/>
      <c r="E2" s="145" t="s">
        <v>311</v>
      </c>
      <c r="F2" s="145"/>
      <c r="G2" s="145"/>
      <c r="H2" s="145"/>
      <c r="I2" s="145"/>
      <c r="J2" s="145"/>
      <c r="K2" s="187" t="s">
        <v>309</v>
      </c>
      <c r="L2" s="187"/>
      <c r="M2" s="145" t="s">
        <v>308</v>
      </c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250</v>
      </c>
      <c r="C3" s="164" t="s">
        <v>167</v>
      </c>
      <c r="D3" s="166"/>
      <c r="E3" s="164" t="s">
        <v>154</v>
      </c>
      <c r="F3" s="165"/>
      <c r="G3" s="165"/>
      <c r="H3" s="165"/>
      <c r="I3" s="165"/>
      <c r="J3" s="166"/>
      <c r="K3" s="59"/>
      <c r="L3" s="59"/>
      <c r="M3" s="58" t="s">
        <v>155</v>
      </c>
      <c r="N3" s="52"/>
      <c r="O3" s="58"/>
      <c r="P3" s="52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54"/>
      <c r="B5" s="156" t="s">
        <v>11</v>
      </c>
      <c r="C5" s="191" t="s">
        <v>99</v>
      </c>
      <c r="D5" s="192"/>
      <c r="E5" s="164" t="s">
        <v>55</v>
      </c>
      <c r="F5" s="165"/>
      <c r="G5" s="165"/>
      <c r="H5" s="165"/>
      <c r="I5" s="165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54"/>
      <c r="B6" s="157"/>
      <c r="C6" s="168" t="s">
        <v>30</v>
      </c>
      <c r="D6" s="169"/>
      <c r="E6" s="168" t="s">
        <v>57</v>
      </c>
      <c r="F6" s="169"/>
      <c r="G6" s="168" t="s">
        <v>56</v>
      </c>
      <c r="H6" s="169"/>
      <c r="I6" s="168" t="s">
        <v>58</v>
      </c>
      <c r="J6" s="169"/>
      <c r="K6" s="162" t="s">
        <v>32</v>
      </c>
      <c r="L6" s="163"/>
      <c r="M6" s="158" t="s">
        <v>56</v>
      </c>
      <c r="N6" s="159"/>
      <c r="O6" s="158" t="s">
        <v>304</v>
      </c>
      <c r="P6" s="159"/>
    </row>
    <row r="7" spans="1:16" ht="20.100000000000001" customHeight="1" x14ac:dyDescent="0.2">
      <c r="A7" s="154"/>
      <c r="B7" s="23" t="s">
        <v>15</v>
      </c>
      <c r="C7" s="160" t="s">
        <v>22</v>
      </c>
      <c r="D7" s="161"/>
      <c r="E7" s="160" t="s">
        <v>20</v>
      </c>
      <c r="F7" s="161"/>
      <c r="G7" s="160" t="s">
        <v>19</v>
      </c>
      <c r="H7" s="161"/>
      <c r="I7" s="160" t="s">
        <v>21</v>
      </c>
      <c r="J7" s="161"/>
      <c r="K7" s="172" t="s">
        <v>91</v>
      </c>
      <c r="L7" s="173"/>
      <c r="M7" s="160" t="s">
        <v>92</v>
      </c>
      <c r="N7" s="161"/>
      <c r="O7" s="160">
        <v>37.876049999999999</v>
      </c>
      <c r="P7" s="161"/>
    </row>
    <row r="8" spans="1:16" ht="20.100000000000001" customHeight="1" thickBot="1" x14ac:dyDescent="0.25">
      <c r="A8" s="155"/>
      <c r="B8" s="24"/>
      <c r="C8" s="170" t="s">
        <v>39</v>
      </c>
      <c r="D8" s="171"/>
      <c r="E8" s="170" t="s">
        <v>60</v>
      </c>
      <c r="F8" s="171"/>
      <c r="G8" s="170" t="s">
        <v>59</v>
      </c>
      <c r="H8" s="171"/>
      <c r="I8" s="170" t="s">
        <v>61</v>
      </c>
      <c r="J8" s="171"/>
      <c r="K8" s="174" t="s">
        <v>102</v>
      </c>
      <c r="L8" s="175"/>
      <c r="M8" s="170" t="s">
        <v>85</v>
      </c>
      <c r="N8" s="171"/>
      <c r="O8" s="170">
        <v>-80.550899999999999</v>
      </c>
      <c r="P8" s="171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62.32</v>
      </c>
      <c r="D10" s="25">
        <f>IF(C10&lt;&gt;0,C10+'Basic Price Adjustment'!$E33,"")</f>
        <v>60.53</v>
      </c>
      <c r="E10" s="135">
        <v>68.95</v>
      </c>
      <c r="F10" s="25">
        <f>IF(E10&lt;&gt;0,E10+'Basic Price Adjustment'!$E33,"")</f>
        <v>67.16</v>
      </c>
      <c r="G10" s="121">
        <v>63.28</v>
      </c>
      <c r="H10" s="25">
        <f>IF(G10&lt;&gt;0,G10+'Basic Price Adjustment'!$E33,"")</f>
        <v>61.49</v>
      </c>
      <c r="I10" s="121">
        <v>69.64</v>
      </c>
      <c r="J10" s="25">
        <f>IF(I10&lt;&gt;0,I10+'Basic Price Adjustment'!$E33,"")</f>
        <v>67.849999999999994</v>
      </c>
      <c r="K10" s="135">
        <v>61</v>
      </c>
      <c r="L10" s="25">
        <f>IF(K10&lt;&gt;0,K10+'Basic Price Adjustment'!$E33,"")</f>
        <v>59.21</v>
      </c>
      <c r="M10" s="135">
        <v>67.5</v>
      </c>
      <c r="N10" s="25">
        <f>IF(M10&lt;&gt;0,M10+'Basic Price Adjustment'!$E33,"")</f>
        <v>65.709999999999994</v>
      </c>
      <c r="O10" s="135">
        <v>85.75</v>
      </c>
      <c r="P10" s="25">
        <f>IF(O10&lt;&gt;0,O10+'Basic Price Adjustment'!$E33,"")</f>
        <v>83.96</v>
      </c>
    </row>
    <row r="11" spans="1:16" ht="20.100000000000001" customHeight="1" thickBot="1" x14ac:dyDescent="0.25">
      <c r="A11" s="112">
        <v>2</v>
      </c>
      <c r="B11" s="33" t="s">
        <v>106</v>
      </c>
      <c r="C11" s="119"/>
      <c r="D11" s="21" t="str">
        <f>IF(C11&lt;&gt;0,C11+'Basic Price Adjustment'!$E34,"")</f>
        <v/>
      </c>
      <c r="E11" s="119">
        <v>72.88</v>
      </c>
      <c r="F11" s="21">
        <f>IF(E11&lt;&gt;0,E11+'Basic Price Adjustment'!$E34,"")</f>
        <v>70.92</v>
      </c>
      <c r="G11" s="121">
        <v>62.87</v>
      </c>
      <c r="H11" s="21">
        <f>IF(G11&lt;&gt;0,G11+'Basic Price Adjustment'!$E34,"")</f>
        <v>60.91</v>
      </c>
      <c r="I11" s="121">
        <v>73.33</v>
      </c>
      <c r="J11" s="21">
        <f>IF(I11&lt;&gt;0,I11+'Basic Price Adjustment'!$E34,"")</f>
        <v>71.37</v>
      </c>
      <c r="K11" s="119">
        <v>67</v>
      </c>
      <c r="L11" s="21">
        <f>IF(K11&lt;&gt;0,K11+'Basic Price Adjustment'!$E34,"")</f>
        <v>65.040000000000006</v>
      </c>
      <c r="M11" s="119">
        <v>67.5</v>
      </c>
      <c r="N11" s="21">
        <f>IF(M11&lt;&gt;0,M11+'Basic Price Adjustment'!$E34,"")</f>
        <v>65.540000000000006</v>
      </c>
      <c r="O11" s="119">
        <v>85.75</v>
      </c>
      <c r="P11" s="21">
        <f>IF(O11&lt;&gt;0,O11+'Basic Price Adjustment'!$E34,"")</f>
        <v>83.79</v>
      </c>
    </row>
    <row r="12" spans="1:16" ht="20.100000000000001" customHeight="1" x14ac:dyDescent="0.2">
      <c r="A12" s="111">
        <v>3</v>
      </c>
      <c r="B12" s="34" t="s">
        <v>107</v>
      </c>
      <c r="C12" s="119">
        <v>72.87</v>
      </c>
      <c r="D12" s="22">
        <f>IF(C12&lt;&gt;0,C12+'Basic Price Adjustment'!$E35,"")</f>
        <v>70.7</v>
      </c>
      <c r="E12" s="119">
        <v>73.2</v>
      </c>
      <c r="F12" s="22">
        <f>IF(E12&lt;&gt;0,E12+'Basic Price Adjustment'!$E35,"")</f>
        <v>71.03</v>
      </c>
      <c r="G12" s="121">
        <v>68.45</v>
      </c>
      <c r="H12" s="22">
        <f>IF(G12&lt;&gt;0,G12+'Basic Price Adjustment'!$E35,"")</f>
        <v>66.28</v>
      </c>
      <c r="I12" s="121">
        <v>73.33</v>
      </c>
      <c r="J12" s="22">
        <f>IF(I12&lt;&gt;0,I12+'Basic Price Adjustment'!$E35,"")</f>
        <v>71.16</v>
      </c>
      <c r="K12" s="119">
        <v>65</v>
      </c>
      <c r="L12" s="22">
        <f>IF(K12&lt;&gt;0,K12+'Basic Price Adjustment'!$E35,"")</f>
        <v>62.83</v>
      </c>
      <c r="M12" s="119">
        <v>73.75</v>
      </c>
      <c r="N12" s="22">
        <f>IF(M12&lt;&gt;0,M12+'Basic Price Adjustment'!$E35,"")</f>
        <v>71.58</v>
      </c>
      <c r="O12" s="119">
        <v>92</v>
      </c>
      <c r="P12" s="22">
        <f>IF(O12&lt;&gt;0,O12+'Basic Price Adjustment'!$E35,"")</f>
        <v>89.83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72.87</v>
      </c>
      <c r="D13" s="21">
        <f>IF(C13&lt;&gt;0,C13+'Basic Price Adjustment'!$E36,"")</f>
        <v>70.7</v>
      </c>
      <c r="E13" s="119">
        <v>73.2</v>
      </c>
      <c r="F13" s="21">
        <f>IF(E13&lt;&gt;0,E13+'Basic Price Adjustment'!$E36,"")</f>
        <v>71.03</v>
      </c>
      <c r="G13" s="121">
        <v>68.45</v>
      </c>
      <c r="H13" s="21">
        <f>IF(G13&lt;&gt;0,G13+'Basic Price Adjustment'!$E36,"")</f>
        <v>66.28</v>
      </c>
      <c r="I13" s="121">
        <v>73.33</v>
      </c>
      <c r="J13" s="21">
        <f>IF(I13&lt;&gt;0,I13+'Basic Price Adjustment'!$E36,"")</f>
        <v>71.16</v>
      </c>
      <c r="K13" s="119">
        <v>65</v>
      </c>
      <c r="L13" s="21">
        <f>IF(K13&lt;&gt;0,K13+'Basic Price Adjustment'!$E36,"")</f>
        <v>62.83</v>
      </c>
      <c r="M13" s="119">
        <v>73.75</v>
      </c>
      <c r="N13" s="21">
        <f>IF(M13&lt;&gt;0,M13+'Basic Price Adjustment'!$E36,"")</f>
        <v>71.58</v>
      </c>
      <c r="O13" s="119">
        <v>92</v>
      </c>
      <c r="P13" s="21">
        <f>IF(O13&lt;&gt;0,O13+'Basic Price Adjustment'!$E36,"")</f>
        <v>89.83</v>
      </c>
    </row>
    <row r="14" spans="1:16" ht="20.100000000000001" customHeight="1" x14ac:dyDescent="0.2">
      <c r="A14" s="111">
        <v>5</v>
      </c>
      <c r="B14" s="34" t="s">
        <v>109</v>
      </c>
      <c r="C14" s="119">
        <v>73.61</v>
      </c>
      <c r="D14" s="22">
        <f>IF(C14&lt;&gt;0,C14+'Basic Price Adjustment'!$E37,"")</f>
        <v>71.37</v>
      </c>
      <c r="E14" s="119">
        <v>73.41</v>
      </c>
      <c r="F14" s="22">
        <f>IF(E14&lt;&gt;0,E14+'Basic Price Adjustment'!$E37,"")</f>
        <v>71.17</v>
      </c>
      <c r="G14" s="121">
        <v>69.510000000000005</v>
      </c>
      <c r="H14" s="22">
        <f>IF(G14&lt;&gt;0,G14+'Basic Price Adjustment'!$E37,"")</f>
        <v>67.27000000000001</v>
      </c>
      <c r="I14" s="121">
        <v>73.41</v>
      </c>
      <c r="J14" s="22">
        <f>IF(I14&lt;&gt;0,I14+'Basic Price Adjustment'!$E37,"")</f>
        <v>71.17</v>
      </c>
      <c r="K14" s="119">
        <v>65</v>
      </c>
      <c r="L14" s="22">
        <f>IF(K14&lt;&gt;0,K14+'Basic Price Adjustment'!$E37,"")</f>
        <v>62.76</v>
      </c>
      <c r="M14" s="119">
        <v>76</v>
      </c>
      <c r="N14" s="22">
        <f>IF(M14&lt;&gt;0,M14+'Basic Price Adjustment'!$E37,"")</f>
        <v>73.760000000000005</v>
      </c>
      <c r="O14" s="119">
        <v>94</v>
      </c>
      <c r="P14" s="22">
        <f>IF(O14&lt;&gt;0,O14+'Basic Price Adjustment'!$E37,"")</f>
        <v>91.76</v>
      </c>
    </row>
    <row r="15" spans="1:16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77.09</v>
      </c>
      <c r="F15" s="21">
        <f>IF(E15&lt;&gt;0,E15+'Basic Price Adjustment'!$E38,"")</f>
        <v>74.88000000000001</v>
      </c>
      <c r="G15" s="122">
        <v>72.37</v>
      </c>
      <c r="H15" s="21">
        <f>IF(G15&lt;&gt;0,G15+'Basic Price Adjustment'!$E38,"")</f>
        <v>70.160000000000011</v>
      </c>
      <c r="I15" s="122">
        <v>77.09</v>
      </c>
      <c r="J15" s="21">
        <f>IF(I15&lt;&gt;0,I15+'Basic Price Adjustment'!$E38,"")</f>
        <v>74.88000000000001</v>
      </c>
      <c r="K15" s="119">
        <v>86</v>
      </c>
      <c r="L15" s="21">
        <f>IF(K15&lt;&gt;0,K15+'Basic Price Adjustment'!$E38,"")</f>
        <v>83.79</v>
      </c>
      <c r="M15" s="119">
        <v>80</v>
      </c>
      <c r="N15" s="21">
        <f>IF(M15&lt;&gt;0,M15+'Basic Price Adjustment'!$E38,"")</f>
        <v>77.790000000000006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111</v>
      </c>
      <c r="C16" s="119"/>
      <c r="D16" s="22" t="str">
        <f>IF(C16&lt;&gt;0,C16+'Basic Price Adjustment'!$E39,"")</f>
        <v/>
      </c>
      <c r="E16" s="119">
        <v>73.2</v>
      </c>
      <c r="F16" s="22">
        <f>IF(E16&lt;&gt;0,E16+'Basic Price Adjustment'!$E39,"")</f>
        <v>71.13000000000001</v>
      </c>
      <c r="G16" s="122">
        <v>68.45</v>
      </c>
      <c r="H16" s="22">
        <f>IF(G16&lt;&gt;0,G16+'Basic Price Adjustment'!$E39,"")</f>
        <v>66.38000000000001</v>
      </c>
      <c r="I16" s="122">
        <v>73.33</v>
      </c>
      <c r="J16" s="22">
        <f>IF(I16&lt;&gt;0,I16+'Basic Price Adjustment'!$E39,"")</f>
        <v>71.260000000000005</v>
      </c>
      <c r="K16" s="119">
        <v>68</v>
      </c>
      <c r="L16" s="22">
        <f>IF(K16&lt;&gt;0,K16+'Basic Price Adjustment'!$E39,"")</f>
        <v>65.930000000000007</v>
      </c>
      <c r="M16" s="119">
        <v>75</v>
      </c>
      <c r="N16" s="22">
        <f>IF(M16&lt;&gt;0,M16+'Basic Price Adjustment'!$E39,"")</f>
        <v>72.930000000000007</v>
      </c>
      <c r="O16" s="119">
        <v>92.5</v>
      </c>
      <c r="P16" s="22">
        <f>IF(O16&lt;&gt;0,O16+'Basic Price Adjustment'!$E39,"")</f>
        <v>90.43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76.180000000000007</v>
      </c>
      <c r="D17" s="21">
        <f>IF(C17&lt;&gt;0,C17+'Basic Price Adjustment'!$E40,"")</f>
        <v>73.59</v>
      </c>
      <c r="E17" s="119">
        <v>78.08</v>
      </c>
      <c r="F17" s="21">
        <f>IF(E17&lt;&gt;0,E17+'Basic Price Adjustment'!$E40,"")</f>
        <v>75.489999999999995</v>
      </c>
      <c r="G17" s="121">
        <v>77.23</v>
      </c>
      <c r="H17" s="21">
        <f>IF(G17&lt;&gt;0,G17+'Basic Price Adjustment'!$E40,"")</f>
        <v>74.64</v>
      </c>
      <c r="I17" s="121">
        <v>78.08</v>
      </c>
      <c r="J17" s="21">
        <f>IF(I17&lt;&gt;0,I17+'Basic Price Adjustment'!$E40,"")</f>
        <v>75.489999999999995</v>
      </c>
      <c r="K17" s="119">
        <v>72.5</v>
      </c>
      <c r="L17" s="21">
        <f>IF(K17&lt;&gt;0,K17+'Basic Price Adjustment'!$E40,"")</f>
        <v>69.91</v>
      </c>
      <c r="M17" s="119">
        <v>80.5</v>
      </c>
      <c r="N17" s="21">
        <f>IF(M17&lt;&gt;0,M17+'Basic Price Adjustment'!$E40,"")</f>
        <v>77.91</v>
      </c>
      <c r="O17" s="119">
        <v>97.5</v>
      </c>
      <c r="P17" s="21">
        <f>IF(O17&lt;&gt;0,O17+'Basic Price Adjustment'!$E40,"")</f>
        <v>94.91</v>
      </c>
    </row>
    <row r="18" spans="1:16" ht="20.100000000000001" customHeight="1" x14ac:dyDescent="0.2">
      <c r="A18" s="111">
        <v>9</v>
      </c>
      <c r="B18" s="34" t="s">
        <v>113</v>
      </c>
      <c r="C18" s="119"/>
      <c r="D18" s="22" t="str">
        <f>IF(C18&lt;&gt;0,C18+'Basic Price Adjustment'!$E41,"")</f>
        <v/>
      </c>
      <c r="E18" s="119">
        <v>82.92</v>
      </c>
      <c r="F18" s="22">
        <f>IF(E18&lt;&gt;0,E18+'Basic Price Adjustment'!$E41,"")</f>
        <v>80.36</v>
      </c>
      <c r="G18" s="121">
        <v>77.97</v>
      </c>
      <c r="H18" s="22">
        <f>IF(G18&lt;&gt;0,G18+'Basic Price Adjustment'!$E41,"")</f>
        <v>75.41</v>
      </c>
      <c r="I18" s="121">
        <v>82.92</v>
      </c>
      <c r="J18" s="22">
        <f>IF(I18&lt;&gt;0,I18+'Basic Price Adjustment'!$E41,"")</f>
        <v>80.36</v>
      </c>
      <c r="K18" s="119">
        <v>74.5</v>
      </c>
      <c r="L18" s="22">
        <f>IF(K18&lt;&gt;0,K18+'Basic Price Adjustment'!$E41,"")</f>
        <v>71.94</v>
      </c>
      <c r="M18" s="119">
        <v>83</v>
      </c>
      <c r="N18" s="22">
        <f>IF(M18&lt;&gt;0,M18+'Basic Price Adjustment'!$E41,"")</f>
        <v>80.44</v>
      </c>
      <c r="O18" s="119">
        <v>108.25</v>
      </c>
      <c r="P18" s="22">
        <f>IF(O18&lt;&gt;0,O18+'Basic Price Adjustment'!$E41,"")</f>
        <v>105.69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75.92</v>
      </c>
      <c r="D19" s="21">
        <f>IF(C19&lt;&gt;0,C19+'Basic Price Adjustment'!$E42,"")</f>
        <v>73.36</v>
      </c>
      <c r="E19" s="119">
        <v>78.08</v>
      </c>
      <c r="F19" s="21">
        <f>IF(E19&lt;&gt;0,E19+'Basic Price Adjustment'!$E42,"")</f>
        <v>75.52</v>
      </c>
      <c r="G19" s="121">
        <v>75.37</v>
      </c>
      <c r="H19" s="21">
        <f>IF(G19&lt;&gt;0,G19+'Basic Price Adjustment'!$E42,"")</f>
        <v>72.81</v>
      </c>
      <c r="I19" s="121">
        <v>78.08</v>
      </c>
      <c r="J19" s="21">
        <f>IF(I19&lt;&gt;0,I19+'Basic Price Adjustment'!$E42,"")</f>
        <v>75.52</v>
      </c>
      <c r="K19" s="119">
        <v>72.5</v>
      </c>
      <c r="L19" s="21">
        <f>IF(K19&lt;&gt;0,K19+'Basic Price Adjustment'!$E42,"")</f>
        <v>69.94</v>
      </c>
      <c r="M19" s="119">
        <v>80.5</v>
      </c>
      <c r="N19" s="21">
        <f>IF(M19&lt;&gt;0,M19+'Basic Price Adjustment'!$E42,"")</f>
        <v>77.94</v>
      </c>
      <c r="O19" s="119">
        <v>97.5</v>
      </c>
      <c r="P19" s="21">
        <f>IF(O19&lt;&gt;0,O19+'Basic Price Adjustment'!$E42,"")</f>
        <v>94.94</v>
      </c>
    </row>
    <row r="20" spans="1:16" ht="20.100000000000001" customHeight="1" x14ac:dyDescent="0.2">
      <c r="A20" s="111">
        <v>11</v>
      </c>
      <c r="B20" s="34" t="s">
        <v>115</v>
      </c>
      <c r="C20" s="119">
        <v>84.55</v>
      </c>
      <c r="D20" s="22">
        <f>IF(C20&lt;&gt;0,C20+'Basic Price Adjustment'!$E43,"")</f>
        <v>82.03</v>
      </c>
      <c r="E20" s="119">
        <v>83.06</v>
      </c>
      <c r="F20" s="22">
        <f>IF(E20&lt;&gt;0,E20+'Basic Price Adjustment'!$E43,"")</f>
        <v>80.540000000000006</v>
      </c>
      <c r="G20" s="121">
        <v>77.97</v>
      </c>
      <c r="H20" s="22">
        <f>IF(G20&lt;&gt;0,G20+'Basic Price Adjustment'!$E43,"")</f>
        <v>75.45</v>
      </c>
      <c r="I20" s="121">
        <v>83.06</v>
      </c>
      <c r="J20" s="22">
        <f>IF(I20&lt;&gt;0,I20+'Basic Price Adjustment'!$E43,"")</f>
        <v>80.540000000000006</v>
      </c>
      <c r="K20" s="119">
        <v>92</v>
      </c>
      <c r="L20" s="22">
        <f>IF(K20&lt;&gt;0,K20+'Basic Price Adjustment'!$E43,"")</f>
        <v>89.48</v>
      </c>
      <c r="M20" s="119">
        <v>83</v>
      </c>
      <c r="N20" s="22">
        <f>IF(M20&lt;&gt;0,M20+'Basic Price Adjustment'!$E43,"")</f>
        <v>80.48</v>
      </c>
      <c r="O20" s="119">
        <v>108.25</v>
      </c>
      <c r="P20" s="22">
        <f>IF(O20&lt;&gt;0,O20+'Basic Price Adjustment'!$E43,"")</f>
        <v>105.73</v>
      </c>
    </row>
    <row r="21" spans="1:16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97.95</v>
      </c>
      <c r="F21" s="21">
        <f>IF(E21&lt;&gt;0,E21+'Basic Price Adjustment'!$E44,"")</f>
        <v>94.87</v>
      </c>
      <c r="G21" s="122">
        <v>86</v>
      </c>
      <c r="H21" s="21">
        <f>IF(G21&lt;&gt;0,G21+'Basic Price Adjustment'!$E44,"")</f>
        <v>82.92</v>
      </c>
      <c r="I21" s="122">
        <v>104.95</v>
      </c>
      <c r="J21" s="21">
        <f>IF(I21&lt;&gt;0,I21+'Basic Price Adjustment'!$E44,"")</f>
        <v>101.87</v>
      </c>
      <c r="K21" s="119">
        <v>94</v>
      </c>
      <c r="L21" s="21">
        <f>IF(K21&lt;&gt;0,K21+'Basic Price Adjustment'!$E44,"")</f>
        <v>90.92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100.45</v>
      </c>
      <c r="F22" s="22">
        <f>IF(E22&lt;&gt;0,E22+'Basic Price Adjustment'!$E45,"")</f>
        <v>97.51</v>
      </c>
      <c r="G22" s="122">
        <v>87.6</v>
      </c>
      <c r="H22" s="22">
        <f>IF(G22&lt;&gt;0,G22+'Basic Price Adjustment'!$E45,"")</f>
        <v>84.66</v>
      </c>
      <c r="I22" s="122">
        <v>107.59</v>
      </c>
      <c r="J22" s="22">
        <f>IF(I22&lt;&gt;0,I22+'Basic Price Adjustment'!$E45,"")</f>
        <v>104.65</v>
      </c>
      <c r="K22" s="119">
        <v>115</v>
      </c>
      <c r="L22" s="22">
        <f>IF(K22&lt;&gt;0,K22+'Basic Price Adjustment'!$E45,"")</f>
        <v>112.06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94.46</v>
      </c>
      <c r="F23" s="21">
        <f>IF(E23&lt;&gt;0,E23+'Basic Price Adjustment'!$E46,"")</f>
        <v>91.47999999999999</v>
      </c>
      <c r="G23" s="122">
        <v>87.63</v>
      </c>
      <c r="H23" s="21">
        <f>IF(G23&lt;&gt;0,G23+'Basic Price Adjustment'!$E46,"")</f>
        <v>84.649999999999991</v>
      </c>
      <c r="I23" s="122">
        <v>103.17</v>
      </c>
      <c r="J23" s="21">
        <f>IF(I23&lt;&gt;0,I23+'Basic Price Adjustment'!$E46,"")</f>
        <v>100.19</v>
      </c>
      <c r="K23" s="119">
        <v>93</v>
      </c>
      <c r="L23" s="21">
        <f>IF(K23&lt;&gt;0,K23+'Basic Price Adjustment'!$E46,"")</f>
        <v>90.02</v>
      </c>
      <c r="M23" s="119">
        <v>101</v>
      </c>
      <c r="N23" s="21">
        <f>IF(M23&lt;&gt;0,M23+'Basic Price Adjustment'!$E46,"")</f>
        <v>98.02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97.68</v>
      </c>
      <c r="F24" s="22">
        <f>IF(E24&lt;&gt;0,E24+'Basic Price Adjustment'!$E47,"")</f>
        <v>94.63000000000001</v>
      </c>
      <c r="G24" s="122">
        <v>91.28</v>
      </c>
      <c r="H24" s="22">
        <f>IF(G24&lt;&gt;0,G24+'Basic Price Adjustment'!$E47,"")</f>
        <v>88.23</v>
      </c>
      <c r="I24" s="122">
        <v>104.2</v>
      </c>
      <c r="J24" s="22">
        <f>IF(I24&lt;&gt;0,I24+'Basic Price Adjustment'!$E47,"")</f>
        <v>101.15</v>
      </c>
      <c r="K24" s="119">
        <v>119</v>
      </c>
      <c r="L24" s="22">
        <f>IF(K24&lt;&gt;0,K24+'Basic Price Adjustment'!$E47,"")</f>
        <v>115.95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/>
      <c r="D25" s="21" t="str">
        <f>IF(C25&lt;&gt;0,C25+'Basic Price Adjustment'!$E48,"")</f>
        <v/>
      </c>
      <c r="E25" s="119">
        <v>83.71</v>
      </c>
      <c r="F25" s="21">
        <f>IF(E25&lt;&gt;0,E25+'Basic Price Adjustment'!$E48,"")</f>
        <v>81.33</v>
      </c>
      <c r="G25" s="122">
        <v>77.510000000000005</v>
      </c>
      <c r="H25" s="21">
        <f>IF(G25&lt;&gt;0,G25+'Basic Price Adjustment'!$E48,"")</f>
        <v>75.13000000000001</v>
      </c>
      <c r="I25" s="122">
        <v>87.08</v>
      </c>
      <c r="J25" s="21">
        <f>IF(I25&lt;&gt;0,I25+'Basic Price Adjustment'!$E48,"")</f>
        <v>84.7</v>
      </c>
      <c r="K25" s="119">
        <v>72</v>
      </c>
      <c r="L25" s="21">
        <f>IF(K25&lt;&gt;0,K25+'Basic Price Adjustment'!$E48,"")</f>
        <v>69.62</v>
      </c>
      <c r="M25" s="119">
        <v>78.5</v>
      </c>
      <c r="N25" s="21">
        <f>IF(M25&lt;&gt;0,M25+'Basic Price Adjustment'!$E48,"")</f>
        <v>76.12</v>
      </c>
      <c r="O25" s="119">
        <v>105</v>
      </c>
      <c r="P25" s="21">
        <f>IF(O25&lt;&gt;0,O25+'Basic Price Adjustment'!$E48,"")</f>
        <v>102.62</v>
      </c>
    </row>
    <row r="26" spans="1:16" ht="20.100000000000001" customHeight="1" x14ac:dyDescent="0.2">
      <c r="A26" s="111">
        <v>17</v>
      </c>
      <c r="B26" s="34" t="s">
        <v>121</v>
      </c>
      <c r="C26" s="119"/>
      <c r="D26" s="22" t="str">
        <f>IF(C26&lt;&gt;0,C26+'Basic Price Adjustment'!$E49,"")</f>
        <v/>
      </c>
      <c r="E26" s="119">
        <v>86.38</v>
      </c>
      <c r="F26" s="22">
        <f>IF(E26&lt;&gt;0,E26+'Basic Price Adjustment'!$E49,"")</f>
        <v>84</v>
      </c>
      <c r="G26" s="122">
        <v>80.84</v>
      </c>
      <c r="H26" s="22">
        <f>IF(G26&lt;&gt;0,G26+'Basic Price Adjustment'!$E49,"")</f>
        <v>78.460000000000008</v>
      </c>
      <c r="I26" s="122">
        <v>89.67</v>
      </c>
      <c r="J26" s="22">
        <f>IF(I26&lt;&gt;0,I26+'Basic Price Adjustment'!$E49,"")</f>
        <v>87.29</v>
      </c>
      <c r="K26" s="119">
        <v>96</v>
      </c>
      <c r="L26" s="22">
        <f>IF(K26&lt;&gt;0,K26+'Basic Price Adjustment'!$E49,"")</f>
        <v>93.62</v>
      </c>
      <c r="M26" s="119">
        <v>78.5</v>
      </c>
      <c r="N26" s="22">
        <f>IF(M26&lt;&gt;0,M26+'Basic Price Adjustment'!$E49,"")</f>
        <v>76.12</v>
      </c>
      <c r="O26" s="119">
        <v>105</v>
      </c>
      <c r="P26" s="22">
        <f>IF(O26&lt;&gt;0,O26+'Basic Price Adjustment'!$E49,"")</f>
        <v>102.62</v>
      </c>
    </row>
    <row r="27" spans="1:16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120">
        <v>97.68</v>
      </c>
      <c r="F28" s="26">
        <f>IF(E28&lt;&gt;0,E28+'Basic Price Adjustment'!$E51,"")</f>
        <v>94.600000000000009</v>
      </c>
      <c r="G28" s="121">
        <v>91.28</v>
      </c>
      <c r="H28" s="26">
        <f>IF(G28&lt;&gt;0,G28+'Basic Price Adjustment'!$E51,"")</f>
        <v>88.2</v>
      </c>
      <c r="I28" s="121">
        <v>104.2</v>
      </c>
      <c r="J28" s="26">
        <f>IF(I28&lt;&gt;0,I28+'Basic Price Adjustment'!$E51,"")</f>
        <v>101.12</v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34"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E2:J2"/>
    <mergeCell ref="K2:L2"/>
    <mergeCell ref="M2:P2"/>
    <mergeCell ref="C2:D2"/>
    <mergeCell ref="O6:P6"/>
    <mergeCell ref="C4:D4"/>
    <mergeCell ref="C3:D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5" t="s">
        <v>312</v>
      </c>
      <c r="P2" s="145"/>
      <c r="Q2" s="145" t="s">
        <v>308</v>
      </c>
      <c r="R2" s="145"/>
    </row>
    <row r="3" spans="1:18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64" t="s">
        <v>254</v>
      </c>
      <c r="P3" s="166"/>
      <c r="Q3" s="164" t="s">
        <v>257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164" t="s">
        <v>69</v>
      </c>
      <c r="P5" s="166"/>
      <c r="Q5" s="164" t="s">
        <v>253</v>
      </c>
      <c r="R5" s="166"/>
    </row>
    <row r="6" spans="1:18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8" t="s">
        <v>70</v>
      </c>
      <c r="P6" s="169"/>
      <c r="Q6" s="168" t="s">
        <v>56</v>
      </c>
      <c r="R6" s="169"/>
    </row>
    <row r="7" spans="1:18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  <c r="Q7" s="160" t="s">
        <v>92</v>
      </c>
      <c r="R7" s="161"/>
    </row>
    <row r="8" spans="1:18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0" t="s">
        <v>71</v>
      </c>
      <c r="P8" s="171"/>
      <c r="Q8" s="170" t="s">
        <v>85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53.410000000000004</v>
      </c>
      <c r="E10" s="135">
        <v>64</v>
      </c>
      <c r="F10" s="25">
        <f>IF(E10&lt;&gt;0,E10+'Basic Price Adjustment'!$E33,"")</f>
        <v>62.21</v>
      </c>
      <c r="G10" s="135">
        <v>55.2</v>
      </c>
      <c r="H10" s="25">
        <f>IF(G10&lt;&gt;0,G10+'Basic Price Adjustment'!$E33,"")</f>
        <v>53.410000000000004</v>
      </c>
      <c r="I10" s="135">
        <v>68.95</v>
      </c>
      <c r="J10" s="25">
        <f>IF(I10&lt;&gt;0,I10+'Basic Price Adjustment'!$E33,"")</f>
        <v>67.16</v>
      </c>
      <c r="K10" s="121">
        <v>63.28</v>
      </c>
      <c r="L10" s="25">
        <f>IF(K10&lt;&gt;0,K10+'Basic Price Adjustment'!$E33,"")</f>
        <v>61.49</v>
      </c>
      <c r="M10" s="121">
        <v>69.64</v>
      </c>
      <c r="N10" s="25">
        <f>IF(M10&lt;&gt;0,M10+'Basic Price Adjustment'!$E33,"")</f>
        <v>67.849999999999994</v>
      </c>
      <c r="O10" s="135">
        <v>60.85</v>
      </c>
      <c r="P10" s="25">
        <f>IF(O10&lt;&gt;0,O10+'Basic Price Adjustment'!$E33,"")</f>
        <v>59.06</v>
      </c>
      <c r="Q10" s="135">
        <v>67.5</v>
      </c>
      <c r="R10" s="25">
        <f>IF(Q10&lt;&gt;0,Q10+'Basic Price Adjustment'!$E33,"")</f>
        <v>65.709999999999994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119">
        <v>72.88</v>
      </c>
      <c r="J11" s="21">
        <f>IF(I11&lt;&gt;0,I11+'Basic Price Adjustment'!$E34,"")</f>
        <v>70.92</v>
      </c>
      <c r="K11" s="121">
        <v>62.87</v>
      </c>
      <c r="L11" s="21">
        <f>IF(K11&lt;&gt;0,K11+'Basic Price Adjustment'!$E34,"")</f>
        <v>60.91</v>
      </c>
      <c r="M11" s="121">
        <v>73.33</v>
      </c>
      <c r="N11" s="21">
        <f>IF(M11&lt;&gt;0,M11+'Basic Price Adjustment'!$E34,"")</f>
        <v>71.37</v>
      </c>
      <c r="O11" s="119">
        <v>60.85</v>
      </c>
      <c r="P11" s="21">
        <f>IF(O11&lt;&gt;0,O11+'Basic Price Adjustment'!$E34,"")</f>
        <v>58.89</v>
      </c>
      <c r="Q11" s="119">
        <v>67.5</v>
      </c>
      <c r="R11" s="21">
        <f>IF(Q11&lt;&gt;0,Q11+'Basic Price Adjustment'!$E34,"")</f>
        <v>65.540000000000006</v>
      </c>
    </row>
    <row r="12" spans="1:18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58.18</v>
      </c>
      <c r="E12" s="119">
        <v>68.5</v>
      </c>
      <c r="F12" s="22">
        <f>IF(E12&lt;&gt;0,E12+'Basic Price Adjustment'!$E35,"")</f>
        <v>66.33</v>
      </c>
      <c r="G12" s="119">
        <v>60.35</v>
      </c>
      <c r="H12" s="22">
        <f>IF(G12&lt;&gt;0,G12+'Basic Price Adjustment'!$E35,"")</f>
        <v>58.18</v>
      </c>
      <c r="I12" s="119">
        <v>73.2</v>
      </c>
      <c r="J12" s="22">
        <f>IF(I12&lt;&gt;0,I12+'Basic Price Adjustment'!$E35,"")</f>
        <v>71.03</v>
      </c>
      <c r="K12" s="121">
        <v>68.45</v>
      </c>
      <c r="L12" s="22">
        <f>IF(K12&lt;&gt;0,K12+'Basic Price Adjustment'!$E35,"")</f>
        <v>66.28</v>
      </c>
      <c r="M12" s="121">
        <v>73.33</v>
      </c>
      <c r="N12" s="22">
        <f>IF(M12&lt;&gt;0,M12+'Basic Price Adjustment'!$E35,"")</f>
        <v>71.16</v>
      </c>
      <c r="O12" s="119">
        <v>63.15</v>
      </c>
      <c r="P12" s="22">
        <f>IF(O12&lt;&gt;0,O12+'Basic Price Adjustment'!$E35,"")</f>
        <v>60.98</v>
      </c>
      <c r="Q12" s="119">
        <v>73.75</v>
      </c>
      <c r="R12" s="22">
        <f>IF(Q12&lt;&gt;0,Q12+'Basic Price Adjustment'!$E35,"")</f>
        <v>71.58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119">
        <v>73.2</v>
      </c>
      <c r="J13" s="21">
        <f>IF(I13&lt;&gt;0,I13+'Basic Price Adjustment'!$E36,"")</f>
        <v>71.03</v>
      </c>
      <c r="K13" s="121">
        <v>68.45</v>
      </c>
      <c r="L13" s="21">
        <f>IF(K13&lt;&gt;0,K13+'Basic Price Adjustment'!$E36,"")</f>
        <v>66.28</v>
      </c>
      <c r="M13" s="121">
        <v>73.33</v>
      </c>
      <c r="N13" s="21">
        <f>IF(M13&lt;&gt;0,M13+'Basic Price Adjustment'!$E36,"")</f>
        <v>71.16</v>
      </c>
      <c r="O13" s="119">
        <v>63.15</v>
      </c>
      <c r="P13" s="21">
        <f>IF(O13&lt;&gt;0,O13+'Basic Price Adjustment'!$E36,"")</f>
        <v>60.98</v>
      </c>
      <c r="Q13" s="119">
        <v>73.75</v>
      </c>
      <c r="R13" s="21">
        <f>IF(Q13&lt;&gt;0,Q13+'Basic Price Adjustment'!$E36,"")</f>
        <v>71.58</v>
      </c>
    </row>
    <row r="14" spans="1:18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58.11</v>
      </c>
      <c r="E14" s="119">
        <v>68.5</v>
      </c>
      <c r="F14" s="22">
        <f>IF(E14&lt;&gt;0,E14+'Basic Price Adjustment'!$E37,"")</f>
        <v>66.260000000000005</v>
      </c>
      <c r="G14" s="119">
        <v>60.35</v>
      </c>
      <c r="H14" s="22">
        <f>IF(G14&lt;&gt;0,G14+'Basic Price Adjustment'!$E37,"")</f>
        <v>58.11</v>
      </c>
      <c r="I14" s="119">
        <v>73.41</v>
      </c>
      <c r="J14" s="22">
        <f>IF(I14&lt;&gt;0,I14+'Basic Price Adjustment'!$E37,"")</f>
        <v>71.17</v>
      </c>
      <c r="K14" s="121">
        <v>69.510000000000005</v>
      </c>
      <c r="L14" s="22">
        <f>IF(K14&lt;&gt;0,K14+'Basic Price Adjustment'!$E37,"")</f>
        <v>67.27000000000001</v>
      </c>
      <c r="M14" s="121">
        <v>73.41</v>
      </c>
      <c r="N14" s="22">
        <f>IF(M14&lt;&gt;0,M14+'Basic Price Adjustment'!$E37,"")</f>
        <v>71.17</v>
      </c>
      <c r="O14" s="119">
        <v>62.7</v>
      </c>
      <c r="P14" s="22">
        <f>IF(O14&lt;&gt;0,O14+'Basic Price Adjustment'!$E37,"")</f>
        <v>60.46</v>
      </c>
      <c r="Q14" s="119">
        <v>76</v>
      </c>
      <c r="R14" s="22">
        <f>IF(Q14&lt;&gt;0,Q14+'Basic Price Adjustment'!$E37,"")</f>
        <v>73.760000000000005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119">
        <v>77.09</v>
      </c>
      <c r="J15" s="21">
        <f>IF(I15&lt;&gt;0,I15+'Basic Price Adjustment'!$E38,"")</f>
        <v>74.88000000000001</v>
      </c>
      <c r="K15" s="122">
        <v>72.37</v>
      </c>
      <c r="L15" s="21">
        <f>IF(K15&lt;&gt;0,K15+'Basic Price Adjustment'!$E38,"")</f>
        <v>70.160000000000011</v>
      </c>
      <c r="M15" s="122">
        <v>77.09</v>
      </c>
      <c r="N15" s="21">
        <f>IF(M15&lt;&gt;0,M15+'Basic Price Adjustment'!$E38,"")</f>
        <v>74.88000000000001</v>
      </c>
      <c r="O15" s="119">
        <v>64.099999999999994</v>
      </c>
      <c r="P15" s="21">
        <f>IF(O15&lt;&gt;0,O15+'Basic Price Adjustment'!$E38,"")</f>
        <v>61.889999999999993</v>
      </c>
      <c r="Q15" s="119">
        <v>80</v>
      </c>
      <c r="R15" s="21">
        <f>IF(Q15&lt;&gt;0,Q15+'Basic Price Adjustment'!$E38,"")</f>
        <v>77.790000000000006</v>
      </c>
    </row>
    <row r="16" spans="1:18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60.43</v>
      </c>
      <c r="E16" s="119">
        <v>72</v>
      </c>
      <c r="F16" s="22">
        <f>IF(E16&lt;&gt;0,E16+'Basic Price Adjustment'!$E39,"")</f>
        <v>69.930000000000007</v>
      </c>
      <c r="G16" s="119">
        <v>62.5</v>
      </c>
      <c r="H16" s="22">
        <f>IF(G16&lt;&gt;0,G16+'Basic Price Adjustment'!$E39,"")</f>
        <v>60.43</v>
      </c>
      <c r="I16" s="119">
        <v>73.2</v>
      </c>
      <c r="J16" s="22">
        <f>IF(I16&lt;&gt;0,I16+'Basic Price Adjustment'!$E39,"")</f>
        <v>71.13000000000001</v>
      </c>
      <c r="K16" s="122">
        <v>68.45</v>
      </c>
      <c r="L16" s="22">
        <f>IF(K16&lt;&gt;0,K16+'Basic Price Adjustment'!$E39,"")</f>
        <v>66.38000000000001</v>
      </c>
      <c r="M16" s="122">
        <v>73.33</v>
      </c>
      <c r="N16" s="22">
        <f>IF(M16&lt;&gt;0,M16+'Basic Price Adjustment'!$E39,"")</f>
        <v>71.260000000000005</v>
      </c>
      <c r="O16" s="119">
        <v>66.849999999999994</v>
      </c>
      <c r="P16" s="22">
        <f>IF(O16&lt;&gt;0,O16+'Basic Price Adjustment'!$E39,"")</f>
        <v>64.78</v>
      </c>
      <c r="Q16" s="119">
        <v>75</v>
      </c>
      <c r="R16" s="22">
        <f>IF(Q16&lt;&gt;0,Q16+'Basic Price Adjustment'!$E39,"")</f>
        <v>72.930000000000007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119">
        <v>78.08</v>
      </c>
      <c r="J17" s="21">
        <f>IF(I17&lt;&gt;0,I17+'Basic Price Adjustment'!$E40,"")</f>
        <v>75.489999999999995</v>
      </c>
      <c r="K17" s="121">
        <v>77.23</v>
      </c>
      <c r="L17" s="21">
        <f>IF(K17&lt;&gt;0,K17+'Basic Price Adjustment'!$E40,"")</f>
        <v>74.64</v>
      </c>
      <c r="M17" s="121">
        <v>78.08</v>
      </c>
      <c r="N17" s="21">
        <f>IF(M17&lt;&gt;0,M17+'Basic Price Adjustment'!$E40,"")</f>
        <v>75.489999999999995</v>
      </c>
      <c r="O17" s="119">
        <v>69.8</v>
      </c>
      <c r="P17" s="21">
        <f>IF(O17&lt;&gt;0,O17+'Basic Price Adjustment'!$E40,"")</f>
        <v>67.209999999999994</v>
      </c>
      <c r="Q17" s="119">
        <v>80.5</v>
      </c>
      <c r="R17" s="21">
        <f>IF(Q17&lt;&gt;0,Q17+'Basic Price Adjustment'!$E40,"")</f>
        <v>77.91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72.44</v>
      </c>
      <c r="E18" s="119">
        <v>82.4</v>
      </c>
      <c r="F18" s="22">
        <f>IF(E18&lt;&gt;0,E18+'Basic Price Adjustment'!$E41,"")</f>
        <v>79.84</v>
      </c>
      <c r="G18" s="119">
        <v>75</v>
      </c>
      <c r="H18" s="22">
        <f>IF(G18&lt;&gt;0,G18+'Basic Price Adjustment'!$E41,"")</f>
        <v>72.44</v>
      </c>
      <c r="I18" s="119">
        <v>82.92</v>
      </c>
      <c r="J18" s="22">
        <f>IF(I18&lt;&gt;0,I18+'Basic Price Adjustment'!$E41,"")</f>
        <v>80.36</v>
      </c>
      <c r="K18" s="121">
        <v>77.97</v>
      </c>
      <c r="L18" s="22">
        <f>IF(K18&lt;&gt;0,K18+'Basic Price Adjustment'!$E41,"")</f>
        <v>75.41</v>
      </c>
      <c r="M18" s="121">
        <v>82.92</v>
      </c>
      <c r="N18" s="22">
        <f>IF(M18&lt;&gt;0,M18+'Basic Price Adjustment'!$E41,"")</f>
        <v>80.36</v>
      </c>
      <c r="O18" s="119">
        <v>72.95</v>
      </c>
      <c r="P18" s="22">
        <f>IF(O18&lt;&gt;0,O18+'Basic Price Adjustment'!$E41,"")</f>
        <v>70.39</v>
      </c>
      <c r="Q18" s="119">
        <v>83</v>
      </c>
      <c r="R18" s="22">
        <f>IF(Q18&lt;&gt;0,Q18+'Basic Price Adjustment'!$E41,"")</f>
        <v>80.44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119">
        <v>78.08</v>
      </c>
      <c r="J19" s="21">
        <f>IF(I19&lt;&gt;0,I19+'Basic Price Adjustment'!$E42,"")</f>
        <v>75.52</v>
      </c>
      <c r="K19" s="121">
        <v>75.37</v>
      </c>
      <c r="L19" s="21">
        <f>IF(K19&lt;&gt;0,K19+'Basic Price Adjustment'!$E42,"")</f>
        <v>72.81</v>
      </c>
      <c r="M19" s="121">
        <v>78.08</v>
      </c>
      <c r="N19" s="21">
        <f>IF(M19&lt;&gt;0,M19+'Basic Price Adjustment'!$E42,"")</f>
        <v>75.52</v>
      </c>
      <c r="O19" s="119">
        <v>69.8</v>
      </c>
      <c r="P19" s="21">
        <f>IF(O19&lt;&gt;0,O19+'Basic Price Adjustment'!$E42,"")</f>
        <v>67.239999999999995</v>
      </c>
      <c r="Q19" s="119">
        <v>80.5</v>
      </c>
      <c r="R19" s="21">
        <f>IF(Q19&lt;&gt;0,Q19+'Basic Price Adjustment'!$E42,"")</f>
        <v>77.94</v>
      </c>
    </row>
    <row r="20" spans="1:18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70.98</v>
      </c>
      <c r="E20" s="119">
        <v>79</v>
      </c>
      <c r="F20" s="22">
        <f>IF(E20&lt;&gt;0,E20+'Basic Price Adjustment'!$E43,"")</f>
        <v>76.48</v>
      </c>
      <c r="G20" s="119">
        <v>73.5</v>
      </c>
      <c r="H20" s="22">
        <f>IF(G20&lt;&gt;0,G20+'Basic Price Adjustment'!$E43,"")</f>
        <v>70.98</v>
      </c>
      <c r="I20" s="119">
        <v>83.06</v>
      </c>
      <c r="J20" s="22">
        <f>IF(I20&lt;&gt;0,I20+'Basic Price Adjustment'!$E43,"")</f>
        <v>80.540000000000006</v>
      </c>
      <c r="K20" s="121">
        <v>77.97</v>
      </c>
      <c r="L20" s="22">
        <f>IF(K20&lt;&gt;0,K20+'Basic Price Adjustment'!$E43,"")</f>
        <v>75.45</v>
      </c>
      <c r="M20" s="121">
        <v>83.06</v>
      </c>
      <c r="N20" s="22">
        <f>IF(M20&lt;&gt;0,M20+'Basic Price Adjustment'!$E43,"")</f>
        <v>80.540000000000006</v>
      </c>
      <c r="O20" s="119">
        <v>70.8</v>
      </c>
      <c r="P20" s="22">
        <f>IF(O20&lt;&gt;0,O20+'Basic Price Adjustment'!$E43,"")</f>
        <v>68.28</v>
      </c>
      <c r="Q20" s="119">
        <v>83</v>
      </c>
      <c r="R20" s="22">
        <f>IF(Q20&lt;&gt;0,Q20+'Basic Price Adjustment'!$E43,"")</f>
        <v>80.48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119">
        <v>97.95</v>
      </c>
      <c r="J21" s="21">
        <f>IF(I21&lt;&gt;0,I21+'Basic Price Adjustment'!$E44,"")</f>
        <v>94.87</v>
      </c>
      <c r="K21" s="122">
        <v>86</v>
      </c>
      <c r="L21" s="21">
        <f>IF(K21&lt;&gt;0,K21+'Basic Price Adjustment'!$E44,"")</f>
        <v>82.92</v>
      </c>
      <c r="M21" s="122">
        <v>104.95</v>
      </c>
      <c r="N21" s="21">
        <f>IF(M21&lt;&gt;0,M21+'Basic Price Adjustment'!$E44,"")</f>
        <v>101.87</v>
      </c>
      <c r="O21" s="119">
        <v>102.5</v>
      </c>
      <c r="P21" s="21">
        <f>IF(O21&lt;&gt;0,O21+'Basic Price Adjustment'!$E44,"")</f>
        <v>99.42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92.06</v>
      </c>
      <c r="E22" s="119">
        <v>96</v>
      </c>
      <c r="F22" s="22">
        <f>IF(E22&lt;&gt;0,E22+'Basic Price Adjustment'!$E45,"")</f>
        <v>93.06</v>
      </c>
      <c r="G22" s="119">
        <v>95</v>
      </c>
      <c r="H22" s="22">
        <f>IF(G22&lt;&gt;0,G22+'Basic Price Adjustment'!$E45,"")</f>
        <v>92.06</v>
      </c>
      <c r="I22" s="119">
        <v>100.45</v>
      </c>
      <c r="J22" s="22">
        <f>IF(I22&lt;&gt;0,I22+'Basic Price Adjustment'!$E45,"")</f>
        <v>97.51</v>
      </c>
      <c r="K22" s="122">
        <v>87.6</v>
      </c>
      <c r="L22" s="22">
        <f>IF(K22&lt;&gt;0,K22+'Basic Price Adjustment'!$E45,"")</f>
        <v>84.66</v>
      </c>
      <c r="M22" s="122">
        <v>107.59</v>
      </c>
      <c r="N22" s="22">
        <f>IF(M22&lt;&gt;0,M22+'Basic Price Adjustment'!$E45,"")</f>
        <v>104.65</v>
      </c>
      <c r="O22" s="119">
        <v>106</v>
      </c>
      <c r="P22" s="22">
        <f>IF(O22&lt;&gt;0,O22+'Basic Price Adjustment'!$E45,"")</f>
        <v>103.06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119">
        <v>94.46</v>
      </c>
      <c r="J23" s="21">
        <f>IF(I23&lt;&gt;0,I23+'Basic Price Adjustment'!$E46,"")</f>
        <v>91.47999999999999</v>
      </c>
      <c r="K23" s="122">
        <v>87.63</v>
      </c>
      <c r="L23" s="21">
        <f>IF(K23&lt;&gt;0,K23+'Basic Price Adjustment'!$E46,"")</f>
        <v>84.649999999999991</v>
      </c>
      <c r="M23" s="122">
        <v>103.17</v>
      </c>
      <c r="N23" s="21">
        <f>IF(M23&lt;&gt;0,M23+'Basic Price Adjustment'!$E46,"")</f>
        <v>100.19</v>
      </c>
      <c r="O23" s="119">
        <v>79.75</v>
      </c>
      <c r="P23" s="21">
        <f>IF(O23&lt;&gt;0,O23+'Basic Price Adjustment'!$E46,"")</f>
        <v>76.77</v>
      </c>
      <c r="Q23" s="119">
        <v>101</v>
      </c>
      <c r="R23" s="21">
        <f>IF(Q23&lt;&gt;0,Q23+'Basic Price Adjustment'!$E46,"")</f>
        <v>98.02</v>
      </c>
    </row>
    <row r="24" spans="1:18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85.95</v>
      </c>
      <c r="E24" s="119">
        <v>107</v>
      </c>
      <c r="F24" s="22">
        <f>IF(E24&lt;&gt;0,E24+'Basic Price Adjustment'!$E47,"")</f>
        <v>103.95</v>
      </c>
      <c r="G24" s="119">
        <v>89</v>
      </c>
      <c r="H24" s="22">
        <f>IF(G24&lt;&gt;0,G24+'Basic Price Adjustment'!$E47,"")</f>
        <v>85.95</v>
      </c>
      <c r="I24" s="119">
        <v>97.68</v>
      </c>
      <c r="J24" s="22">
        <f>IF(I24&lt;&gt;0,I24+'Basic Price Adjustment'!$E47,"")</f>
        <v>94.63000000000001</v>
      </c>
      <c r="K24" s="122">
        <v>91.28</v>
      </c>
      <c r="L24" s="22">
        <f>IF(K24&lt;&gt;0,K24+'Basic Price Adjustment'!$E47,"")</f>
        <v>88.23</v>
      </c>
      <c r="M24" s="122">
        <v>104.2</v>
      </c>
      <c r="N24" s="22">
        <f>IF(M24&lt;&gt;0,M24+'Basic Price Adjustment'!$E47,"")</f>
        <v>101.15</v>
      </c>
      <c r="O24" s="119">
        <v>82.35</v>
      </c>
      <c r="P24" s="22">
        <f>IF(O24&lt;&gt;0,O24+'Basic Price Adjustment'!$E47,"")</f>
        <v>79.3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119">
        <v>83.71</v>
      </c>
      <c r="J25" s="21">
        <f>IF(I25&lt;&gt;0,I25+'Basic Price Adjustment'!$E48,"")</f>
        <v>81.33</v>
      </c>
      <c r="K25" s="122">
        <v>77.510000000000005</v>
      </c>
      <c r="L25" s="21">
        <f>IF(K25&lt;&gt;0,K25+'Basic Price Adjustment'!$E48,"")</f>
        <v>75.13000000000001</v>
      </c>
      <c r="M25" s="122">
        <v>87.08</v>
      </c>
      <c r="N25" s="21">
        <f>IF(M25&lt;&gt;0,M25+'Basic Price Adjustment'!$E48,"")</f>
        <v>84.7</v>
      </c>
      <c r="O25" s="119">
        <v>69.25</v>
      </c>
      <c r="P25" s="21">
        <f>IF(O25&lt;&gt;0,O25+'Basic Price Adjustment'!$E48,"")</f>
        <v>66.87</v>
      </c>
      <c r="Q25" s="119">
        <v>78.5</v>
      </c>
      <c r="R25" s="21">
        <f>IF(Q25&lt;&gt;0,Q25+'Basic Price Adjustment'!$E48,"")</f>
        <v>76.12</v>
      </c>
    </row>
    <row r="26" spans="1:18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71.62</v>
      </c>
      <c r="E26" s="119">
        <v>82.3</v>
      </c>
      <c r="F26" s="22">
        <f>IF(E26&lt;&gt;0,E26+'Basic Price Adjustment'!$E49,"")</f>
        <v>79.92</v>
      </c>
      <c r="G26" s="119">
        <v>74</v>
      </c>
      <c r="H26" s="22">
        <f>IF(G26&lt;&gt;0,G26+'Basic Price Adjustment'!$E49,"")</f>
        <v>71.62</v>
      </c>
      <c r="I26" s="119">
        <v>86.38</v>
      </c>
      <c r="J26" s="22">
        <f>IF(I26&lt;&gt;0,I26+'Basic Price Adjustment'!$E49,"")</f>
        <v>84</v>
      </c>
      <c r="K26" s="122">
        <v>80.84</v>
      </c>
      <c r="L26" s="22">
        <f>IF(K26&lt;&gt;0,K26+'Basic Price Adjustment'!$E49,"")</f>
        <v>78.460000000000008</v>
      </c>
      <c r="M26" s="122">
        <v>89.67</v>
      </c>
      <c r="N26" s="22">
        <f>IF(M26&lt;&gt;0,M26+'Basic Price Adjustment'!$E49,"")</f>
        <v>87.29</v>
      </c>
      <c r="O26" s="119">
        <v>70.900000000000006</v>
      </c>
      <c r="P26" s="22">
        <f>IF(O26&lt;&gt;0,O26+'Basic Price Adjustment'!$E49,"")</f>
        <v>68.52000000000001</v>
      </c>
      <c r="Q26" s="119">
        <v>78.5</v>
      </c>
      <c r="R26" s="22">
        <f>IF(Q26&lt;&gt;0,Q26+'Basic Price Adjustment'!$E49,"")</f>
        <v>76.12</v>
      </c>
    </row>
    <row r="27" spans="1:18" ht="20.100000000000001" customHeight="1" x14ac:dyDescent="0.2">
      <c r="A27" s="33" t="s">
        <v>157</v>
      </c>
      <c r="B27" s="33" t="s">
        <v>122</v>
      </c>
      <c r="C27" s="120">
        <v>135</v>
      </c>
      <c r="D27" s="21">
        <f>IF(C27&lt;&gt;0,C27+'Basic Price Adjustment'!$E50,"")</f>
        <v>132.09</v>
      </c>
      <c r="E27" s="120">
        <v>160</v>
      </c>
      <c r="F27" s="21">
        <f>IF(E27&lt;&gt;0,E27+'Basic Price Adjustment'!$E50,"")</f>
        <v>157.09</v>
      </c>
      <c r="G27" s="120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158</v>
      </c>
      <c r="B28" s="35" t="s">
        <v>123</v>
      </c>
      <c r="C28" s="120">
        <v>80</v>
      </c>
      <c r="D28" s="26">
        <f>IF(C28&lt;&gt;0,C28+'Basic Price Adjustment'!$E51,"")</f>
        <v>76.92</v>
      </c>
      <c r="E28" s="120">
        <v>90</v>
      </c>
      <c r="F28" s="26">
        <f>IF(E28&lt;&gt;0,E28+'Basic Price Adjustment'!$E51,"")</f>
        <v>86.92</v>
      </c>
      <c r="G28" s="120">
        <v>80</v>
      </c>
      <c r="H28" s="26">
        <f>IF(G28&lt;&gt;0,G28+'Basic Price Adjustment'!$E51,"")</f>
        <v>76.92</v>
      </c>
      <c r="I28" s="120">
        <v>97.68</v>
      </c>
      <c r="J28" s="26">
        <f>IF(I28&lt;&gt;0,I28+'Basic Price Adjustment'!$E51,"")</f>
        <v>94.600000000000009</v>
      </c>
      <c r="K28" s="121">
        <v>91.28</v>
      </c>
      <c r="L28" s="26">
        <f>IF(K28&lt;&gt;0,K28+'Basic Price Adjustment'!$E51,"")</f>
        <v>88.2</v>
      </c>
      <c r="M28" s="121">
        <v>104.2</v>
      </c>
      <c r="N28" s="26">
        <f>IF(M28&lt;&gt;0,M28+'Basic Price Adjustment'!$E51,"")</f>
        <v>101.12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54"/>
      <c r="B5" s="156" t="s">
        <v>11</v>
      </c>
      <c r="C5" s="164" t="s">
        <v>128</v>
      </c>
      <c r="D5" s="165"/>
      <c r="E5" s="165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162" t="s">
        <v>40</v>
      </c>
      <c r="H6" s="163"/>
      <c r="I6" s="162" t="s">
        <v>41</v>
      </c>
      <c r="J6" s="163"/>
      <c r="K6" s="162" t="s">
        <v>126</v>
      </c>
      <c r="L6" s="163"/>
    </row>
    <row r="7" spans="1:12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172" t="s">
        <v>43</v>
      </c>
      <c r="H7" s="173"/>
      <c r="I7" s="172" t="s">
        <v>16</v>
      </c>
      <c r="J7" s="173"/>
      <c r="K7" s="193">
        <v>38.824260000000002</v>
      </c>
      <c r="L7" s="194"/>
    </row>
    <row r="8" spans="1:12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74" t="s">
        <v>44</v>
      </c>
      <c r="H8" s="175"/>
      <c r="I8" s="174" t="s">
        <v>45</v>
      </c>
      <c r="J8" s="175"/>
      <c r="K8" s="210">
        <v>-81.750870000000006</v>
      </c>
      <c r="L8" s="211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72.72</v>
      </c>
      <c r="E10" s="135">
        <v>73.989999999999995</v>
      </c>
      <c r="F10" s="25">
        <f>IF(E10&lt;&gt;0,E10+'Basic Price Adjustment'!$E33,"")</f>
        <v>72.199999999999989</v>
      </c>
      <c r="G10" s="135">
        <v>85.5</v>
      </c>
      <c r="H10" s="25">
        <f>IF(G10&lt;&gt;0,G10+'Basic Price Adjustment'!$E33,"")</f>
        <v>83.71</v>
      </c>
      <c r="I10" s="135">
        <v>85.5</v>
      </c>
      <c r="J10" s="25">
        <f>IF(I10&lt;&gt;0,I10+'Basic Price Adjustment'!$E33,"")</f>
        <v>83.71</v>
      </c>
      <c r="K10" s="135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73.550000000000011</v>
      </c>
      <c r="E11" s="119">
        <v>74.989999999999995</v>
      </c>
      <c r="F11" s="21">
        <f>IF(E11&lt;&gt;0,E11+'Basic Price Adjustment'!$E34,"")</f>
        <v>73.03</v>
      </c>
      <c r="G11" s="119">
        <v>85.5</v>
      </c>
      <c r="H11" s="21">
        <f>IF(G11&lt;&gt;0,G11+'Basic Price Adjustment'!$E34,"")</f>
        <v>83.54</v>
      </c>
      <c r="I11" s="119">
        <v>85.5</v>
      </c>
      <c r="J11" s="21">
        <f>IF(I11&lt;&gt;0,I11+'Basic Price Adjustment'!$E34,"")</f>
        <v>83.54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75.37</v>
      </c>
      <c r="E12" s="119">
        <v>76.95</v>
      </c>
      <c r="F12" s="22">
        <f>IF(E12&lt;&gt;0,E12+'Basic Price Adjustment'!$E35,"")</f>
        <v>74.78</v>
      </c>
      <c r="G12" s="119">
        <v>87</v>
      </c>
      <c r="H12" s="22">
        <f>IF(G12&lt;&gt;0,G12+'Basic Price Adjustment'!$E35,"")</f>
        <v>84.83</v>
      </c>
      <c r="I12" s="119">
        <v>87</v>
      </c>
      <c r="J12" s="22">
        <f>IF(I12&lt;&gt;0,I12+'Basic Price Adjustment'!$E35,"")</f>
        <v>84.83</v>
      </c>
      <c r="K12" s="119">
        <v>90</v>
      </c>
      <c r="L12" s="22">
        <f>IF(K12&lt;&gt;0,K12+'Basic Price Adjustment'!$E35,"")</f>
        <v>87.83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75.37</v>
      </c>
      <c r="E13" s="119">
        <v>76.95</v>
      </c>
      <c r="F13" s="21">
        <f>IF(E13&lt;&gt;0,E13+'Basic Price Adjustment'!$E36,"")</f>
        <v>74.78</v>
      </c>
      <c r="G13" s="119">
        <v>87</v>
      </c>
      <c r="H13" s="21">
        <f>IF(G13&lt;&gt;0,G13+'Basic Price Adjustment'!$E36,"")</f>
        <v>84.83</v>
      </c>
      <c r="I13" s="119">
        <v>87</v>
      </c>
      <c r="J13" s="21">
        <f>IF(I13&lt;&gt;0,I13+'Basic Price Adjustment'!$E36,"")</f>
        <v>84.83</v>
      </c>
      <c r="K13" s="119">
        <v>90</v>
      </c>
      <c r="L13" s="21">
        <f>IF(K13&lt;&gt;0,K13+'Basic Price Adjustment'!$E36,"")</f>
        <v>87.83</v>
      </c>
    </row>
    <row r="14" spans="1:12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76.350000000000009</v>
      </c>
      <c r="E14" s="119">
        <v>77.680000000000007</v>
      </c>
      <c r="F14" s="22">
        <f>IF(E14&lt;&gt;0,E14+'Basic Price Adjustment'!$E37,"")</f>
        <v>75.440000000000012</v>
      </c>
      <c r="G14" s="119">
        <v>89</v>
      </c>
      <c r="H14" s="22">
        <f>IF(G14&lt;&gt;0,G14+'Basic Price Adjustment'!$E37,"")</f>
        <v>86.76</v>
      </c>
      <c r="I14" s="119">
        <v>89</v>
      </c>
      <c r="J14" s="22">
        <f>IF(I14&lt;&gt;0,I14+'Basic Price Adjustment'!$E37,"")</f>
        <v>86.76</v>
      </c>
      <c r="K14" s="119">
        <v>92</v>
      </c>
      <c r="L14" s="22">
        <f>IF(K14&lt;&gt;0,K14+'Basic Price Adjustment'!$E37,"")</f>
        <v>89.76</v>
      </c>
    </row>
    <row r="15" spans="1:12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83.7</v>
      </c>
      <c r="E15" s="119">
        <v>84.41</v>
      </c>
      <c r="F15" s="21">
        <f>IF(E15&lt;&gt;0,E15+'Basic Price Adjustment'!$E38,"")</f>
        <v>82.2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77.12</v>
      </c>
      <c r="E16" s="119">
        <v>77.25</v>
      </c>
      <c r="F16" s="22">
        <f>IF(E16&lt;&gt;0,E16+'Basic Price Adjustment'!$E39,"")</f>
        <v>75.180000000000007</v>
      </c>
      <c r="G16" s="119">
        <v>90.5</v>
      </c>
      <c r="H16" s="22">
        <f>IF(G16&lt;&gt;0,G16+'Basic Price Adjustment'!$E39,"")</f>
        <v>88.43</v>
      </c>
      <c r="I16" s="119">
        <v>90.5</v>
      </c>
      <c r="J16" s="22">
        <f>IF(I16&lt;&gt;0,I16+'Basic Price Adjustment'!$E39,"")</f>
        <v>88.43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82.8</v>
      </c>
      <c r="E17" s="119">
        <v>84.56</v>
      </c>
      <c r="F17" s="21">
        <f>IF(E17&lt;&gt;0,E17+'Basic Price Adjustment'!$E40,"")</f>
        <v>81.97</v>
      </c>
      <c r="G17" s="119">
        <v>94.5</v>
      </c>
      <c r="H17" s="21">
        <f>IF(G17&lt;&gt;0,G17+'Basic Price Adjustment'!$E40,"")</f>
        <v>91.91</v>
      </c>
      <c r="I17" s="119">
        <v>94.5</v>
      </c>
      <c r="J17" s="21">
        <f>IF(I17&lt;&gt;0,I17+'Basic Price Adjustment'!$E40,"")</f>
        <v>91.91</v>
      </c>
      <c r="K17" s="119">
        <v>95.5</v>
      </c>
      <c r="L17" s="21">
        <f>IF(K17&lt;&gt;0,K17+'Basic Price Adjustment'!$E40,"")</f>
        <v>92.91</v>
      </c>
    </row>
    <row r="18" spans="1:12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87.33</v>
      </c>
      <c r="E18" s="119">
        <v>89.03</v>
      </c>
      <c r="F18" s="22">
        <f>IF(E18&lt;&gt;0,E18+'Basic Price Adjustment'!$E41,"")</f>
        <v>86.47</v>
      </c>
      <c r="G18" s="119">
        <v>106.5</v>
      </c>
      <c r="H18" s="22">
        <f>IF(G18&lt;&gt;0,G18+'Basic Price Adjustment'!$E41,"")</f>
        <v>103.94</v>
      </c>
      <c r="I18" s="119">
        <v>106.5</v>
      </c>
      <c r="J18" s="22">
        <f>IF(I18&lt;&gt;0,I18+'Basic Price Adjustment'!$E41,"")</f>
        <v>103.94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82.83</v>
      </c>
      <c r="E19" s="119">
        <v>84.56</v>
      </c>
      <c r="F19" s="21">
        <f>IF(E19&lt;&gt;0,E19+'Basic Price Adjustment'!$E42,"")</f>
        <v>82</v>
      </c>
      <c r="G19" s="119">
        <v>94.5</v>
      </c>
      <c r="H19" s="21">
        <f>IF(G19&lt;&gt;0,G19+'Basic Price Adjustment'!$E42,"")</f>
        <v>91.94</v>
      </c>
      <c r="I19" s="119">
        <v>94.5</v>
      </c>
      <c r="J19" s="21">
        <f>IF(I19&lt;&gt;0,I19+'Basic Price Adjustment'!$E42,"")</f>
        <v>91.94</v>
      </c>
      <c r="K19" s="119">
        <v>95.5</v>
      </c>
      <c r="L19" s="21">
        <f>IF(K19&lt;&gt;0,K19+'Basic Price Adjustment'!$E42,"")</f>
        <v>92.94</v>
      </c>
    </row>
    <row r="20" spans="1:12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86.73</v>
      </c>
      <c r="E20" s="119">
        <v>88.83</v>
      </c>
      <c r="F20" s="22">
        <f>IF(E20&lt;&gt;0,E20+'Basic Price Adjustment'!$E43,"")</f>
        <v>86.31</v>
      </c>
      <c r="G20" s="119">
        <v>103.5</v>
      </c>
      <c r="H20" s="22">
        <f>IF(G20&lt;&gt;0,G20+'Basic Price Adjustment'!$E43,"")</f>
        <v>100.98</v>
      </c>
      <c r="I20" s="119">
        <v>103.5</v>
      </c>
      <c r="J20" s="22">
        <f>IF(I20&lt;&gt;0,I20+'Basic Price Adjustment'!$E43,"")</f>
        <v>100.98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106.92</v>
      </c>
      <c r="E21" s="119">
        <v>110</v>
      </c>
      <c r="F21" s="21">
        <f>IF(E21&lt;&gt;0,E21+'Basic Price Adjustment'!$E44,"")</f>
        <v>106.92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107.06</v>
      </c>
      <c r="E22" s="119">
        <v>110</v>
      </c>
      <c r="F22" s="22">
        <f>IF(E22&lt;&gt;0,E22+'Basic Price Adjustment'!$E45,"")</f>
        <v>107.06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102.02</v>
      </c>
      <c r="E23" s="119">
        <v>105</v>
      </c>
      <c r="F23" s="21">
        <f>IF(E23&lt;&gt;0,E23+'Basic Price Adjustment'!$E46,"")</f>
        <v>102.02</v>
      </c>
      <c r="G23" s="119">
        <v>112.5</v>
      </c>
      <c r="H23" s="21">
        <f>IF(G23&lt;&gt;0,G23+'Basic Price Adjustment'!$E46,"")</f>
        <v>109.52</v>
      </c>
      <c r="I23" s="119">
        <v>112.5</v>
      </c>
      <c r="J23" s="21">
        <f>IF(I23&lt;&gt;0,I23+'Basic Price Adjustment'!$E46,"")</f>
        <v>109.52</v>
      </c>
      <c r="K23" s="119">
        <v>106</v>
      </c>
      <c r="L23" s="21">
        <f>IF(K23&lt;&gt;0,K23+'Basic Price Adjustment'!$E46,"")</f>
        <v>103.02</v>
      </c>
    </row>
    <row r="24" spans="1:12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106.95</v>
      </c>
      <c r="E24" s="119">
        <v>110</v>
      </c>
      <c r="F24" s="22">
        <f>IF(E24&lt;&gt;0,E24+'Basic Price Adjustment'!$E47,"")</f>
        <v>106.95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86.73</v>
      </c>
      <c r="E25" s="119">
        <v>89.11</v>
      </c>
      <c r="F25" s="21">
        <f>IF(E25&lt;&gt;0,E25+'Basic Price Adjustment'!$E48,"")</f>
        <v>86.73</v>
      </c>
      <c r="G25" s="119">
        <v>102.5</v>
      </c>
      <c r="H25" s="21">
        <f>IF(G25&lt;&gt;0,G25+'Basic Price Adjustment'!$E48,"")</f>
        <v>100.12</v>
      </c>
      <c r="I25" s="119">
        <v>102.5</v>
      </c>
      <c r="J25" s="21">
        <f>IF(I25&lt;&gt;0,I25+'Basic Price Adjustment'!$E48,"")</f>
        <v>100.12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86.73</v>
      </c>
      <c r="E26" s="119">
        <v>89.11</v>
      </c>
      <c r="F26" s="22">
        <f>IF(E26&lt;&gt;0,E26+'Basic Price Adjustment'!$E49,"")</f>
        <v>86.73</v>
      </c>
      <c r="G26" s="119">
        <v>102.5</v>
      </c>
      <c r="H26" s="22">
        <f>IF(G26&lt;&gt;0,G26+'Basic Price Adjustment'!$E49,"")</f>
        <v>100.12</v>
      </c>
      <c r="I26" s="119">
        <v>102.5</v>
      </c>
      <c r="J26" s="22">
        <f>IF(I26&lt;&gt;0,I26+'Basic Price Adjustment'!$E49,"")</f>
        <v>100.12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21"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  <mergeCell ref="K6:L6"/>
    <mergeCell ref="G7:H7"/>
    <mergeCell ref="I7:J7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321</v>
      </c>
      <c r="H2" s="145"/>
      <c r="I2" s="145" t="s">
        <v>308</v>
      </c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58" t="s">
        <v>152</v>
      </c>
      <c r="F3" s="58"/>
      <c r="G3" s="164" t="s">
        <v>167</v>
      </c>
      <c r="H3" s="166"/>
      <c r="I3" s="58" t="s">
        <v>155</v>
      </c>
      <c r="J3" s="58"/>
      <c r="K3" s="58"/>
      <c r="L3" s="100"/>
    </row>
    <row r="4" spans="1:12" s="27" customFormat="1" ht="30" customHeight="1" thickBot="1" x14ac:dyDescent="0.25">
      <c r="A4" s="154"/>
      <c r="B4" s="155"/>
      <c r="C4" s="158"/>
      <c r="D4" s="159"/>
      <c r="E4" s="60"/>
      <c r="F4" s="60"/>
      <c r="G4" s="158"/>
      <c r="H4" s="159"/>
      <c r="I4" s="60"/>
      <c r="J4" s="60"/>
      <c r="K4" s="60"/>
      <c r="L4" s="101"/>
    </row>
    <row r="5" spans="1:12" s="27" customFormat="1" ht="30" customHeight="1" thickBot="1" x14ac:dyDescent="0.25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91" t="s">
        <v>99</v>
      </c>
      <c r="H5" s="192"/>
      <c r="I5" s="212" t="s">
        <v>28</v>
      </c>
      <c r="J5" s="213"/>
      <c r="K5" s="213"/>
      <c r="L5" s="214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8" t="s">
        <v>30</v>
      </c>
      <c r="H6" s="169"/>
      <c r="I6" s="162" t="s">
        <v>33</v>
      </c>
      <c r="J6" s="163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60" t="s">
        <v>22</v>
      </c>
      <c r="H7" s="161"/>
      <c r="I7" s="193">
        <v>37.773829999999997</v>
      </c>
      <c r="J7" s="194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70" t="s">
        <v>39</v>
      </c>
      <c r="H8" s="171"/>
      <c r="I8" s="195">
        <v>-81.113309999999998</v>
      </c>
      <c r="J8" s="196"/>
      <c r="K8" s="185">
        <v>-81.055449999999993</v>
      </c>
      <c r="L8" s="207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3">
        <v>65</v>
      </c>
      <c r="D10" s="136">
        <f>IF(C10&lt;&gt;0,C10+'Basic Price Adjustment'!$E33,"")</f>
        <v>63.21</v>
      </c>
      <c r="E10" s="133">
        <v>74.510000000000005</v>
      </c>
      <c r="F10" s="136">
        <f>IF(E10&lt;&gt;0,E10+'Basic Price Adjustment'!$E33,"")</f>
        <v>72.72</v>
      </c>
      <c r="G10" s="133">
        <v>62.32</v>
      </c>
      <c r="H10" s="136">
        <f>IF(G10&lt;&gt;0,G10+'Basic Price Adjustment'!$E33,"")</f>
        <v>60.53</v>
      </c>
      <c r="I10" s="133">
        <v>95.5</v>
      </c>
      <c r="J10" s="136">
        <f>IF(I10&lt;&gt;0,I10+'Basic Price Adjustment'!$E33,"")</f>
        <v>93.71</v>
      </c>
      <c r="K10" s="133">
        <v>76</v>
      </c>
      <c r="L10" s="25">
        <f>IF(K10&lt;&gt;0,K10+'Basic Price Adjustment'!$E33,"")</f>
        <v>74.209999999999994</v>
      </c>
    </row>
    <row r="11" spans="1:12" ht="20.100000000000001" customHeight="1" thickBot="1" x14ac:dyDescent="0.25">
      <c r="A11" s="112">
        <v>2</v>
      </c>
      <c r="B11" s="33" t="s">
        <v>106</v>
      </c>
      <c r="C11" s="134">
        <v>67</v>
      </c>
      <c r="D11" s="137">
        <f>IF(C11&lt;&gt;0,C11+'Basic Price Adjustment'!$E34,"")</f>
        <v>65.040000000000006</v>
      </c>
      <c r="E11" s="134">
        <v>75.510000000000005</v>
      </c>
      <c r="F11" s="137">
        <f>IF(E11&lt;&gt;0,E11+'Basic Price Adjustment'!$E34,"")</f>
        <v>73.550000000000011</v>
      </c>
      <c r="G11" s="134"/>
      <c r="H11" s="137" t="str">
        <f>IF(G11&lt;&gt;0,G11+'Basic Price Adjustment'!$E34,"")</f>
        <v/>
      </c>
      <c r="I11" s="134">
        <v>95.5</v>
      </c>
      <c r="J11" s="137">
        <f>IF(I11&lt;&gt;0,I11+'Basic Price Adjustment'!$E34,"")</f>
        <v>93.54</v>
      </c>
      <c r="K11" s="134">
        <v>76</v>
      </c>
      <c r="L11" s="21">
        <f>IF(K11&lt;&gt;0,K11+'Basic Price Adjustment'!$E34,"")</f>
        <v>74.040000000000006</v>
      </c>
    </row>
    <row r="12" spans="1:12" ht="20.100000000000001" customHeight="1" x14ac:dyDescent="0.2">
      <c r="A12" s="111">
        <v>3</v>
      </c>
      <c r="B12" s="34" t="s">
        <v>107</v>
      </c>
      <c r="C12" s="134">
        <v>75</v>
      </c>
      <c r="D12" s="138">
        <f>IF(C12&lt;&gt;0,C12+'Basic Price Adjustment'!$E35,"")</f>
        <v>72.83</v>
      </c>
      <c r="E12" s="134">
        <v>77.540000000000006</v>
      </c>
      <c r="F12" s="138">
        <f>IF(E12&lt;&gt;0,E12+'Basic Price Adjustment'!$E35,"")</f>
        <v>75.37</v>
      </c>
      <c r="G12" s="134">
        <v>72.87</v>
      </c>
      <c r="H12" s="138">
        <f>IF(G12&lt;&gt;0,G12+'Basic Price Adjustment'!$E35,"")</f>
        <v>70.7</v>
      </c>
      <c r="I12" s="134">
        <v>98.5</v>
      </c>
      <c r="J12" s="138">
        <f>IF(I12&lt;&gt;0,I12+'Basic Price Adjustment'!$E35,"")</f>
        <v>96.33</v>
      </c>
      <c r="K12" s="134">
        <v>85.5</v>
      </c>
      <c r="L12" s="22">
        <f>IF(K12&lt;&gt;0,K12+'Basic Price Adjustment'!$E35,"")</f>
        <v>83.33</v>
      </c>
    </row>
    <row r="13" spans="1:12" ht="20.100000000000001" customHeight="1" thickBot="1" x14ac:dyDescent="0.25">
      <c r="A13" s="112">
        <v>4</v>
      </c>
      <c r="B13" s="33" t="s">
        <v>108</v>
      </c>
      <c r="C13" s="134">
        <v>75</v>
      </c>
      <c r="D13" s="137">
        <f>IF(C13&lt;&gt;0,C13+'Basic Price Adjustment'!$E36,"")</f>
        <v>72.83</v>
      </c>
      <c r="E13" s="134">
        <v>77.540000000000006</v>
      </c>
      <c r="F13" s="137">
        <f>IF(E13&lt;&gt;0,E13+'Basic Price Adjustment'!$E36,"")</f>
        <v>75.37</v>
      </c>
      <c r="G13" s="134">
        <v>72.87</v>
      </c>
      <c r="H13" s="137">
        <f>IF(G13&lt;&gt;0,G13+'Basic Price Adjustment'!$E36,"")</f>
        <v>70.7</v>
      </c>
      <c r="I13" s="134">
        <v>98.5</v>
      </c>
      <c r="J13" s="137">
        <f>IF(I13&lt;&gt;0,I13+'Basic Price Adjustment'!$E36,"")</f>
        <v>96.33</v>
      </c>
      <c r="K13" s="134">
        <v>85.5</v>
      </c>
      <c r="L13" s="21">
        <f>IF(K13&lt;&gt;0,K13+'Basic Price Adjustment'!$E36,"")</f>
        <v>83.33</v>
      </c>
    </row>
    <row r="14" spans="1:12" ht="20.100000000000001" customHeight="1" x14ac:dyDescent="0.2">
      <c r="A14" s="111">
        <v>5</v>
      </c>
      <c r="B14" s="34" t="s">
        <v>109</v>
      </c>
      <c r="C14" s="134">
        <v>75</v>
      </c>
      <c r="D14" s="138">
        <f>IF(C14&lt;&gt;0,C14+'Basic Price Adjustment'!$E37,"")</f>
        <v>72.760000000000005</v>
      </c>
      <c r="E14" s="134">
        <v>78.59</v>
      </c>
      <c r="F14" s="138">
        <f>IF(E14&lt;&gt;0,E14+'Basic Price Adjustment'!$E37,"")</f>
        <v>76.350000000000009</v>
      </c>
      <c r="G14" s="134">
        <v>73.61</v>
      </c>
      <c r="H14" s="138">
        <f>IF(G14&lt;&gt;0,G14+'Basic Price Adjustment'!$E37,"")</f>
        <v>71.37</v>
      </c>
      <c r="I14" s="134">
        <v>100.5</v>
      </c>
      <c r="J14" s="138">
        <f>IF(I14&lt;&gt;0,I14+'Basic Price Adjustment'!$E37,"")</f>
        <v>98.26</v>
      </c>
      <c r="K14" s="134">
        <v>87.5</v>
      </c>
      <c r="L14" s="22">
        <f>IF(K14&lt;&gt;0,K14+'Basic Price Adjustment'!$E37,"")</f>
        <v>85.26</v>
      </c>
    </row>
    <row r="15" spans="1:12" ht="20.100000000000001" customHeight="1" thickBot="1" x14ac:dyDescent="0.25">
      <c r="A15" s="112">
        <v>6</v>
      </c>
      <c r="B15" s="33" t="s">
        <v>110</v>
      </c>
      <c r="C15" s="134"/>
      <c r="D15" s="137" t="str">
        <f>IF(C15&lt;&gt;0,C15+'Basic Price Adjustment'!$E38,"")</f>
        <v/>
      </c>
      <c r="E15" s="134">
        <v>85.91</v>
      </c>
      <c r="F15" s="137">
        <f>IF(E15&lt;&gt;0,E15+'Basic Price Adjustment'!$E38,"")</f>
        <v>83.7</v>
      </c>
      <c r="G15" s="134"/>
      <c r="H15" s="137" t="str">
        <f>IF(G15&lt;&gt;0,G15+'Basic Price Adjustment'!$E38,"")</f>
        <v/>
      </c>
      <c r="I15" s="134"/>
      <c r="J15" s="137" t="str">
        <f>IF(I15&lt;&gt;0,I15+'Basic Price Adjustment'!$E38,"")</f>
        <v/>
      </c>
      <c r="K15" s="134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34">
        <v>75</v>
      </c>
      <c r="D16" s="138">
        <f>IF(C16&lt;&gt;0,C16+'Basic Price Adjustment'!$E39,"")</f>
        <v>72.930000000000007</v>
      </c>
      <c r="E16" s="134">
        <v>79.19</v>
      </c>
      <c r="F16" s="138">
        <f>IF(E16&lt;&gt;0,E16+'Basic Price Adjustment'!$E39,"")</f>
        <v>77.12</v>
      </c>
      <c r="G16" s="134"/>
      <c r="H16" s="138" t="str">
        <f>IF(G16&lt;&gt;0,G16+'Basic Price Adjustment'!$E39,"")</f>
        <v/>
      </c>
      <c r="I16" s="134">
        <v>99.35</v>
      </c>
      <c r="J16" s="138">
        <f>IF(I16&lt;&gt;0,I16+'Basic Price Adjustment'!$E39,"")</f>
        <v>97.28</v>
      </c>
      <c r="K16" s="134">
        <v>86</v>
      </c>
      <c r="L16" s="22">
        <f>IF(K16&lt;&gt;0,K16+'Basic Price Adjustment'!$E39,"")</f>
        <v>83.93</v>
      </c>
    </row>
    <row r="17" spans="1:12" ht="20.100000000000001" customHeight="1" thickBot="1" x14ac:dyDescent="0.25">
      <c r="A17" s="112">
        <v>8</v>
      </c>
      <c r="B17" s="33" t="s">
        <v>112</v>
      </c>
      <c r="C17" s="134">
        <v>77</v>
      </c>
      <c r="D17" s="137">
        <f>IF(C17&lt;&gt;0,C17+'Basic Price Adjustment'!$E40,"")</f>
        <v>74.41</v>
      </c>
      <c r="E17" s="134">
        <v>85.39</v>
      </c>
      <c r="F17" s="137">
        <f>IF(E17&lt;&gt;0,E17+'Basic Price Adjustment'!$E40,"")</f>
        <v>82.8</v>
      </c>
      <c r="G17" s="134">
        <v>76.180000000000007</v>
      </c>
      <c r="H17" s="137">
        <f>IF(G17&lt;&gt;0,G17+'Basic Price Adjustment'!$E40,"")</f>
        <v>73.59</v>
      </c>
      <c r="I17" s="134">
        <v>104.5</v>
      </c>
      <c r="J17" s="137">
        <f>IF(I17&lt;&gt;0,I17+'Basic Price Adjustment'!$E40,"")</f>
        <v>101.91</v>
      </c>
      <c r="K17" s="134">
        <v>88.5</v>
      </c>
      <c r="L17" s="21">
        <f>IF(K17&lt;&gt;0,K17+'Basic Price Adjustment'!$E40,"")</f>
        <v>85.91</v>
      </c>
    </row>
    <row r="18" spans="1:12" ht="20.100000000000001" customHeight="1" x14ac:dyDescent="0.2">
      <c r="A18" s="111">
        <v>9</v>
      </c>
      <c r="B18" s="34" t="s">
        <v>113</v>
      </c>
      <c r="C18" s="134">
        <v>90</v>
      </c>
      <c r="D18" s="138">
        <f>IF(C18&lt;&gt;0,C18+'Basic Price Adjustment'!$E41,"")</f>
        <v>87.44</v>
      </c>
      <c r="E18" s="134">
        <v>89.89</v>
      </c>
      <c r="F18" s="138">
        <f>IF(E18&lt;&gt;0,E18+'Basic Price Adjustment'!$E41,"")</f>
        <v>87.33</v>
      </c>
      <c r="G18" s="134"/>
      <c r="H18" s="138" t="str">
        <f>IF(G18&lt;&gt;0,G18+'Basic Price Adjustment'!$E41,"")</f>
        <v/>
      </c>
      <c r="I18" s="134">
        <v>110</v>
      </c>
      <c r="J18" s="138">
        <f>IF(I18&lt;&gt;0,I18+'Basic Price Adjustment'!$E41,"")</f>
        <v>107.44</v>
      </c>
      <c r="K18" s="134">
        <v>102.5</v>
      </c>
      <c r="L18" s="22">
        <f>IF(K18&lt;&gt;0,K18+'Basic Price Adjustment'!$E41,"")</f>
        <v>99.94</v>
      </c>
    </row>
    <row r="19" spans="1:12" ht="20.100000000000001" customHeight="1" thickBot="1" x14ac:dyDescent="0.25">
      <c r="A19" s="112">
        <v>10</v>
      </c>
      <c r="B19" s="33" t="s">
        <v>114</v>
      </c>
      <c r="C19" s="134">
        <v>78</v>
      </c>
      <c r="D19" s="137">
        <f>IF(C19&lt;&gt;0,C19+'Basic Price Adjustment'!$E42,"")</f>
        <v>75.44</v>
      </c>
      <c r="E19" s="134">
        <v>85.39</v>
      </c>
      <c r="F19" s="137">
        <f>IF(E19&lt;&gt;0,E19+'Basic Price Adjustment'!$E42,"")</f>
        <v>82.83</v>
      </c>
      <c r="G19" s="134">
        <v>75.92</v>
      </c>
      <c r="H19" s="137">
        <f>IF(G19&lt;&gt;0,G19+'Basic Price Adjustment'!$E42,"")</f>
        <v>73.36</v>
      </c>
      <c r="I19" s="134">
        <v>104.5</v>
      </c>
      <c r="J19" s="137">
        <f>IF(I19&lt;&gt;0,I19+'Basic Price Adjustment'!$E42,"")</f>
        <v>101.94</v>
      </c>
      <c r="K19" s="134">
        <v>88.5</v>
      </c>
      <c r="L19" s="21">
        <f>IF(K19&lt;&gt;0,K19+'Basic Price Adjustment'!$E42,"")</f>
        <v>85.94</v>
      </c>
    </row>
    <row r="20" spans="1:12" ht="20.100000000000001" customHeight="1" x14ac:dyDescent="0.2">
      <c r="A20" s="111">
        <v>11</v>
      </c>
      <c r="B20" s="34" t="s">
        <v>115</v>
      </c>
      <c r="C20" s="134">
        <v>86</v>
      </c>
      <c r="D20" s="138">
        <f>IF(C20&lt;&gt;0,C20+'Basic Price Adjustment'!$E43,"")</f>
        <v>83.48</v>
      </c>
      <c r="E20" s="134">
        <v>89.25</v>
      </c>
      <c r="F20" s="138">
        <f>IF(E20&lt;&gt;0,E20+'Basic Price Adjustment'!$E43,"")</f>
        <v>86.73</v>
      </c>
      <c r="G20" s="134">
        <v>84.55</v>
      </c>
      <c r="H20" s="138">
        <f>IF(G20&lt;&gt;0,G20+'Basic Price Adjustment'!$E43,"")</f>
        <v>82.03</v>
      </c>
      <c r="I20" s="134">
        <v>107</v>
      </c>
      <c r="J20" s="138">
        <f>IF(I20&lt;&gt;0,I20+'Basic Price Adjustment'!$E43,"")</f>
        <v>104.48</v>
      </c>
      <c r="K20" s="134">
        <v>101.5</v>
      </c>
      <c r="L20" s="22">
        <f>IF(K20&lt;&gt;0,K20+'Basic Price Adjustment'!$E43,"")</f>
        <v>98.98</v>
      </c>
    </row>
    <row r="21" spans="1:12" ht="20.100000000000001" customHeight="1" thickBot="1" x14ac:dyDescent="0.25">
      <c r="A21" s="112">
        <v>12</v>
      </c>
      <c r="B21" s="33" t="s">
        <v>116</v>
      </c>
      <c r="C21" s="134"/>
      <c r="D21" s="137" t="str">
        <f>IF(C21&lt;&gt;0,C21+'Basic Price Adjustment'!$E44,"")</f>
        <v/>
      </c>
      <c r="E21" s="134">
        <v>110</v>
      </c>
      <c r="F21" s="137">
        <f>IF(E21&lt;&gt;0,E21+'Basic Price Adjustment'!$E44,"")</f>
        <v>106.92</v>
      </c>
      <c r="G21" s="134"/>
      <c r="H21" s="137" t="str">
        <f>IF(G21&lt;&gt;0,G21+'Basic Price Adjustment'!$E44,"")</f>
        <v/>
      </c>
      <c r="I21" s="134"/>
      <c r="J21" s="137" t="str">
        <f>IF(I21&lt;&gt;0,I21+'Basic Price Adjustment'!$E44,"")</f>
        <v/>
      </c>
      <c r="K21" s="134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34"/>
      <c r="D22" s="138" t="str">
        <f>IF(C22&lt;&gt;0,C22+'Basic Price Adjustment'!$E45,"")</f>
        <v/>
      </c>
      <c r="E22" s="134">
        <v>110</v>
      </c>
      <c r="F22" s="138">
        <f>IF(E22&lt;&gt;0,E22+'Basic Price Adjustment'!$E45,"")</f>
        <v>107.06</v>
      </c>
      <c r="G22" s="134"/>
      <c r="H22" s="138" t="str">
        <f>IF(G22&lt;&gt;0,G22+'Basic Price Adjustment'!$E45,"")</f>
        <v/>
      </c>
      <c r="I22" s="134"/>
      <c r="J22" s="138" t="str">
        <f>IF(I22&lt;&gt;0,I22+'Basic Price Adjustment'!$E45,"")</f>
        <v/>
      </c>
      <c r="K22" s="134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34"/>
      <c r="D23" s="137" t="str">
        <f>IF(C23&lt;&gt;0,C23+'Basic Price Adjustment'!$E46,"")</f>
        <v/>
      </c>
      <c r="E23" s="134">
        <v>105</v>
      </c>
      <c r="F23" s="137">
        <f>IF(E23&lt;&gt;0,E23+'Basic Price Adjustment'!$E46,"")</f>
        <v>102.02</v>
      </c>
      <c r="G23" s="134"/>
      <c r="H23" s="137" t="str">
        <f>IF(G23&lt;&gt;0,G23+'Basic Price Adjustment'!$E46,"")</f>
        <v/>
      </c>
      <c r="I23" s="134">
        <v>117</v>
      </c>
      <c r="J23" s="137">
        <f>IF(I23&lt;&gt;0,I23+'Basic Price Adjustment'!$E46,"")</f>
        <v>114.02</v>
      </c>
      <c r="K23" s="134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34"/>
      <c r="D24" s="138" t="str">
        <f>IF(C24&lt;&gt;0,C24+'Basic Price Adjustment'!$E47,"")</f>
        <v/>
      </c>
      <c r="E24" s="134">
        <v>110</v>
      </c>
      <c r="F24" s="138">
        <f>IF(E24&lt;&gt;0,E24+'Basic Price Adjustment'!$E47,"")</f>
        <v>106.95</v>
      </c>
      <c r="G24" s="134"/>
      <c r="H24" s="138" t="str">
        <f>IF(G24&lt;&gt;0,G24+'Basic Price Adjustment'!$E47,"")</f>
        <v/>
      </c>
      <c r="I24" s="134"/>
      <c r="J24" s="138" t="str">
        <f>IF(I24&lt;&gt;0,I24+'Basic Price Adjustment'!$E47,"")</f>
        <v/>
      </c>
      <c r="K24" s="134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34">
        <v>89</v>
      </c>
      <c r="D25" s="137">
        <f>IF(C25&lt;&gt;0,C25+'Basic Price Adjustment'!$E48,"")</f>
        <v>86.62</v>
      </c>
      <c r="E25" s="134">
        <v>89.11</v>
      </c>
      <c r="F25" s="137">
        <f>IF(E25&lt;&gt;0,E25+'Basic Price Adjustment'!$E48,"")</f>
        <v>86.73</v>
      </c>
      <c r="G25" s="134"/>
      <c r="H25" s="137" t="str">
        <f>IF(G25&lt;&gt;0,G25+'Basic Price Adjustment'!$E48,"")</f>
        <v/>
      </c>
      <c r="I25" s="134">
        <v>104</v>
      </c>
      <c r="J25" s="137">
        <f>IF(I25&lt;&gt;0,I25+'Basic Price Adjustment'!$E48,"")</f>
        <v>101.62</v>
      </c>
      <c r="K25" s="134">
        <v>100.5</v>
      </c>
      <c r="L25" s="21">
        <f>IF(K25&lt;&gt;0,K25+'Basic Price Adjustment'!$E48,"")</f>
        <v>98.12</v>
      </c>
    </row>
    <row r="26" spans="1:12" ht="20.100000000000001" customHeight="1" x14ac:dyDescent="0.2">
      <c r="A26" s="111">
        <v>17</v>
      </c>
      <c r="B26" s="34" t="s">
        <v>121</v>
      </c>
      <c r="C26" s="134">
        <v>89</v>
      </c>
      <c r="D26" s="138">
        <f>IF(C26&lt;&gt;0,C26+'Basic Price Adjustment'!$E49,"")</f>
        <v>86.62</v>
      </c>
      <c r="E26" s="134">
        <v>89.11</v>
      </c>
      <c r="F26" s="138">
        <f>IF(E26&lt;&gt;0,E26+'Basic Price Adjustment'!$E49,"")</f>
        <v>86.73</v>
      </c>
      <c r="G26" s="134"/>
      <c r="H26" s="138" t="str">
        <f>IF(G26&lt;&gt;0,G26+'Basic Price Adjustment'!$E49,"")</f>
        <v/>
      </c>
      <c r="I26" s="134">
        <v>104</v>
      </c>
      <c r="J26" s="138">
        <f>IF(I26&lt;&gt;0,I26+'Basic Price Adjustment'!$E49,"")</f>
        <v>101.62</v>
      </c>
      <c r="K26" s="134">
        <v>100.5</v>
      </c>
      <c r="L26" s="22">
        <f>IF(K26&lt;&gt;0,K26+'Basic Price Adjustment'!$E49,"")</f>
        <v>98.12</v>
      </c>
    </row>
    <row r="27" spans="1:12" ht="20.100000000000001" customHeight="1" x14ac:dyDescent="0.2">
      <c r="A27" s="112">
        <v>65</v>
      </c>
      <c r="B27" s="33" t="s">
        <v>122</v>
      </c>
      <c r="C27" s="139"/>
      <c r="D27" s="137" t="str">
        <f>IF(C27&lt;&gt;0,C27+'Basic Price Adjustment'!$E50,"")</f>
        <v/>
      </c>
      <c r="E27" s="139"/>
      <c r="F27" s="137" t="str">
        <f>IF(E27&lt;&gt;0,E27+'Basic Price Adjustment'!$E50,"")</f>
        <v/>
      </c>
      <c r="G27" s="139"/>
      <c r="H27" s="137" t="str">
        <f>IF(G27&lt;&gt;0,G27+'Basic Price Adjustment'!$E50,"")</f>
        <v/>
      </c>
      <c r="I27" s="139"/>
      <c r="J27" s="137" t="str">
        <f>IF(I27&lt;&gt;0,I27+'Basic Price Adjustment'!$E50,"")</f>
        <v/>
      </c>
      <c r="K27" s="13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140"/>
      <c r="D28" s="141" t="str">
        <f>IF(C28&lt;&gt;0,C28+'Basic Price Adjustment'!$E51,"")</f>
        <v/>
      </c>
      <c r="E28" s="140"/>
      <c r="F28" s="141" t="str">
        <f>IF(E28&lt;&gt;0,E28+'Basic Price Adjustment'!$E51,"")</f>
        <v/>
      </c>
      <c r="G28" s="140"/>
      <c r="H28" s="141" t="str">
        <f>IF(G28&lt;&gt;0,G28+'Basic Price Adjustment'!$E51,"")</f>
        <v/>
      </c>
      <c r="I28" s="140"/>
      <c r="J28" s="141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0"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C2:D2"/>
    <mergeCell ref="E2:F2"/>
    <mergeCell ref="G2:H2"/>
    <mergeCell ref="I2:L2"/>
    <mergeCell ref="G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87" t="s">
        <v>309</v>
      </c>
      <c r="P2" s="187"/>
      <c r="Q2" s="145" t="s">
        <v>312</v>
      </c>
      <c r="R2" s="145"/>
      <c r="S2" s="145" t="s">
        <v>308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215" t="s">
        <v>275</v>
      </c>
      <c r="P3" s="216"/>
      <c r="Q3" s="164" t="s">
        <v>254</v>
      </c>
      <c r="R3" s="166"/>
      <c r="S3" s="58" t="s">
        <v>257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68"/>
      <c r="J4" s="177"/>
      <c r="K4" s="177"/>
      <c r="L4" s="177"/>
      <c r="M4" s="177"/>
      <c r="N4" s="169"/>
      <c r="O4" s="65"/>
      <c r="P4" s="65"/>
      <c r="Q4" s="182"/>
      <c r="R4" s="183"/>
      <c r="S4" s="71"/>
      <c r="T4" s="53"/>
    </row>
    <row r="5" spans="1:20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66" t="s">
        <v>27</v>
      </c>
      <c r="P5" s="67"/>
      <c r="Q5" s="188" t="s">
        <v>69</v>
      </c>
      <c r="R5" s="219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68" t="s">
        <v>57</v>
      </c>
      <c r="J6" s="169"/>
      <c r="K6" s="168" t="s">
        <v>56</v>
      </c>
      <c r="L6" s="169"/>
      <c r="M6" s="168" t="s">
        <v>58</v>
      </c>
      <c r="N6" s="169"/>
      <c r="O6" s="162" t="s">
        <v>32</v>
      </c>
      <c r="P6" s="163"/>
      <c r="Q6" s="217" t="s">
        <v>150</v>
      </c>
      <c r="R6" s="218"/>
      <c r="S6" s="158" t="s">
        <v>56</v>
      </c>
      <c r="T6" s="15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91</v>
      </c>
      <c r="P7" s="173"/>
      <c r="Q7" s="172" t="s">
        <v>141</v>
      </c>
      <c r="R7" s="173"/>
      <c r="S7" s="160" t="s">
        <v>92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102</v>
      </c>
      <c r="P8" s="175"/>
      <c r="Q8" s="174" t="s">
        <v>149</v>
      </c>
      <c r="R8" s="175"/>
      <c r="S8" s="170" t="s">
        <v>85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53.410000000000004</v>
      </c>
      <c r="E10" s="135">
        <v>64</v>
      </c>
      <c r="F10" s="25">
        <f>IF(E10&lt;&gt;0,E10+'Basic Price Adjustment'!$E33,"")</f>
        <v>62.21</v>
      </c>
      <c r="G10" s="135">
        <v>55.2</v>
      </c>
      <c r="H10" s="25">
        <f>IF(G10&lt;&gt;0,G10+'Basic Price Adjustment'!$E33,"")</f>
        <v>53.410000000000004</v>
      </c>
      <c r="I10" s="135">
        <v>68.95</v>
      </c>
      <c r="J10" s="25">
        <f>IF(I10&lt;&gt;0,I10+'Basic Price Adjustment'!$E33,"")</f>
        <v>67.16</v>
      </c>
      <c r="K10" s="121">
        <v>63.28</v>
      </c>
      <c r="L10" s="25">
        <f>IF(K10&lt;&gt;0,K10+'Basic Price Adjustment'!$E33,"")</f>
        <v>61.49</v>
      </c>
      <c r="M10" s="121">
        <v>69.64</v>
      </c>
      <c r="N10" s="25">
        <f>IF(M10&lt;&gt;0,M10+'Basic Price Adjustment'!$E33,"")</f>
        <v>67.849999999999994</v>
      </c>
      <c r="O10" s="135">
        <v>61</v>
      </c>
      <c r="P10" s="25">
        <f>IF(O10&lt;&gt;0,O10+'Basic Price Adjustment'!$E33,"")</f>
        <v>59.21</v>
      </c>
      <c r="Q10" s="135">
        <v>60.85</v>
      </c>
      <c r="R10" s="25">
        <f>IF(Q10&lt;&gt;0,Q10+'Basic Price Adjustment'!$E33,"")</f>
        <v>59.06</v>
      </c>
      <c r="S10" s="135">
        <v>67.5</v>
      </c>
      <c r="T10" s="25">
        <f>IF(S10&lt;&gt;0,S10+'Basic Price Adjustment'!$E33,"")</f>
        <v>65.709999999999994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119">
        <v>72.88</v>
      </c>
      <c r="J11" s="21">
        <f>IF(I11&lt;&gt;0,I11+'Basic Price Adjustment'!$E34,"")</f>
        <v>70.92</v>
      </c>
      <c r="K11" s="121">
        <v>62.87</v>
      </c>
      <c r="L11" s="21">
        <f>IF(K11&lt;&gt;0,K11+'Basic Price Adjustment'!$E34,"")</f>
        <v>60.91</v>
      </c>
      <c r="M11" s="121">
        <v>73.33</v>
      </c>
      <c r="N11" s="21">
        <f>IF(M11&lt;&gt;0,M11+'Basic Price Adjustment'!$E34,"")</f>
        <v>71.37</v>
      </c>
      <c r="O11" s="119">
        <v>67</v>
      </c>
      <c r="P11" s="21">
        <f>IF(O11&lt;&gt;0,O11+'Basic Price Adjustment'!$E34,"")</f>
        <v>65.040000000000006</v>
      </c>
      <c r="Q11" s="119">
        <v>60.85</v>
      </c>
      <c r="R11" s="21">
        <f>IF(Q11&lt;&gt;0,Q11+'Basic Price Adjustment'!$E34,"")</f>
        <v>58.89</v>
      </c>
      <c r="S11" s="119">
        <v>67.5</v>
      </c>
      <c r="T11" s="21">
        <f>IF(S11&lt;&gt;0,S11+'Basic Price Adjustment'!$E34,"")</f>
        <v>65.540000000000006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58.18</v>
      </c>
      <c r="E12" s="119">
        <v>68.5</v>
      </c>
      <c r="F12" s="22">
        <f>IF(E12&lt;&gt;0,E12+'Basic Price Adjustment'!$E35,"")</f>
        <v>66.33</v>
      </c>
      <c r="G12" s="119">
        <v>60.35</v>
      </c>
      <c r="H12" s="22">
        <f>IF(G12&lt;&gt;0,G12+'Basic Price Adjustment'!$E35,"")</f>
        <v>58.18</v>
      </c>
      <c r="I12" s="119">
        <v>73.2</v>
      </c>
      <c r="J12" s="22">
        <f>IF(I12&lt;&gt;0,I12+'Basic Price Adjustment'!$E35,"")</f>
        <v>71.03</v>
      </c>
      <c r="K12" s="121">
        <v>68.45</v>
      </c>
      <c r="L12" s="22">
        <f>IF(K12&lt;&gt;0,K12+'Basic Price Adjustment'!$E35,"")</f>
        <v>66.28</v>
      </c>
      <c r="M12" s="121">
        <v>73.33</v>
      </c>
      <c r="N12" s="22">
        <f>IF(M12&lt;&gt;0,M12+'Basic Price Adjustment'!$E35,"")</f>
        <v>71.16</v>
      </c>
      <c r="O12" s="119">
        <v>65</v>
      </c>
      <c r="P12" s="22">
        <f>IF(O12&lt;&gt;0,O12+'Basic Price Adjustment'!$E35,"")</f>
        <v>62.83</v>
      </c>
      <c r="Q12" s="119">
        <v>63.15</v>
      </c>
      <c r="R12" s="22">
        <f>IF(Q12&lt;&gt;0,Q12+'Basic Price Adjustment'!$E35,"")</f>
        <v>60.98</v>
      </c>
      <c r="S12" s="119">
        <v>73.75</v>
      </c>
      <c r="T12" s="22">
        <f>IF(S12&lt;&gt;0,S12+'Basic Price Adjustment'!$E35,"")</f>
        <v>71.58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119">
        <v>73.2</v>
      </c>
      <c r="J13" s="21">
        <f>IF(I13&lt;&gt;0,I13+'Basic Price Adjustment'!$E36,"")</f>
        <v>71.03</v>
      </c>
      <c r="K13" s="121">
        <v>68.45</v>
      </c>
      <c r="L13" s="21">
        <f>IF(K13&lt;&gt;0,K13+'Basic Price Adjustment'!$E36,"")</f>
        <v>66.28</v>
      </c>
      <c r="M13" s="121">
        <v>73.33</v>
      </c>
      <c r="N13" s="21">
        <f>IF(M13&lt;&gt;0,M13+'Basic Price Adjustment'!$E36,"")</f>
        <v>71.16</v>
      </c>
      <c r="O13" s="119">
        <v>65</v>
      </c>
      <c r="P13" s="21">
        <f>IF(O13&lt;&gt;0,O13+'Basic Price Adjustment'!$E36,"")</f>
        <v>62.83</v>
      </c>
      <c r="Q13" s="119">
        <v>63.15</v>
      </c>
      <c r="R13" s="21">
        <f>IF(Q13&lt;&gt;0,Q13+'Basic Price Adjustment'!$E36,"")</f>
        <v>60.98</v>
      </c>
      <c r="S13" s="119">
        <v>73.75</v>
      </c>
      <c r="T13" s="21">
        <f>IF(S13&lt;&gt;0,S13+'Basic Price Adjustment'!$E36,"")</f>
        <v>71.58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58.11</v>
      </c>
      <c r="E14" s="119">
        <v>68.5</v>
      </c>
      <c r="F14" s="22">
        <f>IF(E14&lt;&gt;0,E14+'Basic Price Adjustment'!$E37,"")</f>
        <v>66.260000000000005</v>
      </c>
      <c r="G14" s="119">
        <v>60.35</v>
      </c>
      <c r="H14" s="22">
        <f>IF(G14&lt;&gt;0,G14+'Basic Price Adjustment'!$E37,"")</f>
        <v>58.11</v>
      </c>
      <c r="I14" s="119">
        <v>73.41</v>
      </c>
      <c r="J14" s="22">
        <f>IF(I14&lt;&gt;0,I14+'Basic Price Adjustment'!$E37,"")</f>
        <v>71.17</v>
      </c>
      <c r="K14" s="121">
        <v>69.510000000000005</v>
      </c>
      <c r="L14" s="22">
        <f>IF(K14&lt;&gt;0,K14+'Basic Price Adjustment'!$E37,"")</f>
        <v>67.27000000000001</v>
      </c>
      <c r="M14" s="121">
        <v>73.41</v>
      </c>
      <c r="N14" s="22">
        <f>IF(M14&lt;&gt;0,M14+'Basic Price Adjustment'!$E37,"")</f>
        <v>71.17</v>
      </c>
      <c r="O14" s="119">
        <v>65</v>
      </c>
      <c r="P14" s="22">
        <f>IF(O14&lt;&gt;0,O14+'Basic Price Adjustment'!$E37,"")</f>
        <v>62.76</v>
      </c>
      <c r="Q14" s="119">
        <v>62.7</v>
      </c>
      <c r="R14" s="22">
        <f>IF(Q14&lt;&gt;0,Q14+'Basic Price Adjustment'!$E37,"")</f>
        <v>60.46</v>
      </c>
      <c r="S14" s="119">
        <v>76</v>
      </c>
      <c r="T14" s="22">
        <f>IF(S14&lt;&gt;0,S14+'Basic Price Adjustment'!$E37,"")</f>
        <v>73.760000000000005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119">
        <v>77.09</v>
      </c>
      <c r="J15" s="21">
        <f>IF(I15&lt;&gt;0,I15+'Basic Price Adjustment'!$E38,"")</f>
        <v>74.88000000000001</v>
      </c>
      <c r="K15" s="122">
        <v>72.37</v>
      </c>
      <c r="L15" s="21">
        <f>IF(K15&lt;&gt;0,K15+'Basic Price Adjustment'!$E38,"")</f>
        <v>70.160000000000011</v>
      </c>
      <c r="M15" s="122">
        <v>77.09</v>
      </c>
      <c r="N15" s="21">
        <f>IF(M15&lt;&gt;0,M15+'Basic Price Adjustment'!$E38,"")</f>
        <v>74.88000000000001</v>
      </c>
      <c r="O15" s="119">
        <v>86</v>
      </c>
      <c r="P15" s="21">
        <f>IF(O15&lt;&gt;0,O15+'Basic Price Adjustment'!$E38,"")</f>
        <v>83.79</v>
      </c>
      <c r="Q15" s="119">
        <v>64.099999999999994</v>
      </c>
      <c r="R15" s="21">
        <f>IF(Q15&lt;&gt;0,Q15+'Basic Price Adjustment'!$E38,"")</f>
        <v>61.889999999999993</v>
      </c>
      <c r="S15" s="119">
        <v>80</v>
      </c>
      <c r="T15" s="21">
        <f>IF(S15&lt;&gt;0,S15+'Basic Price Adjustment'!$E38,"")</f>
        <v>77.790000000000006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60.43</v>
      </c>
      <c r="E16" s="119">
        <v>72</v>
      </c>
      <c r="F16" s="22">
        <f>IF(E16&lt;&gt;0,E16+'Basic Price Adjustment'!$E39,"")</f>
        <v>69.930000000000007</v>
      </c>
      <c r="G16" s="119">
        <v>62.5</v>
      </c>
      <c r="H16" s="22">
        <f>IF(G16&lt;&gt;0,G16+'Basic Price Adjustment'!$E39,"")</f>
        <v>60.43</v>
      </c>
      <c r="I16" s="119">
        <v>73.2</v>
      </c>
      <c r="J16" s="22">
        <f>IF(I16&lt;&gt;0,I16+'Basic Price Adjustment'!$E39,"")</f>
        <v>71.13000000000001</v>
      </c>
      <c r="K16" s="122">
        <v>68.45</v>
      </c>
      <c r="L16" s="22">
        <f>IF(K16&lt;&gt;0,K16+'Basic Price Adjustment'!$E39,"")</f>
        <v>66.38000000000001</v>
      </c>
      <c r="M16" s="122">
        <v>73.33</v>
      </c>
      <c r="N16" s="22">
        <f>IF(M16&lt;&gt;0,M16+'Basic Price Adjustment'!$E39,"")</f>
        <v>71.260000000000005</v>
      </c>
      <c r="O16" s="119">
        <v>68</v>
      </c>
      <c r="P16" s="22">
        <f>IF(O16&lt;&gt;0,O16+'Basic Price Adjustment'!$E39,"")</f>
        <v>65.930000000000007</v>
      </c>
      <c r="Q16" s="119">
        <v>66.849999999999994</v>
      </c>
      <c r="R16" s="22">
        <f>IF(Q16&lt;&gt;0,Q16+'Basic Price Adjustment'!$E39,"")</f>
        <v>64.78</v>
      </c>
      <c r="S16" s="119">
        <v>75</v>
      </c>
      <c r="T16" s="22">
        <f>IF(S16&lt;&gt;0,S16+'Basic Price Adjustment'!$E39,"")</f>
        <v>72.930000000000007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119">
        <v>78.08</v>
      </c>
      <c r="J17" s="21">
        <f>IF(I17&lt;&gt;0,I17+'Basic Price Adjustment'!$E40,"")</f>
        <v>75.489999999999995</v>
      </c>
      <c r="K17" s="121">
        <v>77.23</v>
      </c>
      <c r="L17" s="21">
        <f>IF(K17&lt;&gt;0,K17+'Basic Price Adjustment'!$E40,"")</f>
        <v>74.64</v>
      </c>
      <c r="M17" s="121">
        <v>78.08</v>
      </c>
      <c r="N17" s="21">
        <f>IF(M17&lt;&gt;0,M17+'Basic Price Adjustment'!$E40,"")</f>
        <v>75.489999999999995</v>
      </c>
      <c r="O17" s="119">
        <v>72.5</v>
      </c>
      <c r="P17" s="21">
        <f>IF(O17&lt;&gt;0,O17+'Basic Price Adjustment'!$E40,"")</f>
        <v>69.91</v>
      </c>
      <c r="Q17" s="119">
        <v>69.8</v>
      </c>
      <c r="R17" s="21">
        <f>IF(Q17&lt;&gt;0,Q17+'Basic Price Adjustment'!$E40,"")</f>
        <v>67.209999999999994</v>
      </c>
      <c r="S17" s="119">
        <v>80.5</v>
      </c>
      <c r="T17" s="21">
        <f>IF(S17&lt;&gt;0,S17+'Basic Price Adjustment'!$E40,"")</f>
        <v>77.91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72.44</v>
      </c>
      <c r="E18" s="119">
        <v>82.4</v>
      </c>
      <c r="F18" s="22">
        <f>IF(E18&lt;&gt;0,E18+'Basic Price Adjustment'!$E41,"")</f>
        <v>79.84</v>
      </c>
      <c r="G18" s="119">
        <v>75</v>
      </c>
      <c r="H18" s="22">
        <f>IF(G18&lt;&gt;0,G18+'Basic Price Adjustment'!$E41,"")</f>
        <v>72.44</v>
      </c>
      <c r="I18" s="119">
        <v>82.92</v>
      </c>
      <c r="J18" s="22">
        <f>IF(I18&lt;&gt;0,I18+'Basic Price Adjustment'!$E41,"")</f>
        <v>80.36</v>
      </c>
      <c r="K18" s="121">
        <v>77.97</v>
      </c>
      <c r="L18" s="22">
        <f>IF(K18&lt;&gt;0,K18+'Basic Price Adjustment'!$E41,"")</f>
        <v>75.41</v>
      </c>
      <c r="M18" s="121">
        <v>82.92</v>
      </c>
      <c r="N18" s="22">
        <f>IF(M18&lt;&gt;0,M18+'Basic Price Adjustment'!$E41,"")</f>
        <v>80.36</v>
      </c>
      <c r="O18" s="119">
        <v>74.5</v>
      </c>
      <c r="P18" s="22">
        <f>IF(O18&lt;&gt;0,O18+'Basic Price Adjustment'!$E41,"")</f>
        <v>71.94</v>
      </c>
      <c r="Q18" s="119">
        <v>72.95</v>
      </c>
      <c r="R18" s="22">
        <f>IF(Q18&lt;&gt;0,Q18+'Basic Price Adjustment'!$E41,"")</f>
        <v>70.39</v>
      </c>
      <c r="S18" s="119">
        <v>83</v>
      </c>
      <c r="T18" s="22">
        <f>IF(S18&lt;&gt;0,S18+'Basic Price Adjustment'!$E41,"")</f>
        <v>80.44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119">
        <v>78.08</v>
      </c>
      <c r="J19" s="21">
        <f>IF(I19&lt;&gt;0,I19+'Basic Price Adjustment'!$E42,"")</f>
        <v>75.52</v>
      </c>
      <c r="K19" s="121">
        <v>75.37</v>
      </c>
      <c r="L19" s="21">
        <f>IF(K19&lt;&gt;0,K19+'Basic Price Adjustment'!$E42,"")</f>
        <v>72.81</v>
      </c>
      <c r="M19" s="121">
        <v>78.08</v>
      </c>
      <c r="N19" s="21">
        <f>IF(M19&lt;&gt;0,M19+'Basic Price Adjustment'!$E42,"")</f>
        <v>75.52</v>
      </c>
      <c r="O19" s="119">
        <v>72.5</v>
      </c>
      <c r="P19" s="21">
        <f>IF(O19&lt;&gt;0,O19+'Basic Price Adjustment'!$E42,"")</f>
        <v>69.94</v>
      </c>
      <c r="Q19" s="119">
        <v>69.8</v>
      </c>
      <c r="R19" s="21">
        <f>IF(Q19&lt;&gt;0,Q19+'Basic Price Adjustment'!$E42,"")</f>
        <v>67.239999999999995</v>
      </c>
      <c r="S19" s="119">
        <v>80.5</v>
      </c>
      <c r="T19" s="21">
        <f>IF(S19&lt;&gt;0,S19+'Basic Price Adjustment'!$E42,"")</f>
        <v>77.94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70.98</v>
      </c>
      <c r="E20" s="119">
        <v>79</v>
      </c>
      <c r="F20" s="22">
        <f>IF(E20&lt;&gt;0,E20+'Basic Price Adjustment'!$E43,"")</f>
        <v>76.48</v>
      </c>
      <c r="G20" s="119">
        <v>73.5</v>
      </c>
      <c r="H20" s="22">
        <f>IF(G20&lt;&gt;0,G20+'Basic Price Adjustment'!$E43,"")</f>
        <v>70.98</v>
      </c>
      <c r="I20" s="119">
        <v>83.06</v>
      </c>
      <c r="J20" s="22">
        <f>IF(I20&lt;&gt;0,I20+'Basic Price Adjustment'!$E43,"")</f>
        <v>80.540000000000006</v>
      </c>
      <c r="K20" s="121">
        <v>77.97</v>
      </c>
      <c r="L20" s="22">
        <f>IF(K20&lt;&gt;0,K20+'Basic Price Adjustment'!$E43,"")</f>
        <v>75.45</v>
      </c>
      <c r="M20" s="121">
        <v>83.06</v>
      </c>
      <c r="N20" s="22">
        <f>IF(M20&lt;&gt;0,M20+'Basic Price Adjustment'!$E43,"")</f>
        <v>80.540000000000006</v>
      </c>
      <c r="O20" s="119">
        <v>92</v>
      </c>
      <c r="P20" s="22">
        <f>IF(O20&lt;&gt;0,O20+'Basic Price Adjustment'!$E43,"")</f>
        <v>89.48</v>
      </c>
      <c r="Q20" s="119">
        <v>70.8</v>
      </c>
      <c r="R20" s="22">
        <f>IF(Q20&lt;&gt;0,Q20+'Basic Price Adjustment'!$E43,"")</f>
        <v>68.28</v>
      </c>
      <c r="S20" s="119">
        <v>83</v>
      </c>
      <c r="T20" s="22">
        <f>IF(S20&lt;&gt;0,S20+'Basic Price Adjustment'!$E43,"")</f>
        <v>80.48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119">
        <v>97.95</v>
      </c>
      <c r="J21" s="21">
        <f>IF(I21&lt;&gt;0,I21+'Basic Price Adjustment'!$E44,"")</f>
        <v>94.87</v>
      </c>
      <c r="K21" s="122">
        <v>86</v>
      </c>
      <c r="L21" s="21">
        <f>IF(K21&lt;&gt;0,K21+'Basic Price Adjustment'!$E44,"")</f>
        <v>82.92</v>
      </c>
      <c r="M21" s="122">
        <v>104.95</v>
      </c>
      <c r="N21" s="21">
        <f>IF(M21&lt;&gt;0,M21+'Basic Price Adjustment'!$E44,"")</f>
        <v>101.87</v>
      </c>
      <c r="O21" s="119">
        <v>94</v>
      </c>
      <c r="P21" s="21">
        <f>IF(O21&lt;&gt;0,O21+'Basic Price Adjustment'!$E44,"")</f>
        <v>90.92</v>
      </c>
      <c r="Q21" s="119">
        <v>102.5</v>
      </c>
      <c r="R21" s="21">
        <f>IF(Q21&lt;&gt;0,Q21+'Basic Price Adjustment'!$E44,"")</f>
        <v>99.42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92.06</v>
      </c>
      <c r="E22" s="119">
        <v>96</v>
      </c>
      <c r="F22" s="22">
        <f>IF(E22&lt;&gt;0,E22+'Basic Price Adjustment'!$E45,"")</f>
        <v>93.06</v>
      </c>
      <c r="G22" s="119">
        <v>95</v>
      </c>
      <c r="H22" s="22">
        <f>IF(G22&lt;&gt;0,G22+'Basic Price Adjustment'!$E45,"")</f>
        <v>92.06</v>
      </c>
      <c r="I22" s="119">
        <v>100.45</v>
      </c>
      <c r="J22" s="22">
        <f>IF(I22&lt;&gt;0,I22+'Basic Price Adjustment'!$E45,"")</f>
        <v>97.51</v>
      </c>
      <c r="K22" s="122">
        <v>87.6</v>
      </c>
      <c r="L22" s="22">
        <f>IF(K22&lt;&gt;0,K22+'Basic Price Adjustment'!$E45,"")</f>
        <v>84.66</v>
      </c>
      <c r="M22" s="122">
        <v>107.59</v>
      </c>
      <c r="N22" s="22">
        <f>IF(M22&lt;&gt;0,M22+'Basic Price Adjustment'!$E45,"")</f>
        <v>104.65</v>
      </c>
      <c r="O22" s="119">
        <v>115</v>
      </c>
      <c r="P22" s="22">
        <f>IF(O22&lt;&gt;0,O22+'Basic Price Adjustment'!$E45,"")</f>
        <v>112.06</v>
      </c>
      <c r="Q22" s="119">
        <v>106</v>
      </c>
      <c r="R22" s="22">
        <f>IF(Q22&lt;&gt;0,Q22+'Basic Price Adjustment'!$E45,"")</f>
        <v>103.06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119">
        <v>94.46</v>
      </c>
      <c r="J23" s="21">
        <f>IF(I23&lt;&gt;0,I23+'Basic Price Adjustment'!$E46,"")</f>
        <v>91.47999999999999</v>
      </c>
      <c r="K23" s="122">
        <v>87.63</v>
      </c>
      <c r="L23" s="21">
        <f>IF(K23&lt;&gt;0,K23+'Basic Price Adjustment'!$E46,"")</f>
        <v>84.649999999999991</v>
      </c>
      <c r="M23" s="122">
        <v>103.17</v>
      </c>
      <c r="N23" s="21">
        <f>IF(M23&lt;&gt;0,M23+'Basic Price Adjustment'!$E46,"")</f>
        <v>100.19</v>
      </c>
      <c r="O23" s="119">
        <v>93</v>
      </c>
      <c r="P23" s="21">
        <f>IF(O23&lt;&gt;0,O23+'Basic Price Adjustment'!$E46,"")</f>
        <v>90.02</v>
      </c>
      <c r="Q23" s="119">
        <v>79.75</v>
      </c>
      <c r="R23" s="21">
        <f>IF(Q23&lt;&gt;0,Q23+'Basic Price Adjustment'!$E46,"")</f>
        <v>76.77</v>
      </c>
      <c r="S23" s="119">
        <v>101</v>
      </c>
      <c r="T23" s="21">
        <f>IF(S23&lt;&gt;0,S23+'Basic Price Adjustment'!$E46,"")</f>
        <v>98.02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85.95</v>
      </c>
      <c r="E24" s="119">
        <v>107</v>
      </c>
      <c r="F24" s="22">
        <f>IF(E24&lt;&gt;0,E24+'Basic Price Adjustment'!$E47,"")</f>
        <v>103.95</v>
      </c>
      <c r="G24" s="119">
        <v>89</v>
      </c>
      <c r="H24" s="22">
        <f>IF(G24&lt;&gt;0,G24+'Basic Price Adjustment'!$E47,"")</f>
        <v>85.95</v>
      </c>
      <c r="I24" s="119">
        <v>97.68</v>
      </c>
      <c r="J24" s="22">
        <f>IF(I24&lt;&gt;0,I24+'Basic Price Adjustment'!$E47,"")</f>
        <v>94.63000000000001</v>
      </c>
      <c r="K24" s="122">
        <v>91.28</v>
      </c>
      <c r="L24" s="22">
        <f>IF(K24&lt;&gt;0,K24+'Basic Price Adjustment'!$E47,"")</f>
        <v>88.23</v>
      </c>
      <c r="M24" s="122">
        <v>104.2</v>
      </c>
      <c r="N24" s="22">
        <f>IF(M24&lt;&gt;0,M24+'Basic Price Adjustment'!$E47,"")</f>
        <v>101.15</v>
      </c>
      <c r="O24" s="119">
        <v>119</v>
      </c>
      <c r="P24" s="22">
        <f>IF(O24&lt;&gt;0,O24+'Basic Price Adjustment'!$E47,"")</f>
        <v>115.95</v>
      </c>
      <c r="Q24" s="119">
        <v>82.35</v>
      </c>
      <c r="R24" s="22">
        <f>IF(Q24&lt;&gt;0,Q24+'Basic Price Adjustment'!$E47,"")</f>
        <v>79.3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119">
        <v>83.71</v>
      </c>
      <c r="J25" s="21">
        <f>IF(I25&lt;&gt;0,I25+'Basic Price Adjustment'!$E48,"")</f>
        <v>81.33</v>
      </c>
      <c r="K25" s="122">
        <v>77.510000000000005</v>
      </c>
      <c r="L25" s="21">
        <f>IF(K25&lt;&gt;0,K25+'Basic Price Adjustment'!$E48,"")</f>
        <v>75.13000000000001</v>
      </c>
      <c r="M25" s="122">
        <v>87.08</v>
      </c>
      <c r="N25" s="21">
        <f>IF(M25&lt;&gt;0,M25+'Basic Price Adjustment'!$E48,"")</f>
        <v>84.7</v>
      </c>
      <c r="O25" s="119">
        <v>72</v>
      </c>
      <c r="P25" s="21">
        <f>IF(O25&lt;&gt;0,O25+'Basic Price Adjustment'!$E48,"")</f>
        <v>69.62</v>
      </c>
      <c r="Q25" s="119">
        <v>69.25</v>
      </c>
      <c r="R25" s="21">
        <f>IF(Q25&lt;&gt;0,Q25+'Basic Price Adjustment'!$E48,"")</f>
        <v>66.87</v>
      </c>
      <c r="S25" s="119">
        <v>78.5</v>
      </c>
      <c r="T25" s="21">
        <f>IF(S25&lt;&gt;0,S25+'Basic Price Adjustment'!$E48,"")</f>
        <v>76.12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71.62</v>
      </c>
      <c r="E26" s="119">
        <v>82.3</v>
      </c>
      <c r="F26" s="22">
        <f>IF(E26&lt;&gt;0,E26+'Basic Price Adjustment'!$E49,"")</f>
        <v>79.92</v>
      </c>
      <c r="G26" s="119">
        <v>74</v>
      </c>
      <c r="H26" s="22">
        <f>IF(G26&lt;&gt;0,G26+'Basic Price Adjustment'!$E49,"")</f>
        <v>71.62</v>
      </c>
      <c r="I26" s="119">
        <v>86.38</v>
      </c>
      <c r="J26" s="22">
        <f>IF(I26&lt;&gt;0,I26+'Basic Price Adjustment'!$E49,"")</f>
        <v>84</v>
      </c>
      <c r="K26" s="122">
        <v>80.84</v>
      </c>
      <c r="L26" s="22">
        <f>IF(K26&lt;&gt;0,K26+'Basic Price Adjustment'!$E49,"")</f>
        <v>78.460000000000008</v>
      </c>
      <c r="M26" s="122">
        <v>89.67</v>
      </c>
      <c r="N26" s="22">
        <f>IF(M26&lt;&gt;0,M26+'Basic Price Adjustment'!$E49,"")</f>
        <v>87.29</v>
      </c>
      <c r="O26" s="119">
        <v>96</v>
      </c>
      <c r="P26" s="22">
        <f>IF(O26&lt;&gt;0,O26+'Basic Price Adjustment'!$E49,"")</f>
        <v>93.62</v>
      </c>
      <c r="Q26" s="119">
        <v>70.900000000000006</v>
      </c>
      <c r="R26" s="22">
        <f>IF(Q26&lt;&gt;0,Q26+'Basic Price Adjustment'!$E49,"")</f>
        <v>68.52000000000001</v>
      </c>
      <c r="S26" s="119">
        <v>78.5</v>
      </c>
      <c r="T26" s="22">
        <f>IF(S26&lt;&gt;0,S26+'Basic Price Adjustment'!$E49,"")</f>
        <v>76.12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132.09</v>
      </c>
      <c r="E27" s="120">
        <v>160</v>
      </c>
      <c r="F27" s="21">
        <f>IF(E27&lt;&gt;0,E27+'Basic Price Adjustment'!$E50,"")</f>
        <v>157.09</v>
      </c>
      <c r="G27" s="120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76.92</v>
      </c>
      <c r="E28" s="120">
        <v>90</v>
      </c>
      <c r="F28" s="26">
        <f>IF(E28&lt;&gt;0,E28+'Basic Price Adjustment'!$E51,"")</f>
        <v>86.92</v>
      </c>
      <c r="G28" s="120">
        <v>80</v>
      </c>
      <c r="H28" s="26">
        <f>IF(G28&lt;&gt;0,G28+'Basic Price Adjustment'!$E51,"")</f>
        <v>76.92</v>
      </c>
      <c r="I28" s="120">
        <v>97.68</v>
      </c>
      <c r="J28" s="26">
        <f>IF(I28&lt;&gt;0,I28+'Basic Price Adjustment'!$E51,"")</f>
        <v>94.600000000000009</v>
      </c>
      <c r="K28" s="121">
        <v>91.28</v>
      </c>
      <c r="L28" s="26">
        <f>IF(K28&lt;&gt;0,K28+'Basic Price Adjustment'!$E51,"")</f>
        <v>88.2</v>
      </c>
      <c r="M28" s="121">
        <v>104.2</v>
      </c>
      <c r="N28" s="26">
        <f>IF(M28&lt;&gt;0,M28+'Basic Price Adjustment'!$E51,"")</f>
        <v>101.12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5"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I7:J7"/>
    <mergeCell ref="K7:L7"/>
    <mergeCell ref="M7:N7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C2:H2"/>
    <mergeCell ref="I2:N2"/>
    <mergeCell ref="O2:P2"/>
    <mergeCell ref="O3:P3"/>
    <mergeCell ref="Q3:R3"/>
    <mergeCell ref="I3:N3"/>
    <mergeCell ref="I4:N4"/>
    <mergeCell ref="I5:N5"/>
    <mergeCell ref="I6:J6"/>
    <mergeCell ref="K6:L6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6" width="11.7109375" style="3" bestFit="1" customWidth="1"/>
    <col min="17" max="18" width="11.7109375" style="1" customWidth="1"/>
    <col min="19" max="20" width="11.7109375" style="3" bestFit="1" customWidth="1"/>
    <col min="21" max="16384" width="9.140625" style="3"/>
  </cols>
  <sheetData>
    <row r="2" spans="1:20" ht="15" customHeight="1" thickBot="1" x14ac:dyDescent="0.25">
      <c r="E2" s="145" t="s">
        <v>310</v>
      </c>
      <c r="F2" s="145"/>
      <c r="I2" s="145" t="s">
        <v>311</v>
      </c>
      <c r="J2" s="145"/>
      <c r="K2" s="145"/>
      <c r="L2" s="145"/>
      <c r="M2" s="145"/>
      <c r="N2" s="145"/>
      <c r="O2" s="145" t="s">
        <v>318</v>
      </c>
      <c r="P2" s="145"/>
      <c r="Q2" s="145"/>
      <c r="R2" s="145"/>
      <c r="S2" s="145" t="s">
        <v>308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58">
        <v>203089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63"/>
      <c r="T4" s="64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188" t="s">
        <v>62</v>
      </c>
      <c r="P5" s="189"/>
      <c r="Q5" s="188" t="s">
        <v>62</v>
      </c>
      <c r="R5" s="189"/>
      <c r="S5" s="66" t="s">
        <v>253</v>
      </c>
      <c r="T5" s="67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125</v>
      </c>
      <c r="P6" s="163"/>
      <c r="Q6" s="164" t="s">
        <v>49</v>
      </c>
      <c r="R6" s="166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137</v>
      </c>
      <c r="P7" s="173"/>
      <c r="Q7" s="160" t="s">
        <v>50</v>
      </c>
      <c r="R7" s="184"/>
      <c r="S7" s="193">
        <v>39.250279999999997</v>
      </c>
      <c r="T7" s="194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138</v>
      </c>
      <c r="P8" s="175"/>
      <c r="Q8" s="185" t="s">
        <v>51</v>
      </c>
      <c r="R8" s="186"/>
      <c r="S8" s="195">
        <v>-81.530209999999997</v>
      </c>
      <c r="T8" s="19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28"/>
      <c r="D10" s="25" t="str">
        <f>IF(C10&lt;&gt;0,C10+'Basic Price Adjustment'!$E33,"")</f>
        <v/>
      </c>
      <c r="E10" s="135">
        <v>64</v>
      </c>
      <c r="F10" s="25">
        <f>IF(E10&lt;&gt;0,E10+'Basic Price Adjustment'!$E33,"")</f>
        <v>62.21</v>
      </c>
      <c r="G10" s="28"/>
      <c r="H10" s="25" t="str">
        <f>IF(G10&lt;&gt;0,G10+'Basic Price Adjustment'!$E33,"")</f>
        <v/>
      </c>
      <c r="I10" s="135">
        <v>68.95</v>
      </c>
      <c r="J10" s="25">
        <f>IF(I10&lt;&gt;0,I10+'Basic Price Adjustment'!$E33,"")</f>
        <v>67.16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67.849999999999994</v>
      </c>
      <c r="O10" s="135">
        <v>80</v>
      </c>
      <c r="P10" s="25">
        <f>IF(O10&lt;&gt;0,O10+'Basic Price Adjustment'!$E33,"")</f>
        <v>78.209999999999994</v>
      </c>
      <c r="Q10" s="135">
        <v>82.25</v>
      </c>
      <c r="R10" s="25">
        <f>IF(Q10&lt;&gt;0,Q10+'Basic Price Adjustment'!$E33,"")</f>
        <v>80.459999999999994</v>
      </c>
      <c r="S10" s="135">
        <v>89.5</v>
      </c>
      <c r="T10" s="25">
        <f>IF(S10&lt;&gt;0,S10+'Basic Price Adjustment'!$E33,"")</f>
        <v>87.71</v>
      </c>
    </row>
    <row r="11" spans="1:20" ht="20.100000000000001" customHeight="1" thickBot="1" x14ac:dyDescent="0.25">
      <c r="A11" s="112">
        <v>2</v>
      </c>
      <c r="B11" s="33" t="s">
        <v>106</v>
      </c>
      <c r="C11" s="29"/>
      <c r="D11" s="21" t="str">
        <f>IF(C11&lt;&gt;0,C11+'Basic Price Adjustment'!$E34,"")</f>
        <v/>
      </c>
      <c r="E11" s="119">
        <v>70</v>
      </c>
      <c r="F11" s="21">
        <f>IF(E11&lt;&gt;0,E11+'Basic Price Adjustment'!$E34,"")</f>
        <v>68.040000000000006</v>
      </c>
      <c r="G11" s="2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70.92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71.37</v>
      </c>
      <c r="O11" s="119">
        <v>86</v>
      </c>
      <c r="P11" s="21">
        <f>IF(O11&lt;&gt;0,O11+'Basic Price Adjustment'!$E34,"")</f>
        <v>84.04</v>
      </c>
      <c r="Q11" s="119">
        <v>85.5</v>
      </c>
      <c r="R11" s="21">
        <f>IF(Q11&lt;&gt;0,Q11+'Basic Price Adjustment'!$E34,"")</f>
        <v>83.54</v>
      </c>
      <c r="S11" s="119">
        <v>92.75</v>
      </c>
      <c r="T11" s="21">
        <f>IF(S11&lt;&gt;0,S11+'Basic Price Adjustment'!$E34,"")</f>
        <v>90.79</v>
      </c>
    </row>
    <row r="12" spans="1:20" ht="20.100000000000001" customHeight="1" x14ac:dyDescent="0.2">
      <c r="A12" s="111">
        <v>3</v>
      </c>
      <c r="B12" s="34" t="s">
        <v>107</v>
      </c>
      <c r="C12" s="30"/>
      <c r="D12" s="22" t="str">
        <f>IF(C12&lt;&gt;0,C12+'Basic Price Adjustment'!$E35,"")</f>
        <v/>
      </c>
      <c r="E12" s="119">
        <v>68.5</v>
      </c>
      <c r="F12" s="22">
        <f>IF(E12&lt;&gt;0,E12+'Basic Price Adjustment'!$E35,"")</f>
        <v>66.33</v>
      </c>
      <c r="G12" s="30"/>
      <c r="H12" s="22" t="str">
        <f>IF(G12&lt;&gt;0,G12+'Basic Price Adjustment'!$E35,"")</f>
        <v/>
      </c>
      <c r="I12" s="119">
        <v>73.2</v>
      </c>
      <c r="J12" s="22">
        <f>IF(I12&lt;&gt;0,I12+'Basic Price Adjustment'!$E35,"")</f>
        <v>71.03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71.16</v>
      </c>
      <c r="O12" s="119">
        <v>84</v>
      </c>
      <c r="P12" s="22">
        <f>IF(O12&lt;&gt;0,O12+'Basic Price Adjustment'!$E35,"")</f>
        <v>81.83</v>
      </c>
      <c r="Q12" s="119">
        <v>84.75</v>
      </c>
      <c r="R12" s="22">
        <f>IF(Q12&lt;&gt;0,Q12+'Basic Price Adjustment'!$E35,"")</f>
        <v>82.58</v>
      </c>
      <c r="S12" s="119">
        <v>92</v>
      </c>
      <c r="T12" s="22">
        <f>IF(S12&lt;&gt;0,S12+'Basic Price Adjustment'!$E35,"")</f>
        <v>89.83</v>
      </c>
    </row>
    <row r="13" spans="1:20" ht="20.100000000000001" customHeight="1" thickBot="1" x14ac:dyDescent="0.25">
      <c r="A13" s="112">
        <v>4</v>
      </c>
      <c r="B13" s="33" t="s">
        <v>108</v>
      </c>
      <c r="C13" s="29"/>
      <c r="D13" s="21" t="str">
        <f>IF(C13&lt;&gt;0,C13+'Basic Price Adjustment'!$E36,"")</f>
        <v/>
      </c>
      <c r="E13" s="119">
        <v>68.5</v>
      </c>
      <c r="F13" s="21">
        <f>IF(E13&lt;&gt;0,E13+'Basic Price Adjustment'!$E36,"")</f>
        <v>66.33</v>
      </c>
      <c r="G13" s="29"/>
      <c r="H13" s="21" t="str">
        <f>IF(G13&lt;&gt;0,G13+'Basic Price Adjustment'!$E36,"")</f>
        <v/>
      </c>
      <c r="I13" s="119">
        <v>73.2</v>
      </c>
      <c r="J13" s="21">
        <f>IF(I13&lt;&gt;0,I13+'Basic Price Adjustment'!$E36,"")</f>
        <v>71.03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71.16</v>
      </c>
      <c r="O13" s="119">
        <v>84</v>
      </c>
      <c r="P13" s="21">
        <f>IF(O13&lt;&gt;0,O13+'Basic Price Adjustment'!$E36,"")</f>
        <v>81.83</v>
      </c>
      <c r="Q13" s="119">
        <v>84.75</v>
      </c>
      <c r="R13" s="21">
        <f>IF(Q13&lt;&gt;0,Q13+'Basic Price Adjustment'!$E36,"")</f>
        <v>82.58</v>
      </c>
      <c r="S13" s="119">
        <v>92</v>
      </c>
      <c r="T13" s="21">
        <f>IF(S13&lt;&gt;0,S13+'Basic Price Adjustment'!$E36,"")</f>
        <v>89.83</v>
      </c>
    </row>
    <row r="14" spans="1:20" ht="20.100000000000001" customHeight="1" x14ac:dyDescent="0.2">
      <c r="A14" s="111">
        <v>5</v>
      </c>
      <c r="B14" s="34" t="s">
        <v>109</v>
      </c>
      <c r="C14" s="30"/>
      <c r="D14" s="22" t="str">
        <f>IF(C14&lt;&gt;0,C14+'Basic Price Adjustment'!$E37,"")</f>
        <v/>
      </c>
      <c r="E14" s="119">
        <v>68.5</v>
      </c>
      <c r="F14" s="22">
        <f>IF(E14&lt;&gt;0,E14+'Basic Price Adjustment'!$E37,"")</f>
        <v>66.260000000000005</v>
      </c>
      <c r="G14" s="30"/>
      <c r="H14" s="22" t="str">
        <f>IF(G14&lt;&gt;0,G14+'Basic Price Adjustment'!$E37,"")</f>
        <v/>
      </c>
      <c r="I14" s="119">
        <v>73.41</v>
      </c>
      <c r="J14" s="22">
        <f>IF(I14&lt;&gt;0,I14+'Basic Price Adjustment'!$E37,"")</f>
        <v>71.17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71.17</v>
      </c>
      <c r="O14" s="119">
        <v>85</v>
      </c>
      <c r="P14" s="22">
        <f>IF(O14&lt;&gt;0,O14+'Basic Price Adjustment'!$E37,"")</f>
        <v>82.76</v>
      </c>
      <c r="Q14" s="119">
        <v>86</v>
      </c>
      <c r="R14" s="22">
        <f>IF(Q14&lt;&gt;0,Q14+'Basic Price Adjustment'!$E37,"")</f>
        <v>83.76</v>
      </c>
      <c r="S14" s="119">
        <v>93.5</v>
      </c>
      <c r="T14" s="22">
        <f>IF(S14&lt;&gt;0,S14+'Basic Price Adjustment'!$E37,"")</f>
        <v>91.26</v>
      </c>
    </row>
    <row r="15" spans="1:20" ht="20.100000000000001" customHeight="1" thickBot="1" x14ac:dyDescent="0.25">
      <c r="A15" s="112">
        <v>6</v>
      </c>
      <c r="B15" s="33" t="s">
        <v>110</v>
      </c>
      <c r="C15" s="29"/>
      <c r="D15" s="21" t="str">
        <f>IF(C15&lt;&gt;0,C15+'Basic Price Adjustment'!$E38,"")</f>
        <v/>
      </c>
      <c r="E15" s="119">
        <v>77</v>
      </c>
      <c r="F15" s="21">
        <f>IF(E15&lt;&gt;0,E15+'Basic Price Adjustment'!$E38,"")</f>
        <v>74.790000000000006</v>
      </c>
      <c r="G15" s="2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74.88000000000001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74.88000000000001</v>
      </c>
      <c r="O15" s="119">
        <v>96</v>
      </c>
      <c r="P15" s="21">
        <f>IF(O15&lt;&gt;0,O15+'Basic Price Adjustment'!$E38,"")</f>
        <v>93.79</v>
      </c>
      <c r="Q15" s="119">
        <v>99.5</v>
      </c>
      <c r="R15" s="21">
        <f>IF(Q15&lt;&gt;0,Q15+'Basic Price Adjustment'!$E38,"")</f>
        <v>97.29</v>
      </c>
      <c r="S15" s="119">
        <v>107.75</v>
      </c>
      <c r="T15" s="21">
        <f>IF(S15&lt;&gt;0,S15+'Basic Price Adjustment'!$E38,"")</f>
        <v>105.54</v>
      </c>
    </row>
    <row r="16" spans="1:20" ht="20.100000000000001" customHeight="1" x14ac:dyDescent="0.2">
      <c r="A16" s="111">
        <v>7</v>
      </c>
      <c r="B16" s="34" t="s">
        <v>111</v>
      </c>
      <c r="C16" s="30"/>
      <c r="D16" s="22" t="str">
        <f>IF(C16&lt;&gt;0,C16+'Basic Price Adjustment'!$E39,"")</f>
        <v/>
      </c>
      <c r="E16" s="119">
        <v>72</v>
      </c>
      <c r="F16" s="22">
        <f>IF(E16&lt;&gt;0,E16+'Basic Price Adjustment'!$E39,"")</f>
        <v>69.930000000000007</v>
      </c>
      <c r="G16" s="30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71.13000000000001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71.260000000000005</v>
      </c>
      <c r="O16" s="119">
        <v>86</v>
      </c>
      <c r="P16" s="22">
        <f>IF(O16&lt;&gt;0,O16+'Basic Price Adjustment'!$E39,"")</f>
        <v>83.93</v>
      </c>
      <c r="Q16" s="119">
        <v>86</v>
      </c>
      <c r="R16" s="22">
        <f>IF(Q16&lt;&gt;0,Q16+'Basic Price Adjustment'!$E39,"")</f>
        <v>83.93</v>
      </c>
      <c r="S16" s="119">
        <v>93.5</v>
      </c>
      <c r="T16" s="22">
        <f>IF(S16&lt;&gt;0,S16+'Basic Price Adjustment'!$E39,"")</f>
        <v>91.43</v>
      </c>
    </row>
    <row r="17" spans="1:20" ht="20.100000000000001" customHeight="1" thickBot="1" x14ac:dyDescent="0.25">
      <c r="A17" s="112">
        <v>8</v>
      </c>
      <c r="B17" s="33" t="s">
        <v>112</v>
      </c>
      <c r="C17" s="29"/>
      <c r="D17" s="21" t="str">
        <f>IF(C17&lt;&gt;0,C17+'Basic Price Adjustment'!$E40,"")</f>
        <v/>
      </c>
      <c r="E17" s="119">
        <v>74.900000000000006</v>
      </c>
      <c r="F17" s="21">
        <f>IF(E17&lt;&gt;0,E17+'Basic Price Adjustment'!$E40,"")</f>
        <v>72.31</v>
      </c>
      <c r="G17" s="29"/>
      <c r="H17" s="21" t="str">
        <f>IF(G17&lt;&gt;0,G17+'Basic Price Adjustment'!$E40,"")</f>
        <v/>
      </c>
      <c r="I17" s="119">
        <v>78.08</v>
      </c>
      <c r="J17" s="21">
        <f>IF(I17&lt;&gt;0,I17+'Basic Price Adjustment'!$E40,"")</f>
        <v>75.489999999999995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75.489999999999995</v>
      </c>
      <c r="O17" s="119">
        <v>90</v>
      </c>
      <c r="P17" s="21">
        <f>IF(O17&lt;&gt;0,O17+'Basic Price Adjustment'!$E40,"")</f>
        <v>87.41</v>
      </c>
      <c r="Q17" s="119">
        <v>89</v>
      </c>
      <c r="R17" s="21">
        <f>IF(Q17&lt;&gt;0,Q17+'Basic Price Adjustment'!$E40,"")</f>
        <v>86.41</v>
      </c>
      <c r="S17" s="119">
        <v>96.5</v>
      </c>
      <c r="T17" s="21">
        <f>IF(S17&lt;&gt;0,S17+'Basic Price Adjustment'!$E40,"")</f>
        <v>93.91</v>
      </c>
    </row>
    <row r="18" spans="1:20" ht="20.100000000000001" customHeight="1" x14ac:dyDescent="0.2">
      <c r="A18" s="111">
        <v>9</v>
      </c>
      <c r="B18" s="34" t="s">
        <v>113</v>
      </c>
      <c r="C18" s="30"/>
      <c r="D18" s="22" t="str">
        <f>IF(C18&lt;&gt;0,C18+'Basic Price Adjustment'!$E41,"")</f>
        <v/>
      </c>
      <c r="E18" s="119">
        <v>82.4</v>
      </c>
      <c r="F18" s="22">
        <f>IF(E18&lt;&gt;0,E18+'Basic Price Adjustment'!$E41,"")</f>
        <v>79.84</v>
      </c>
      <c r="G18" s="30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80.36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80.36</v>
      </c>
      <c r="O18" s="119">
        <v>100</v>
      </c>
      <c r="P18" s="22">
        <f>IF(O18&lt;&gt;0,O18+'Basic Price Adjustment'!$E41,"")</f>
        <v>97.44</v>
      </c>
      <c r="Q18" s="119">
        <v>99.5</v>
      </c>
      <c r="R18" s="22">
        <f>IF(Q18&lt;&gt;0,Q18+'Basic Price Adjustment'!$E41,"")</f>
        <v>96.94</v>
      </c>
      <c r="S18" s="119">
        <v>107.75</v>
      </c>
      <c r="T18" s="22">
        <f>IF(S18&lt;&gt;0,S18+'Basic Price Adjustment'!$E41,"")</f>
        <v>105.19</v>
      </c>
    </row>
    <row r="19" spans="1:20" ht="20.100000000000001" customHeight="1" thickBot="1" x14ac:dyDescent="0.25">
      <c r="A19" s="112">
        <v>10</v>
      </c>
      <c r="B19" s="33" t="s">
        <v>114</v>
      </c>
      <c r="C19" s="29"/>
      <c r="D19" s="21" t="str">
        <f>IF(C19&lt;&gt;0,C19+'Basic Price Adjustment'!$E42,"")</f>
        <v/>
      </c>
      <c r="E19" s="119">
        <v>74.900000000000006</v>
      </c>
      <c r="F19" s="21">
        <f>IF(E19&lt;&gt;0,E19+'Basic Price Adjustment'!$E42,"")</f>
        <v>72.34</v>
      </c>
      <c r="G19" s="29"/>
      <c r="H19" s="21" t="str">
        <f>IF(G19&lt;&gt;0,G19+'Basic Price Adjustment'!$E42,"")</f>
        <v/>
      </c>
      <c r="I19" s="119">
        <v>78.08</v>
      </c>
      <c r="J19" s="21">
        <f>IF(I19&lt;&gt;0,I19+'Basic Price Adjustment'!$E42,"")</f>
        <v>75.52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75.52</v>
      </c>
      <c r="O19" s="119">
        <v>90</v>
      </c>
      <c r="P19" s="21">
        <f>IF(O19&lt;&gt;0,O19+'Basic Price Adjustment'!$E42,"")</f>
        <v>87.44</v>
      </c>
      <c r="Q19" s="119">
        <v>88.25</v>
      </c>
      <c r="R19" s="21">
        <f>IF(Q19&lt;&gt;0,Q19+'Basic Price Adjustment'!$E42,"")</f>
        <v>85.69</v>
      </c>
      <c r="S19" s="119">
        <v>95.75</v>
      </c>
      <c r="T19" s="21">
        <f>IF(S19&lt;&gt;0,S19+'Basic Price Adjustment'!$E42,"")</f>
        <v>93.19</v>
      </c>
    </row>
    <row r="20" spans="1:20" ht="20.100000000000001" customHeight="1" x14ac:dyDescent="0.2">
      <c r="A20" s="111">
        <v>11</v>
      </c>
      <c r="B20" s="34" t="s">
        <v>115</v>
      </c>
      <c r="C20" s="30"/>
      <c r="D20" s="22" t="str">
        <f>IF(C20&lt;&gt;0,C20+'Basic Price Adjustment'!$E43,"")</f>
        <v/>
      </c>
      <c r="E20" s="119">
        <v>79</v>
      </c>
      <c r="F20" s="22">
        <f>IF(E20&lt;&gt;0,E20+'Basic Price Adjustment'!$E43,"")</f>
        <v>76.48</v>
      </c>
      <c r="G20" s="30"/>
      <c r="H20" s="22" t="str">
        <f>IF(G20&lt;&gt;0,G20+'Basic Price Adjustment'!$E43,"")</f>
        <v/>
      </c>
      <c r="I20" s="119">
        <v>83.06</v>
      </c>
      <c r="J20" s="22">
        <f>IF(I20&lt;&gt;0,I20+'Basic Price Adjustment'!$E43,"")</f>
        <v>80.540000000000006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80.540000000000006</v>
      </c>
      <c r="O20" s="119">
        <v>95</v>
      </c>
      <c r="P20" s="22">
        <f>IF(O20&lt;&gt;0,O20+'Basic Price Adjustment'!$E43,"")</f>
        <v>92.48</v>
      </c>
      <c r="Q20" s="119">
        <v>98.5</v>
      </c>
      <c r="R20" s="22">
        <f>IF(Q20&lt;&gt;0,Q20+'Basic Price Adjustment'!$E43,"")</f>
        <v>95.98</v>
      </c>
      <c r="S20" s="119">
        <v>106.79</v>
      </c>
      <c r="T20" s="22">
        <f>IF(S20&lt;&gt;0,S20+'Basic Price Adjustment'!$E43,"")</f>
        <v>104.27000000000001</v>
      </c>
    </row>
    <row r="21" spans="1:20" ht="20.100000000000001" customHeight="1" thickBot="1" x14ac:dyDescent="0.25">
      <c r="A21" s="112">
        <v>12</v>
      </c>
      <c r="B21" s="33" t="s">
        <v>116</v>
      </c>
      <c r="C21" s="29"/>
      <c r="D21" s="21" t="str">
        <f>IF(C21&lt;&gt;0,C21+'Basic Price Adjustment'!$E44,"")</f>
        <v/>
      </c>
      <c r="E21" s="119">
        <v>93.5</v>
      </c>
      <c r="F21" s="21">
        <f>IF(E21&lt;&gt;0,E21+'Basic Price Adjustment'!$E44,"")</f>
        <v>90.42</v>
      </c>
      <c r="G21" s="2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94.87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101.87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97.67</v>
      </c>
      <c r="S21" s="119">
        <v>109</v>
      </c>
      <c r="T21" s="21">
        <f>IF(S21&lt;&gt;0,S21+'Basic Price Adjustment'!$E44,"")</f>
        <v>105.92</v>
      </c>
    </row>
    <row r="22" spans="1:20" ht="20.100000000000001" customHeight="1" x14ac:dyDescent="0.2">
      <c r="A22" s="111">
        <v>13</v>
      </c>
      <c r="B22" s="34" t="s">
        <v>117</v>
      </c>
      <c r="C22" s="30"/>
      <c r="D22" s="22" t="str">
        <f>IF(C22&lt;&gt;0,C22+'Basic Price Adjustment'!$E45,"")</f>
        <v/>
      </c>
      <c r="E22" s="119">
        <v>96</v>
      </c>
      <c r="F22" s="22">
        <f>IF(E22&lt;&gt;0,E22+'Basic Price Adjustment'!$E45,"")</f>
        <v>93.06</v>
      </c>
      <c r="G22" s="30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97.51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104.65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97.81</v>
      </c>
      <c r="S22" s="119">
        <v>109</v>
      </c>
      <c r="T22" s="22">
        <f>IF(S22&lt;&gt;0,S22+'Basic Price Adjustment'!$E45,"")</f>
        <v>106.06</v>
      </c>
    </row>
    <row r="23" spans="1:20" ht="20.100000000000001" customHeight="1" thickBot="1" x14ac:dyDescent="0.25">
      <c r="A23" s="112">
        <v>14</v>
      </c>
      <c r="B23" s="33" t="s">
        <v>118</v>
      </c>
      <c r="C23" s="29"/>
      <c r="D23" s="21" t="str">
        <f>IF(C23&lt;&gt;0,C23+'Basic Price Adjustment'!$E46,"")</f>
        <v/>
      </c>
      <c r="E23" s="119">
        <v>97</v>
      </c>
      <c r="F23" s="21">
        <f>IF(E23&lt;&gt;0,E23+'Basic Price Adjustment'!$E46,"")</f>
        <v>94.02</v>
      </c>
      <c r="G23" s="2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91.47999999999999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100.19</v>
      </c>
      <c r="O23" s="119">
        <v>98</v>
      </c>
      <c r="P23" s="21">
        <f>IF(O23&lt;&gt;0,O23+'Basic Price Adjustment'!$E46,"")</f>
        <v>95.02</v>
      </c>
      <c r="Q23" s="119">
        <v>100.75</v>
      </c>
      <c r="R23" s="21">
        <f>IF(Q23&lt;&gt;0,Q23+'Basic Price Adjustment'!$E46,"")</f>
        <v>97.77</v>
      </c>
      <c r="S23" s="119">
        <v>109</v>
      </c>
      <c r="T23" s="21">
        <f>IF(S23&lt;&gt;0,S23+'Basic Price Adjustment'!$E46,"")</f>
        <v>106.02</v>
      </c>
    </row>
    <row r="24" spans="1:20" ht="20.100000000000001" customHeight="1" x14ac:dyDescent="0.2">
      <c r="A24" s="111">
        <v>15</v>
      </c>
      <c r="B24" s="34" t="s">
        <v>119</v>
      </c>
      <c r="C24" s="30"/>
      <c r="D24" s="22" t="str">
        <f>IF(C24&lt;&gt;0,C24+'Basic Price Adjustment'!$E47,"")</f>
        <v/>
      </c>
      <c r="E24" s="119">
        <v>107</v>
      </c>
      <c r="F24" s="22">
        <f>IF(E24&lt;&gt;0,E24+'Basic Price Adjustment'!$E47,"")</f>
        <v>103.95</v>
      </c>
      <c r="G24" s="30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94.63000000000001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101.15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97.7</v>
      </c>
      <c r="S24" s="119">
        <v>109</v>
      </c>
      <c r="T24" s="22">
        <f>IF(S24&lt;&gt;0,S24+'Basic Price Adjustment'!$E47,"")</f>
        <v>105.95</v>
      </c>
    </row>
    <row r="25" spans="1:20" ht="20.100000000000001" customHeight="1" thickBot="1" x14ac:dyDescent="0.25">
      <c r="A25" s="112">
        <v>16</v>
      </c>
      <c r="B25" s="33" t="s">
        <v>120</v>
      </c>
      <c r="C25" s="29"/>
      <c r="D25" s="21" t="str">
        <f>IF(C25&lt;&gt;0,C25+'Basic Price Adjustment'!$E48,"")</f>
        <v/>
      </c>
      <c r="E25" s="119">
        <v>82.3</v>
      </c>
      <c r="F25" s="21">
        <f>IF(E25&lt;&gt;0,E25+'Basic Price Adjustment'!$E48,"")</f>
        <v>79.92</v>
      </c>
      <c r="G25" s="2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81.33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84.7</v>
      </c>
      <c r="O25" s="119">
        <v>92</v>
      </c>
      <c r="P25" s="21">
        <f>IF(O25&lt;&gt;0,O25+'Basic Price Adjustment'!$E48,"")</f>
        <v>89.62</v>
      </c>
      <c r="Q25" s="119">
        <v>91</v>
      </c>
      <c r="R25" s="21">
        <f>IF(Q25&lt;&gt;0,Q25+'Basic Price Adjustment'!$E48,"")</f>
        <v>88.62</v>
      </c>
      <c r="S25" s="119">
        <v>98.75</v>
      </c>
      <c r="T25" s="21">
        <f>IF(S25&lt;&gt;0,S25+'Basic Price Adjustment'!$E48,"")</f>
        <v>96.37</v>
      </c>
    </row>
    <row r="26" spans="1:20" ht="20.100000000000001" customHeight="1" x14ac:dyDescent="0.2">
      <c r="A26" s="111">
        <v>17</v>
      </c>
      <c r="B26" s="34" t="s">
        <v>121</v>
      </c>
      <c r="C26" s="30"/>
      <c r="D26" s="22" t="str">
        <f>IF(C26&lt;&gt;0,C26+'Basic Price Adjustment'!$E49,"")</f>
        <v/>
      </c>
      <c r="E26" s="119">
        <v>82.3</v>
      </c>
      <c r="F26" s="22">
        <f>IF(E26&lt;&gt;0,E26+'Basic Price Adjustment'!$E49,"")</f>
        <v>79.92</v>
      </c>
      <c r="G26" s="30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84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87.29</v>
      </c>
      <c r="O26" s="119">
        <v>100</v>
      </c>
      <c r="P26" s="22">
        <f>IF(O26&lt;&gt;0,O26+'Basic Price Adjustment'!$E49,"")</f>
        <v>97.62</v>
      </c>
      <c r="Q26" s="119">
        <v>101.5</v>
      </c>
      <c r="R26" s="22">
        <f>IF(Q26&lt;&gt;0,Q26+'Basic Price Adjustment'!$E49,"")</f>
        <v>99.12</v>
      </c>
      <c r="S26" s="119">
        <v>109.75</v>
      </c>
      <c r="T26" s="22">
        <f>IF(S26&lt;&gt;0,S26+'Basic Price Adjustment'!$E49,"")</f>
        <v>107.37</v>
      </c>
    </row>
    <row r="27" spans="1:2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160</v>
      </c>
      <c r="F27" s="21">
        <f>IF(E27&lt;&gt;0,E27+'Basic Price Adjustment'!$E50,"")</f>
        <v>157.09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116.09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120">
        <v>90</v>
      </c>
      <c r="F28" s="26">
        <f>IF(E28&lt;&gt;0,E28+'Basic Price Adjustment'!$E51,"")</f>
        <v>86.92</v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94.600000000000009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101.12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105.92</v>
      </c>
      <c r="S28" s="45"/>
      <c r="T28" s="26" t="str">
        <f>IF(S28&lt;&gt;0,S28+'Basic Price Adjustment'!$E51,"")</f>
        <v/>
      </c>
    </row>
  </sheetData>
  <mergeCells count="44">
    <mergeCell ref="E7:F7"/>
    <mergeCell ref="G7:H7"/>
    <mergeCell ref="G6:H6"/>
    <mergeCell ref="E6:F6"/>
    <mergeCell ref="Q7:R7"/>
    <mergeCell ref="Q6:R6"/>
    <mergeCell ref="K6:L6"/>
    <mergeCell ref="I6:J6"/>
    <mergeCell ref="M7:N7"/>
    <mergeCell ref="M6:N6"/>
    <mergeCell ref="O7:P7"/>
    <mergeCell ref="O6:P6"/>
    <mergeCell ref="K7:L7"/>
    <mergeCell ref="I7:J7"/>
    <mergeCell ref="S7:T7"/>
    <mergeCell ref="S8:T8"/>
    <mergeCell ref="Q4:R4"/>
    <mergeCell ref="O4:P4"/>
    <mergeCell ref="I5:N5"/>
    <mergeCell ref="O5:P5"/>
    <mergeCell ref="C8:D8"/>
    <mergeCell ref="E8:F8"/>
    <mergeCell ref="G8:H8"/>
    <mergeCell ref="Q8:R8"/>
    <mergeCell ref="K8:L8"/>
    <mergeCell ref="I8:J8"/>
    <mergeCell ref="M8:N8"/>
    <mergeCell ref="O8:P8"/>
    <mergeCell ref="E2:F2"/>
    <mergeCell ref="I2:N2"/>
    <mergeCell ref="O2:R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5:R5"/>
    <mergeCell ref="S6:T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6" t="s">
        <v>307</v>
      </c>
      <c r="D2" s="176"/>
      <c r="E2" s="145" t="s">
        <v>318</v>
      </c>
      <c r="F2" s="145"/>
      <c r="G2" s="145"/>
      <c r="H2" s="145"/>
      <c r="I2" s="187" t="s">
        <v>309</v>
      </c>
      <c r="J2" s="187"/>
      <c r="K2" s="145" t="s">
        <v>308</v>
      </c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8">
        <v>203375</v>
      </c>
      <c r="F3" s="59"/>
      <c r="G3" s="59"/>
      <c r="H3" s="52"/>
      <c r="I3" s="58">
        <v>205613</v>
      </c>
      <c r="J3" s="52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158"/>
      <c r="H4" s="159"/>
      <c r="I4" s="63"/>
      <c r="J4" s="64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54"/>
      <c r="B5" s="156" t="s">
        <v>11</v>
      </c>
      <c r="C5" s="164" t="s">
        <v>128</v>
      </c>
      <c r="D5" s="166"/>
      <c r="E5" s="188" t="s">
        <v>62</v>
      </c>
      <c r="F5" s="189"/>
      <c r="G5" s="188" t="s">
        <v>62</v>
      </c>
      <c r="H5" s="189"/>
      <c r="I5" s="66" t="s">
        <v>27</v>
      </c>
      <c r="J5" s="67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54"/>
      <c r="B6" s="157"/>
      <c r="C6" s="158" t="s">
        <v>129</v>
      </c>
      <c r="D6" s="167"/>
      <c r="E6" s="162" t="s">
        <v>125</v>
      </c>
      <c r="F6" s="163"/>
      <c r="G6" s="164" t="s">
        <v>49</v>
      </c>
      <c r="H6" s="166"/>
      <c r="I6" s="162" t="s">
        <v>31</v>
      </c>
      <c r="J6" s="163"/>
      <c r="K6" s="162" t="s">
        <v>40</v>
      </c>
      <c r="L6" s="163"/>
      <c r="M6" s="162" t="s">
        <v>41</v>
      </c>
      <c r="N6" s="163"/>
      <c r="O6" s="162" t="s">
        <v>126</v>
      </c>
      <c r="P6" s="163"/>
      <c r="Q6" s="164" t="s">
        <v>49</v>
      </c>
      <c r="R6" s="166"/>
    </row>
    <row r="7" spans="1:18" ht="20.100000000000001" customHeight="1" x14ac:dyDescent="0.2">
      <c r="A7" s="154"/>
      <c r="B7" s="23" t="s">
        <v>15</v>
      </c>
      <c r="C7" s="160" t="s">
        <v>130</v>
      </c>
      <c r="D7" s="184"/>
      <c r="E7" s="172" t="s">
        <v>137</v>
      </c>
      <c r="F7" s="173"/>
      <c r="G7" s="160" t="s">
        <v>50</v>
      </c>
      <c r="H7" s="184"/>
      <c r="I7" s="172" t="s">
        <v>42</v>
      </c>
      <c r="J7" s="173"/>
      <c r="K7" s="172" t="s">
        <v>43</v>
      </c>
      <c r="L7" s="173"/>
      <c r="M7" s="172" t="s">
        <v>16</v>
      </c>
      <c r="N7" s="173"/>
      <c r="O7" s="193">
        <v>38.824260000000002</v>
      </c>
      <c r="P7" s="194"/>
      <c r="Q7" s="193">
        <v>39.250279999999997</v>
      </c>
      <c r="R7" s="194"/>
    </row>
    <row r="8" spans="1:18" ht="20.100000000000001" customHeight="1" thickBot="1" x14ac:dyDescent="0.25">
      <c r="A8" s="155"/>
      <c r="B8" s="24"/>
      <c r="C8" s="185" t="s">
        <v>131</v>
      </c>
      <c r="D8" s="186"/>
      <c r="E8" s="174" t="s">
        <v>138</v>
      </c>
      <c r="F8" s="175"/>
      <c r="G8" s="185" t="s">
        <v>51</v>
      </c>
      <c r="H8" s="186"/>
      <c r="I8" s="174" t="s">
        <v>37</v>
      </c>
      <c r="J8" s="175"/>
      <c r="K8" s="174" t="s">
        <v>44</v>
      </c>
      <c r="L8" s="175"/>
      <c r="M8" s="174" t="s">
        <v>45</v>
      </c>
      <c r="N8" s="175"/>
      <c r="O8" s="199">
        <v>-81.750870000000006</v>
      </c>
      <c r="P8" s="200"/>
      <c r="Q8" s="199">
        <v>-81.530209999999997</v>
      </c>
      <c r="R8" s="200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72.72</v>
      </c>
      <c r="E10" s="135">
        <v>80</v>
      </c>
      <c r="F10" s="25">
        <f>IF(E10&lt;&gt;0,E10+'Basic Price Adjustment'!$E33,"")</f>
        <v>78.209999999999994</v>
      </c>
      <c r="G10" s="135">
        <v>82.25</v>
      </c>
      <c r="H10" s="25">
        <f>IF(G10&lt;&gt;0,G10+'Basic Price Adjustment'!$E33,"")</f>
        <v>80.459999999999994</v>
      </c>
      <c r="I10" s="135">
        <v>71</v>
      </c>
      <c r="J10" s="25">
        <f>IF(I10&lt;&gt;0,I10+'Basic Price Adjustment'!$E33,"")</f>
        <v>69.209999999999994</v>
      </c>
      <c r="K10" s="135">
        <v>85.5</v>
      </c>
      <c r="L10" s="25">
        <f>IF(K10&lt;&gt;0,K10+'Basic Price Adjustment'!$E33,"")</f>
        <v>83.71</v>
      </c>
      <c r="M10" s="135">
        <v>85.5</v>
      </c>
      <c r="N10" s="25">
        <f>IF(M10&lt;&gt;0,M10+'Basic Price Adjustment'!$E33,"")</f>
        <v>83.71</v>
      </c>
      <c r="O10" s="135"/>
      <c r="P10" s="25" t="str">
        <f>IF(O10&lt;&gt;0,O10+'Basic Price Adjustment'!$E33,"")</f>
        <v/>
      </c>
      <c r="Q10" s="135">
        <v>89.5</v>
      </c>
      <c r="R10" s="25">
        <f>IF(Q10&lt;&gt;0,Q10+'Basic Price Adjustment'!$E33,"")</f>
        <v>87.71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73.550000000000011</v>
      </c>
      <c r="E11" s="119">
        <v>86</v>
      </c>
      <c r="F11" s="21">
        <f>IF(E11&lt;&gt;0,E11+'Basic Price Adjustment'!$E34,"")</f>
        <v>84.04</v>
      </c>
      <c r="G11" s="119">
        <v>85.5</v>
      </c>
      <c r="H11" s="21">
        <f>IF(G11&lt;&gt;0,G11+'Basic Price Adjustment'!$E34,"")</f>
        <v>83.54</v>
      </c>
      <c r="I11" s="119">
        <v>78</v>
      </c>
      <c r="J11" s="21">
        <f>IF(I11&lt;&gt;0,I11+'Basic Price Adjustment'!$E34,"")</f>
        <v>76.040000000000006</v>
      </c>
      <c r="K11" s="119">
        <v>85.5</v>
      </c>
      <c r="L11" s="21">
        <f>IF(K11&lt;&gt;0,K11+'Basic Price Adjustment'!$E34,"")</f>
        <v>83.54</v>
      </c>
      <c r="M11" s="119">
        <v>85.5</v>
      </c>
      <c r="N11" s="21">
        <f>IF(M11&lt;&gt;0,M11+'Basic Price Adjustment'!$E34,"")</f>
        <v>83.54</v>
      </c>
      <c r="O11" s="119"/>
      <c r="P11" s="21" t="str">
        <f>IF(O11&lt;&gt;0,O11+'Basic Price Adjustment'!$E34,"")</f>
        <v/>
      </c>
      <c r="Q11" s="119">
        <v>92.75</v>
      </c>
      <c r="R11" s="21">
        <f>IF(Q11&lt;&gt;0,Q11+'Basic Price Adjustment'!$E34,"")</f>
        <v>90.79</v>
      </c>
    </row>
    <row r="12" spans="1:1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75.37</v>
      </c>
      <c r="E12" s="119">
        <v>84</v>
      </c>
      <c r="F12" s="22">
        <f>IF(E12&lt;&gt;0,E12+'Basic Price Adjustment'!$E35,"")</f>
        <v>81.83</v>
      </c>
      <c r="G12" s="119">
        <v>84.75</v>
      </c>
      <c r="H12" s="22">
        <f>IF(G12&lt;&gt;0,G12+'Basic Price Adjustment'!$E35,"")</f>
        <v>82.58</v>
      </c>
      <c r="I12" s="119">
        <v>76</v>
      </c>
      <c r="J12" s="22">
        <f>IF(I12&lt;&gt;0,I12+'Basic Price Adjustment'!$E35,"")</f>
        <v>73.83</v>
      </c>
      <c r="K12" s="119">
        <v>87</v>
      </c>
      <c r="L12" s="22">
        <f>IF(K12&lt;&gt;0,K12+'Basic Price Adjustment'!$E35,"")</f>
        <v>84.83</v>
      </c>
      <c r="M12" s="119">
        <v>87</v>
      </c>
      <c r="N12" s="22">
        <f>IF(M12&lt;&gt;0,M12+'Basic Price Adjustment'!$E35,"")</f>
        <v>84.83</v>
      </c>
      <c r="O12" s="119">
        <v>90</v>
      </c>
      <c r="P12" s="22">
        <f>IF(O12&lt;&gt;0,O12+'Basic Price Adjustment'!$E35,"")</f>
        <v>87.83</v>
      </c>
      <c r="Q12" s="119">
        <v>92</v>
      </c>
      <c r="R12" s="22">
        <f>IF(Q12&lt;&gt;0,Q12+'Basic Price Adjustment'!$E35,"")</f>
        <v>89.83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75.37</v>
      </c>
      <c r="E13" s="119">
        <v>84</v>
      </c>
      <c r="F13" s="21">
        <f>IF(E13&lt;&gt;0,E13+'Basic Price Adjustment'!$E36,"")</f>
        <v>81.83</v>
      </c>
      <c r="G13" s="119">
        <v>84.75</v>
      </c>
      <c r="H13" s="21">
        <f>IF(G13&lt;&gt;0,G13+'Basic Price Adjustment'!$E36,"")</f>
        <v>82.58</v>
      </c>
      <c r="I13" s="119">
        <v>76</v>
      </c>
      <c r="J13" s="21">
        <f>IF(I13&lt;&gt;0,I13+'Basic Price Adjustment'!$E36,"")</f>
        <v>73.83</v>
      </c>
      <c r="K13" s="119">
        <v>87</v>
      </c>
      <c r="L13" s="21">
        <f>IF(K13&lt;&gt;0,K13+'Basic Price Adjustment'!$E36,"")</f>
        <v>84.83</v>
      </c>
      <c r="M13" s="119">
        <v>87</v>
      </c>
      <c r="N13" s="21">
        <f>IF(M13&lt;&gt;0,M13+'Basic Price Adjustment'!$E36,"")</f>
        <v>84.83</v>
      </c>
      <c r="O13" s="119">
        <v>90</v>
      </c>
      <c r="P13" s="21">
        <f>IF(O13&lt;&gt;0,O13+'Basic Price Adjustment'!$E36,"")</f>
        <v>87.83</v>
      </c>
      <c r="Q13" s="119">
        <v>92</v>
      </c>
      <c r="R13" s="21">
        <f>IF(Q13&lt;&gt;0,Q13+'Basic Price Adjustment'!$E36,"")</f>
        <v>89.83</v>
      </c>
    </row>
    <row r="14" spans="1:1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76.350000000000009</v>
      </c>
      <c r="E14" s="119">
        <v>85</v>
      </c>
      <c r="F14" s="22">
        <f>IF(E14&lt;&gt;0,E14+'Basic Price Adjustment'!$E37,"")</f>
        <v>82.76</v>
      </c>
      <c r="G14" s="119">
        <v>86</v>
      </c>
      <c r="H14" s="22">
        <f>IF(G14&lt;&gt;0,G14+'Basic Price Adjustment'!$E37,"")</f>
        <v>83.76</v>
      </c>
      <c r="I14" s="119">
        <v>76</v>
      </c>
      <c r="J14" s="22">
        <f>IF(I14&lt;&gt;0,I14+'Basic Price Adjustment'!$E37,"")</f>
        <v>73.760000000000005</v>
      </c>
      <c r="K14" s="119">
        <v>89</v>
      </c>
      <c r="L14" s="22">
        <f>IF(K14&lt;&gt;0,K14+'Basic Price Adjustment'!$E37,"")</f>
        <v>86.76</v>
      </c>
      <c r="M14" s="119">
        <v>89</v>
      </c>
      <c r="N14" s="22">
        <f>IF(M14&lt;&gt;0,M14+'Basic Price Adjustment'!$E37,"")</f>
        <v>86.76</v>
      </c>
      <c r="O14" s="119">
        <v>92</v>
      </c>
      <c r="P14" s="22">
        <f>IF(O14&lt;&gt;0,O14+'Basic Price Adjustment'!$E37,"")</f>
        <v>89.76</v>
      </c>
      <c r="Q14" s="119">
        <v>93.5</v>
      </c>
      <c r="R14" s="22">
        <f>IF(Q14&lt;&gt;0,Q14+'Basic Price Adjustment'!$E37,"")</f>
        <v>91.26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83.7</v>
      </c>
      <c r="E15" s="119">
        <v>96</v>
      </c>
      <c r="F15" s="21">
        <f>IF(E15&lt;&gt;0,E15+'Basic Price Adjustment'!$E38,"")</f>
        <v>93.79</v>
      </c>
      <c r="G15" s="119">
        <v>99.5</v>
      </c>
      <c r="H15" s="21">
        <f>IF(G15&lt;&gt;0,G15+'Basic Price Adjustment'!$E38,"")</f>
        <v>97.29</v>
      </c>
      <c r="I15" s="119">
        <v>91</v>
      </c>
      <c r="J15" s="21">
        <f>IF(I15&lt;&gt;0,I15+'Basic Price Adjustment'!$E38,"")</f>
        <v>88.79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107.75</v>
      </c>
      <c r="R15" s="21">
        <f>IF(Q15&lt;&gt;0,Q15+'Basic Price Adjustment'!$E38,"")</f>
        <v>105.54</v>
      </c>
    </row>
    <row r="16" spans="1:1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77.12</v>
      </c>
      <c r="E16" s="119">
        <v>86</v>
      </c>
      <c r="F16" s="22">
        <f>IF(E16&lt;&gt;0,E16+'Basic Price Adjustment'!$E39,"")</f>
        <v>83.93</v>
      </c>
      <c r="G16" s="119">
        <v>86</v>
      </c>
      <c r="H16" s="22">
        <f>IF(G16&lt;&gt;0,G16+'Basic Price Adjustment'!$E39,"")</f>
        <v>83.93</v>
      </c>
      <c r="I16" s="119">
        <v>78</v>
      </c>
      <c r="J16" s="22">
        <f>IF(I16&lt;&gt;0,I16+'Basic Price Adjustment'!$E39,"")</f>
        <v>75.930000000000007</v>
      </c>
      <c r="K16" s="119">
        <v>90.5</v>
      </c>
      <c r="L16" s="22">
        <f>IF(K16&lt;&gt;0,K16+'Basic Price Adjustment'!$E39,"")</f>
        <v>88.43</v>
      </c>
      <c r="M16" s="119">
        <v>90.5</v>
      </c>
      <c r="N16" s="22">
        <f>IF(M16&lt;&gt;0,M16+'Basic Price Adjustment'!$E39,"")</f>
        <v>88.43</v>
      </c>
      <c r="O16" s="119"/>
      <c r="P16" s="22" t="str">
        <f>IF(O16&lt;&gt;0,O16+'Basic Price Adjustment'!$E39,"")</f>
        <v/>
      </c>
      <c r="Q16" s="119">
        <v>93.5</v>
      </c>
      <c r="R16" s="22">
        <f>IF(Q16&lt;&gt;0,Q16+'Basic Price Adjustment'!$E39,"")</f>
        <v>91.43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82.8</v>
      </c>
      <c r="E17" s="119">
        <v>90</v>
      </c>
      <c r="F17" s="21">
        <f>IF(E17&lt;&gt;0,E17+'Basic Price Adjustment'!$E40,"")</f>
        <v>87.41</v>
      </c>
      <c r="G17" s="119">
        <v>89</v>
      </c>
      <c r="H17" s="21">
        <f>IF(G17&lt;&gt;0,G17+'Basic Price Adjustment'!$E40,"")</f>
        <v>86.41</v>
      </c>
      <c r="I17" s="119">
        <v>79.5</v>
      </c>
      <c r="J17" s="21">
        <f>IF(I17&lt;&gt;0,I17+'Basic Price Adjustment'!$E40,"")</f>
        <v>76.91</v>
      </c>
      <c r="K17" s="119">
        <v>94.5</v>
      </c>
      <c r="L17" s="21">
        <f>IF(K17&lt;&gt;0,K17+'Basic Price Adjustment'!$E40,"")</f>
        <v>91.91</v>
      </c>
      <c r="M17" s="119">
        <v>94.5</v>
      </c>
      <c r="N17" s="21">
        <f>IF(M17&lt;&gt;0,M17+'Basic Price Adjustment'!$E40,"")</f>
        <v>91.91</v>
      </c>
      <c r="O17" s="119">
        <v>95.5</v>
      </c>
      <c r="P17" s="21">
        <f>IF(O17&lt;&gt;0,O17+'Basic Price Adjustment'!$E40,"")</f>
        <v>92.91</v>
      </c>
      <c r="Q17" s="119">
        <v>96.5</v>
      </c>
      <c r="R17" s="21">
        <f>IF(Q17&lt;&gt;0,Q17+'Basic Price Adjustment'!$E40,"")</f>
        <v>93.91</v>
      </c>
    </row>
    <row r="18" spans="1:1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87.33</v>
      </c>
      <c r="E18" s="119">
        <v>100</v>
      </c>
      <c r="F18" s="22">
        <f>IF(E18&lt;&gt;0,E18+'Basic Price Adjustment'!$E41,"")</f>
        <v>97.44</v>
      </c>
      <c r="G18" s="119">
        <v>99.5</v>
      </c>
      <c r="H18" s="22">
        <f>IF(G18&lt;&gt;0,G18+'Basic Price Adjustment'!$E41,"")</f>
        <v>96.94</v>
      </c>
      <c r="I18" s="119">
        <v>81.5</v>
      </c>
      <c r="J18" s="22">
        <f>IF(I18&lt;&gt;0,I18+'Basic Price Adjustment'!$E41,"")</f>
        <v>78.94</v>
      </c>
      <c r="K18" s="119">
        <v>106.5</v>
      </c>
      <c r="L18" s="22">
        <f>IF(K18&lt;&gt;0,K18+'Basic Price Adjustment'!$E41,"")</f>
        <v>103.94</v>
      </c>
      <c r="M18" s="119">
        <v>106.5</v>
      </c>
      <c r="N18" s="22">
        <f>IF(M18&lt;&gt;0,M18+'Basic Price Adjustment'!$E41,"")</f>
        <v>103.94</v>
      </c>
      <c r="O18" s="119"/>
      <c r="P18" s="22" t="str">
        <f>IF(O18&lt;&gt;0,O18+'Basic Price Adjustment'!$E41,"")</f>
        <v/>
      </c>
      <c r="Q18" s="119">
        <v>107.75</v>
      </c>
      <c r="R18" s="22">
        <f>IF(Q18&lt;&gt;0,Q18+'Basic Price Adjustment'!$E41,"")</f>
        <v>105.19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82.83</v>
      </c>
      <c r="E19" s="119">
        <v>90</v>
      </c>
      <c r="F19" s="21">
        <f>IF(E19&lt;&gt;0,E19+'Basic Price Adjustment'!$E42,"")</f>
        <v>87.44</v>
      </c>
      <c r="G19" s="119">
        <v>88.25</v>
      </c>
      <c r="H19" s="21">
        <f>IF(G19&lt;&gt;0,G19+'Basic Price Adjustment'!$E42,"")</f>
        <v>85.69</v>
      </c>
      <c r="I19" s="119">
        <v>79.5</v>
      </c>
      <c r="J19" s="21">
        <f>IF(I19&lt;&gt;0,I19+'Basic Price Adjustment'!$E42,"")</f>
        <v>76.94</v>
      </c>
      <c r="K19" s="119">
        <v>94.5</v>
      </c>
      <c r="L19" s="21">
        <f>IF(K19&lt;&gt;0,K19+'Basic Price Adjustment'!$E42,"")</f>
        <v>91.94</v>
      </c>
      <c r="M19" s="119">
        <v>94.5</v>
      </c>
      <c r="N19" s="21">
        <f>IF(M19&lt;&gt;0,M19+'Basic Price Adjustment'!$E42,"")</f>
        <v>91.94</v>
      </c>
      <c r="O19" s="119">
        <v>95.5</v>
      </c>
      <c r="P19" s="21">
        <f>IF(O19&lt;&gt;0,O19+'Basic Price Adjustment'!$E42,"")</f>
        <v>92.94</v>
      </c>
      <c r="Q19" s="119">
        <v>95.75</v>
      </c>
      <c r="R19" s="21">
        <f>IF(Q19&lt;&gt;0,Q19+'Basic Price Adjustment'!$E42,"")</f>
        <v>93.19</v>
      </c>
    </row>
    <row r="20" spans="1:1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86.73</v>
      </c>
      <c r="E20" s="119">
        <v>95</v>
      </c>
      <c r="F20" s="22">
        <f>IF(E20&lt;&gt;0,E20+'Basic Price Adjustment'!$E43,"")</f>
        <v>92.48</v>
      </c>
      <c r="G20" s="119">
        <v>98.5</v>
      </c>
      <c r="H20" s="22">
        <f>IF(G20&lt;&gt;0,G20+'Basic Price Adjustment'!$E43,"")</f>
        <v>95.98</v>
      </c>
      <c r="I20" s="119">
        <v>99</v>
      </c>
      <c r="J20" s="22">
        <f>IF(I20&lt;&gt;0,I20+'Basic Price Adjustment'!$E43,"")</f>
        <v>96.48</v>
      </c>
      <c r="K20" s="119">
        <v>103.5</v>
      </c>
      <c r="L20" s="22">
        <f>IF(K20&lt;&gt;0,K20+'Basic Price Adjustment'!$E43,"")</f>
        <v>100.98</v>
      </c>
      <c r="M20" s="119">
        <v>103.5</v>
      </c>
      <c r="N20" s="22">
        <f>IF(M20&lt;&gt;0,M20+'Basic Price Adjustment'!$E43,"")</f>
        <v>100.98</v>
      </c>
      <c r="O20" s="119"/>
      <c r="P20" s="22" t="str">
        <f>IF(O20&lt;&gt;0,O20+'Basic Price Adjustment'!$E43,"")</f>
        <v/>
      </c>
      <c r="Q20" s="119">
        <v>106.79</v>
      </c>
      <c r="R20" s="22">
        <f>IF(Q20&lt;&gt;0,Q20+'Basic Price Adjustment'!$E43,"")</f>
        <v>104.27000000000001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106.92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97.67</v>
      </c>
      <c r="I21" s="119">
        <v>111</v>
      </c>
      <c r="J21" s="21">
        <f>IF(I21&lt;&gt;0,I21+'Basic Price Adjustment'!$E44,"")</f>
        <v>107.92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109</v>
      </c>
      <c r="R21" s="21">
        <f>IF(Q21&lt;&gt;0,Q21+'Basic Price Adjustment'!$E44,"")</f>
        <v>105.92</v>
      </c>
    </row>
    <row r="22" spans="1:1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107.06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97.81</v>
      </c>
      <c r="I22" s="119">
        <v>123</v>
      </c>
      <c r="J22" s="22">
        <f>IF(I22&lt;&gt;0,I22+'Basic Price Adjustment'!$E45,"")</f>
        <v>120.06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109</v>
      </c>
      <c r="R22" s="22">
        <f>IF(Q22&lt;&gt;0,Q22+'Basic Price Adjustment'!$E45,"")</f>
        <v>106.06</v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102.02</v>
      </c>
      <c r="E23" s="119">
        <v>98</v>
      </c>
      <c r="F23" s="21">
        <f>IF(E23&lt;&gt;0,E23+'Basic Price Adjustment'!$E46,"")</f>
        <v>95.02</v>
      </c>
      <c r="G23" s="119">
        <v>100.75</v>
      </c>
      <c r="H23" s="21">
        <f>IF(G23&lt;&gt;0,G23+'Basic Price Adjustment'!$E46,"")</f>
        <v>97.77</v>
      </c>
      <c r="I23" s="119">
        <v>109</v>
      </c>
      <c r="J23" s="21">
        <f>IF(I23&lt;&gt;0,I23+'Basic Price Adjustment'!$E46,"")</f>
        <v>106.02</v>
      </c>
      <c r="K23" s="119">
        <v>112.5</v>
      </c>
      <c r="L23" s="21">
        <f>IF(K23&lt;&gt;0,K23+'Basic Price Adjustment'!$E46,"")</f>
        <v>109.52</v>
      </c>
      <c r="M23" s="119">
        <v>112.5</v>
      </c>
      <c r="N23" s="21">
        <f>IF(M23&lt;&gt;0,M23+'Basic Price Adjustment'!$E46,"")</f>
        <v>109.52</v>
      </c>
      <c r="O23" s="119">
        <v>106</v>
      </c>
      <c r="P23" s="21">
        <f>IF(O23&lt;&gt;0,O23+'Basic Price Adjustment'!$E46,"")</f>
        <v>103.02</v>
      </c>
      <c r="Q23" s="119">
        <v>109</v>
      </c>
      <c r="R23" s="21">
        <f>IF(Q23&lt;&gt;0,Q23+'Basic Price Adjustment'!$E46,"")</f>
        <v>106.02</v>
      </c>
    </row>
    <row r="24" spans="1:1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106.95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97.7</v>
      </c>
      <c r="I24" s="119">
        <v>120</v>
      </c>
      <c r="J24" s="22">
        <f>IF(I24&lt;&gt;0,I24+'Basic Price Adjustment'!$E47,"")</f>
        <v>116.95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109</v>
      </c>
      <c r="R24" s="22">
        <f>IF(Q24&lt;&gt;0,Q24+'Basic Price Adjustment'!$E47,"")</f>
        <v>105.95</v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86.73</v>
      </c>
      <c r="E25" s="119">
        <v>92</v>
      </c>
      <c r="F25" s="21">
        <f>IF(E25&lt;&gt;0,E25+'Basic Price Adjustment'!$E48,"")</f>
        <v>89.62</v>
      </c>
      <c r="G25" s="119">
        <v>91</v>
      </c>
      <c r="H25" s="21">
        <f>IF(G25&lt;&gt;0,G25+'Basic Price Adjustment'!$E48,"")</f>
        <v>88.62</v>
      </c>
      <c r="I25" s="119">
        <v>79</v>
      </c>
      <c r="J25" s="21">
        <f>IF(I25&lt;&gt;0,I25+'Basic Price Adjustment'!$E48,"")</f>
        <v>76.62</v>
      </c>
      <c r="K25" s="119">
        <v>102.5</v>
      </c>
      <c r="L25" s="21">
        <f>IF(K25&lt;&gt;0,K25+'Basic Price Adjustment'!$E48,"")</f>
        <v>100.12</v>
      </c>
      <c r="M25" s="119">
        <v>102.5</v>
      </c>
      <c r="N25" s="21">
        <f>IF(M25&lt;&gt;0,M25+'Basic Price Adjustment'!$E48,"")</f>
        <v>100.12</v>
      </c>
      <c r="O25" s="119"/>
      <c r="P25" s="21" t="str">
        <f>IF(O25&lt;&gt;0,O25+'Basic Price Adjustment'!$E48,"")</f>
        <v/>
      </c>
      <c r="Q25" s="119">
        <v>98.75</v>
      </c>
      <c r="R25" s="21">
        <f>IF(Q25&lt;&gt;0,Q25+'Basic Price Adjustment'!$E48,"")</f>
        <v>96.37</v>
      </c>
    </row>
    <row r="26" spans="1:1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86.73</v>
      </c>
      <c r="E26" s="119">
        <v>100</v>
      </c>
      <c r="F26" s="22">
        <f>IF(E26&lt;&gt;0,E26+'Basic Price Adjustment'!$E49,"")</f>
        <v>97.62</v>
      </c>
      <c r="G26" s="119">
        <v>101.5</v>
      </c>
      <c r="H26" s="22">
        <f>IF(G26&lt;&gt;0,G26+'Basic Price Adjustment'!$E49,"")</f>
        <v>99.12</v>
      </c>
      <c r="I26" s="119">
        <v>101</v>
      </c>
      <c r="J26" s="22">
        <f>IF(I26&lt;&gt;0,I26+'Basic Price Adjustment'!$E49,"")</f>
        <v>98.62</v>
      </c>
      <c r="K26" s="119">
        <v>102.5</v>
      </c>
      <c r="L26" s="22">
        <f>IF(K26&lt;&gt;0,K26+'Basic Price Adjustment'!$E49,"")</f>
        <v>100.12</v>
      </c>
      <c r="M26" s="119">
        <v>102.5</v>
      </c>
      <c r="N26" s="22">
        <f>IF(M26&lt;&gt;0,M26+'Basic Price Adjustment'!$E49,"")</f>
        <v>100.12</v>
      </c>
      <c r="O26" s="119"/>
      <c r="P26" s="22" t="str">
        <f>IF(O26&lt;&gt;0,O26+'Basic Price Adjustment'!$E49,"")</f>
        <v/>
      </c>
      <c r="Q26" s="119">
        <v>109.75</v>
      </c>
      <c r="R26" s="22">
        <f>IF(Q26&lt;&gt;0,Q26+'Basic Price Adjustment'!$E49,"")</f>
        <v>107.37</v>
      </c>
    </row>
    <row r="27" spans="1:1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116.09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105.92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6">
    <mergeCell ref="A3:A8"/>
    <mergeCell ref="B3:B4"/>
    <mergeCell ref="B5:B6"/>
    <mergeCell ref="G4:H4"/>
    <mergeCell ref="G5:H5"/>
    <mergeCell ref="G6:H6"/>
    <mergeCell ref="G7:H7"/>
    <mergeCell ref="G8:H8"/>
    <mergeCell ref="C8:D8"/>
    <mergeCell ref="E8:F8"/>
    <mergeCell ref="K2:R2"/>
    <mergeCell ref="E2:H2"/>
    <mergeCell ref="E4:F4"/>
    <mergeCell ref="E5:F5"/>
    <mergeCell ref="E6:F6"/>
    <mergeCell ref="C2:D2"/>
    <mergeCell ref="C5:D5"/>
    <mergeCell ref="C6:D6"/>
    <mergeCell ref="C7:D7"/>
    <mergeCell ref="I2:J2"/>
    <mergeCell ref="E7:F7"/>
    <mergeCell ref="Q8:R8"/>
    <mergeCell ref="O8:P8"/>
    <mergeCell ref="Q6:R6"/>
    <mergeCell ref="Q7:R7"/>
    <mergeCell ref="I8:J8"/>
    <mergeCell ref="K8:L8"/>
    <mergeCell ref="M8:N8"/>
    <mergeCell ref="O6:P6"/>
    <mergeCell ref="O7:P7"/>
    <mergeCell ref="K6:L6"/>
    <mergeCell ref="M6:N6"/>
    <mergeCell ref="I6:J6"/>
    <mergeCell ref="I7:J7"/>
    <mergeCell ref="K7:L7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45" t="s">
        <v>320</v>
      </c>
      <c r="D2" s="145"/>
      <c r="E2" s="145" t="s">
        <v>321</v>
      </c>
      <c r="F2" s="145"/>
      <c r="G2" s="145" t="s">
        <v>308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164" t="s">
        <v>167</v>
      </c>
      <c r="F3" s="166"/>
      <c r="G3" s="164" t="s">
        <v>155</v>
      </c>
      <c r="H3" s="165"/>
      <c r="I3" s="165"/>
      <c r="J3" s="165"/>
      <c r="K3" s="165"/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77"/>
      <c r="I4" s="177"/>
      <c r="J4" s="177"/>
      <c r="K4" s="177"/>
      <c r="L4" s="169"/>
    </row>
    <row r="5" spans="1:12" s="27" customFormat="1" ht="30" customHeight="1" x14ac:dyDescent="0.2">
      <c r="A5" s="154"/>
      <c r="B5" s="156" t="s">
        <v>11</v>
      </c>
      <c r="C5" s="164" t="s">
        <v>100</v>
      </c>
      <c r="D5" s="166"/>
      <c r="E5" s="191" t="s">
        <v>99</v>
      </c>
      <c r="F5" s="192"/>
      <c r="G5" s="164" t="s">
        <v>28</v>
      </c>
      <c r="H5" s="165"/>
      <c r="I5" s="165"/>
      <c r="J5" s="165"/>
      <c r="K5" s="165"/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94</v>
      </c>
      <c r="H6" s="169"/>
      <c r="I6" s="168" t="s">
        <v>33</v>
      </c>
      <c r="J6" s="169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93</v>
      </c>
      <c r="D7" s="161"/>
      <c r="E7" s="160" t="s">
        <v>22</v>
      </c>
      <c r="F7" s="161"/>
      <c r="G7" s="160" t="s">
        <v>95</v>
      </c>
      <c r="H7" s="161"/>
      <c r="I7" s="160" t="s">
        <v>35</v>
      </c>
      <c r="J7" s="161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96</v>
      </c>
      <c r="H8" s="171"/>
      <c r="I8" s="170" t="s">
        <v>38</v>
      </c>
      <c r="J8" s="171"/>
      <c r="K8" s="185">
        <v>-81.055449999999993</v>
      </c>
      <c r="L8" s="207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63.21</v>
      </c>
      <c r="E10" s="135">
        <v>62.32</v>
      </c>
      <c r="F10" s="25">
        <f>IF(E10&lt;&gt;0,E10+'Basic Price Adjustment'!$E33,"")</f>
        <v>60.53</v>
      </c>
      <c r="G10" s="135">
        <v>85.75</v>
      </c>
      <c r="H10" s="25">
        <f>IF(G10&lt;&gt;0,G10+'Basic Price Adjustment'!$E33,"")</f>
        <v>83.96</v>
      </c>
      <c r="I10" s="135">
        <v>95.5</v>
      </c>
      <c r="J10" s="25">
        <f>IF(I10&lt;&gt;0,I10+'Basic Price Adjustment'!$E33,"")</f>
        <v>93.71</v>
      </c>
      <c r="K10" s="135">
        <v>76</v>
      </c>
      <c r="L10" s="25">
        <f>IF(K10&lt;&gt;0,K10+'Basic Price Adjustment'!$E33,"")</f>
        <v>74.209999999999994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65.040000000000006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83.79</v>
      </c>
      <c r="I11" s="119">
        <v>95.5</v>
      </c>
      <c r="J11" s="21">
        <f>IF(I11&lt;&gt;0,I11+'Basic Price Adjustment'!$E34,"")</f>
        <v>93.54</v>
      </c>
      <c r="K11" s="119">
        <v>76</v>
      </c>
      <c r="L11" s="21">
        <f>IF(K11&lt;&gt;0,K11+'Basic Price Adjustment'!$E34,"")</f>
        <v>74.040000000000006</v>
      </c>
    </row>
    <row r="12" spans="1:12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72.83</v>
      </c>
      <c r="E12" s="119">
        <v>72.87</v>
      </c>
      <c r="F12" s="22">
        <f>IF(E12&lt;&gt;0,E12+'Basic Price Adjustment'!$E35,"")</f>
        <v>70.7</v>
      </c>
      <c r="G12" s="119">
        <v>92</v>
      </c>
      <c r="H12" s="22">
        <f>IF(G12&lt;&gt;0,G12+'Basic Price Adjustment'!$E35,"")</f>
        <v>89.83</v>
      </c>
      <c r="I12" s="119">
        <v>98.5</v>
      </c>
      <c r="J12" s="22">
        <f>IF(I12&lt;&gt;0,I12+'Basic Price Adjustment'!$E35,"")</f>
        <v>96.33</v>
      </c>
      <c r="K12" s="119">
        <v>85.5</v>
      </c>
      <c r="L12" s="22">
        <f>IF(K12&lt;&gt;0,K12+'Basic Price Adjustment'!$E35,"")</f>
        <v>83.33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72.83</v>
      </c>
      <c r="E13" s="119">
        <v>72.87</v>
      </c>
      <c r="F13" s="21">
        <f>IF(E13&lt;&gt;0,E13+'Basic Price Adjustment'!$E36,"")</f>
        <v>70.7</v>
      </c>
      <c r="G13" s="119">
        <v>92</v>
      </c>
      <c r="H13" s="21">
        <f>IF(G13&lt;&gt;0,G13+'Basic Price Adjustment'!$E36,"")</f>
        <v>89.83</v>
      </c>
      <c r="I13" s="119">
        <v>98.5</v>
      </c>
      <c r="J13" s="21">
        <f>IF(I13&lt;&gt;0,I13+'Basic Price Adjustment'!$E36,"")</f>
        <v>96.33</v>
      </c>
      <c r="K13" s="119">
        <v>85.5</v>
      </c>
      <c r="L13" s="21">
        <f>IF(K13&lt;&gt;0,K13+'Basic Price Adjustment'!$E36,"")</f>
        <v>83.33</v>
      </c>
    </row>
    <row r="14" spans="1:12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72.760000000000005</v>
      </c>
      <c r="E14" s="119">
        <v>73.61</v>
      </c>
      <c r="F14" s="22">
        <f>IF(E14&lt;&gt;0,E14+'Basic Price Adjustment'!$E37,"")</f>
        <v>71.37</v>
      </c>
      <c r="G14" s="119">
        <v>94</v>
      </c>
      <c r="H14" s="22">
        <f>IF(G14&lt;&gt;0,G14+'Basic Price Adjustment'!$E37,"")</f>
        <v>91.76</v>
      </c>
      <c r="I14" s="119">
        <v>100.5</v>
      </c>
      <c r="J14" s="22">
        <f>IF(I14&lt;&gt;0,I14+'Basic Price Adjustment'!$E37,"")</f>
        <v>98.26</v>
      </c>
      <c r="K14" s="119">
        <v>87.5</v>
      </c>
      <c r="L14" s="22">
        <f>IF(K14&lt;&gt;0,K14+'Basic Price Adjustment'!$E37,"")</f>
        <v>85.26</v>
      </c>
    </row>
    <row r="15" spans="1:12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72.930000000000007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90.43</v>
      </c>
      <c r="I16" s="119">
        <v>99.35</v>
      </c>
      <c r="J16" s="22">
        <f>IF(I16&lt;&gt;0,I16+'Basic Price Adjustment'!$E39,"")</f>
        <v>97.28</v>
      </c>
      <c r="K16" s="119">
        <v>86</v>
      </c>
      <c r="L16" s="22">
        <f>IF(K16&lt;&gt;0,K16+'Basic Price Adjustment'!$E39,"")</f>
        <v>83.93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74.41</v>
      </c>
      <c r="E17" s="119">
        <v>76.180000000000007</v>
      </c>
      <c r="F17" s="21">
        <f>IF(E17&lt;&gt;0,E17+'Basic Price Adjustment'!$E40,"")</f>
        <v>73.59</v>
      </c>
      <c r="G17" s="119">
        <v>97.5</v>
      </c>
      <c r="H17" s="21">
        <f>IF(G17&lt;&gt;0,G17+'Basic Price Adjustment'!$E40,"")</f>
        <v>94.91</v>
      </c>
      <c r="I17" s="119">
        <v>104.5</v>
      </c>
      <c r="J17" s="21">
        <f>IF(I17&lt;&gt;0,I17+'Basic Price Adjustment'!$E40,"")</f>
        <v>101.91</v>
      </c>
      <c r="K17" s="119">
        <v>88.5</v>
      </c>
      <c r="L17" s="21">
        <f>IF(K17&lt;&gt;0,K17+'Basic Price Adjustment'!$E40,"")</f>
        <v>85.91</v>
      </c>
    </row>
    <row r="18" spans="1:12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87.44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105.69</v>
      </c>
      <c r="I18" s="119">
        <v>110</v>
      </c>
      <c r="J18" s="22">
        <f>IF(I18&lt;&gt;0,I18+'Basic Price Adjustment'!$E41,"")</f>
        <v>107.44</v>
      </c>
      <c r="K18" s="119">
        <v>102.5</v>
      </c>
      <c r="L18" s="22">
        <f>IF(K18&lt;&gt;0,K18+'Basic Price Adjustment'!$E41,"")</f>
        <v>99.94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75.44</v>
      </c>
      <c r="E19" s="119">
        <v>75.92</v>
      </c>
      <c r="F19" s="21">
        <f>IF(E19&lt;&gt;0,E19+'Basic Price Adjustment'!$E42,"")</f>
        <v>73.36</v>
      </c>
      <c r="G19" s="119">
        <v>97.5</v>
      </c>
      <c r="H19" s="21">
        <f>IF(G19&lt;&gt;0,G19+'Basic Price Adjustment'!$E42,"")</f>
        <v>94.94</v>
      </c>
      <c r="I19" s="119">
        <v>104.5</v>
      </c>
      <c r="J19" s="21">
        <f>IF(I19&lt;&gt;0,I19+'Basic Price Adjustment'!$E42,"")</f>
        <v>101.94</v>
      </c>
      <c r="K19" s="119">
        <v>88.5</v>
      </c>
      <c r="L19" s="21">
        <f>IF(K19&lt;&gt;0,K19+'Basic Price Adjustment'!$E42,"")</f>
        <v>85.94</v>
      </c>
    </row>
    <row r="20" spans="1:12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83.48</v>
      </c>
      <c r="E20" s="119">
        <v>84.55</v>
      </c>
      <c r="F20" s="22">
        <f>IF(E20&lt;&gt;0,E20+'Basic Price Adjustment'!$E43,"")</f>
        <v>82.03</v>
      </c>
      <c r="G20" s="119">
        <v>108.25</v>
      </c>
      <c r="H20" s="22">
        <f>IF(G20&lt;&gt;0,G20+'Basic Price Adjustment'!$E43,"")</f>
        <v>105.73</v>
      </c>
      <c r="I20" s="119">
        <v>107</v>
      </c>
      <c r="J20" s="22">
        <f>IF(I20&lt;&gt;0,I20+'Basic Price Adjustment'!$E43,"")</f>
        <v>104.48</v>
      </c>
      <c r="K20" s="119">
        <v>101.5</v>
      </c>
      <c r="L20" s="22">
        <f>IF(K20&lt;&gt;0,K20+'Basic Price Adjustment'!$E43,"")</f>
        <v>98.98</v>
      </c>
    </row>
    <row r="21" spans="1:12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117</v>
      </c>
      <c r="J23" s="21">
        <f>IF(I23&lt;&gt;0,I23+'Basic Price Adjustment'!$E46,"")</f>
        <v>114.02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86.62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102.62</v>
      </c>
      <c r="I25" s="119">
        <v>104</v>
      </c>
      <c r="J25" s="21">
        <f>IF(I25&lt;&gt;0,I25+'Basic Price Adjustment'!$E48,"")</f>
        <v>101.62</v>
      </c>
      <c r="K25" s="119">
        <v>100.5</v>
      </c>
      <c r="L25" s="21">
        <f>IF(K25&lt;&gt;0,K25+'Basic Price Adjustment'!$E48,"")</f>
        <v>98.12</v>
      </c>
    </row>
    <row r="26" spans="1:12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86.62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102.62</v>
      </c>
      <c r="I26" s="119">
        <v>104</v>
      </c>
      <c r="J26" s="22">
        <f>IF(I26&lt;&gt;0,I26+'Basic Price Adjustment'!$E49,"")</f>
        <v>101.62</v>
      </c>
      <c r="K26" s="119">
        <v>100.5</v>
      </c>
      <c r="L26" s="22">
        <f>IF(K26&lt;&gt;0,K26+'Basic Price Adjustment'!$E49,"")</f>
        <v>98.12</v>
      </c>
    </row>
    <row r="27" spans="1:12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B5:B6"/>
    <mergeCell ref="C3:D3"/>
    <mergeCell ref="C4:D4"/>
    <mergeCell ref="C5:D5"/>
    <mergeCell ref="C6:D6"/>
    <mergeCell ref="C8:D8"/>
    <mergeCell ref="C7:D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C2:D2"/>
    <mergeCell ref="E2:F2"/>
    <mergeCell ref="G2:L2"/>
    <mergeCell ref="G4:L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5" t="s">
        <v>312</v>
      </c>
      <c r="P2" s="145"/>
    </row>
    <row r="3" spans="1:16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64" t="s">
        <v>254</v>
      </c>
      <c r="P3" s="166"/>
    </row>
    <row r="4" spans="1:1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</row>
    <row r="5" spans="1:16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164" t="s">
        <v>69</v>
      </c>
      <c r="P5" s="166"/>
    </row>
    <row r="6" spans="1:16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8" t="s">
        <v>70</v>
      </c>
      <c r="P6" s="169"/>
    </row>
    <row r="7" spans="1:16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</row>
    <row r="8" spans="1:16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0" t="s">
        <v>71</v>
      </c>
      <c r="P8" s="171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53.410000000000004</v>
      </c>
      <c r="E10" s="135">
        <v>64</v>
      </c>
      <c r="F10" s="25">
        <f>IF(E10&lt;&gt;0,E10+'Basic Price Adjustment'!$E33,"")</f>
        <v>62.21</v>
      </c>
      <c r="G10" s="135">
        <v>55.2</v>
      </c>
      <c r="H10" s="25">
        <f>IF(G10&lt;&gt;0,G10+'Basic Price Adjustment'!$E33,"")</f>
        <v>53.410000000000004</v>
      </c>
      <c r="I10" s="135">
        <v>68.95</v>
      </c>
      <c r="J10" s="25">
        <f>IF(I10&lt;&gt;0,I10+'Basic Price Adjustment'!$E33,"")</f>
        <v>67.16</v>
      </c>
      <c r="K10" s="121">
        <v>63.28</v>
      </c>
      <c r="L10" s="25">
        <f>IF(K10&lt;&gt;0,K10+'Basic Price Adjustment'!$E33,"")</f>
        <v>61.49</v>
      </c>
      <c r="M10" s="121">
        <v>69.64</v>
      </c>
      <c r="N10" s="25">
        <f>IF(M10&lt;&gt;0,M10+'Basic Price Adjustment'!$E33,"")</f>
        <v>67.849999999999994</v>
      </c>
      <c r="O10" s="135">
        <v>60.85</v>
      </c>
      <c r="P10" s="25">
        <f>IF(O10&lt;&gt;0,O10+'Basic Price Adjustment'!$E33,"")</f>
        <v>59.06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119">
        <v>72.88</v>
      </c>
      <c r="J11" s="21">
        <f>IF(I11&lt;&gt;0,I11+'Basic Price Adjustment'!$E34,"")</f>
        <v>70.92</v>
      </c>
      <c r="K11" s="121">
        <v>62.87</v>
      </c>
      <c r="L11" s="21">
        <f>IF(K11&lt;&gt;0,K11+'Basic Price Adjustment'!$E34,"")</f>
        <v>60.91</v>
      </c>
      <c r="M11" s="121">
        <v>73.33</v>
      </c>
      <c r="N11" s="21">
        <f>IF(M11&lt;&gt;0,M11+'Basic Price Adjustment'!$E34,"")</f>
        <v>71.37</v>
      </c>
      <c r="O11" s="119">
        <v>60.85</v>
      </c>
      <c r="P11" s="21">
        <f>IF(O11&lt;&gt;0,O11+'Basic Price Adjustment'!$E34,"")</f>
        <v>58.89</v>
      </c>
    </row>
    <row r="12" spans="1:16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58.18</v>
      </c>
      <c r="E12" s="119">
        <v>68.5</v>
      </c>
      <c r="F12" s="22">
        <f>IF(E12&lt;&gt;0,E12+'Basic Price Adjustment'!$E35,"")</f>
        <v>66.33</v>
      </c>
      <c r="G12" s="119">
        <v>60.35</v>
      </c>
      <c r="H12" s="22">
        <f>IF(G12&lt;&gt;0,G12+'Basic Price Adjustment'!$E35,"")</f>
        <v>58.18</v>
      </c>
      <c r="I12" s="119">
        <v>73.2</v>
      </c>
      <c r="J12" s="22">
        <f>IF(I12&lt;&gt;0,I12+'Basic Price Adjustment'!$E35,"")</f>
        <v>71.03</v>
      </c>
      <c r="K12" s="121">
        <v>68.45</v>
      </c>
      <c r="L12" s="22">
        <f>IF(K12&lt;&gt;0,K12+'Basic Price Adjustment'!$E35,"")</f>
        <v>66.28</v>
      </c>
      <c r="M12" s="121">
        <v>73.33</v>
      </c>
      <c r="N12" s="22">
        <f>IF(M12&lt;&gt;0,M12+'Basic Price Adjustment'!$E35,"")</f>
        <v>71.16</v>
      </c>
      <c r="O12" s="119">
        <v>63.15</v>
      </c>
      <c r="P12" s="22">
        <f>IF(O12&lt;&gt;0,O12+'Basic Price Adjustment'!$E35,"")</f>
        <v>60.98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119">
        <v>73.2</v>
      </c>
      <c r="J13" s="21">
        <f>IF(I13&lt;&gt;0,I13+'Basic Price Adjustment'!$E36,"")</f>
        <v>71.03</v>
      </c>
      <c r="K13" s="121">
        <v>68.45</v>
      </c>
      <c r="L13" s="21">
        <f>IF(K13&lt;&gt;0,K13+'Basic Price Adjustment'!$E36,"")</f>
        <v>66.28</v>
      </c>
      <c r="M13" s="121">
        <v>73.33</v>
      </c>
      <c r="N13" s="21">
        <f>IF(M13&lt;&gt;0,M13+'Basic Price Adjustment'!$E36,"")</f>
        <v>71.16</v>
      </c>
      <c r="O13" s="119">
        <v>63.15</v>
      </c>
      <c r="P13" s="21">
        <f>IF(O13&lt;&gt;0,O13+'Basic Price Adjustment'!$E36,"")</f>
        <v>60.98</v>
      </c>
    </row>
    <row r="14" spans="1:16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58.11</v>
      </c>
      <c r="E14" s="119">
        <v>68.5</v>
      </c>
      <c r="F14" s="22">
        <f>IF(E14&lt;&gt;0,E14+'Basic Price Adjustment'!$E37,"")</f>
        <v>66.260000000000005</v>
      </c>
      <c r="G14" s="119">
        <v>60.35</v>
      </c>
      <c r="H14" s="22">
        <f>IF(G14&lt;&gt;0,G14+'Basic Price Adjustment'!$E37,"")</f>
        <v>58.11</v>
      </c>
      <c r="I14" s="119">
        <v>73.41</v>
      </c>
      <c r="J14" s="22">
        <f>IF(I14&lt;&gt;0,I14+'Basic Price Adjustment'!$E37,"")</f>
        <v>71.17</v>
      </c>
      <c r="K14" s="121">
        <v>69.510000000000005</v>
      </c>
      <c r="L14" s="22">
        <f>IF(K14&lt;&gt;0,K14+'Basic Price Adjustment'!$E37,"")</f>
        <v>67.27000000000001</v>
      </c>
      <c r="M14" s="121">
        <v>73.41</v>
      </c>
      <c r="N14" s="22">
        <f>IF(M14&lt;&gt;0,M14+'Basic Price Adjustment'!$E37,"")</f>
        <v>71.17</v>
      </c>
      <c r="O14" s="119">
        <v>62.7</v>
      </c>
      <c r="P14" s="22">
        <f>IF(O14&lt;&gt;0,O14+'Basic Price Adjustment'!$E37,"")</f>
        <v>60.46</v>
      </c>
    </row>
    <row r="15" spans="1:16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119">
        <v>77.09</v>
      </c>
      <c r="J15" s="21">
        <f>IF(I15&lt;&gt;0,I15+'Basic Price Adjustment'!$E38,"")</f>
        <v>74.88000000000001</v>
      </c>
      <c r="K15" s="122">
        <v>72.37</v>
      </c>
      <c r="L15" s="21">
        <f>IF(K15&lt;&gt;0,K15+'Basic Price Adjustment'!$E38,"")</f>
        <v>70.160000000000011</v>
      </c>
      <c r="M15" s="122">
        <v>77.09</v>
      </c>
      <c r="N15" s="21">
        <f>IF(M15&lt;&gt;0,M15+'Basic Price Adjustment'!$E38,"")</f>
        <v>74.88000000000001</v>
      </c>
      <c r="O15" s="119">
        <v>64.099999999999994</v>
      </c>
      <c r="P15" s="21">
        <f>IF(O15&lt;&gt;0,O15+'Basic Price Adjustment'!$E38,"")</f>
        <v>61.889999999999993</v>
      </c>
    </row>
    <row r="16" spans="1:16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60.43</v>
      </c>
      <c r="E16" s="119">
        <v>72</v>
      </c>
      <c r="F16" s="22">
        <f>IF(E16&lt;&gt;0,E16+'Basic Price Adjustment'!$E39,"")</f>
        <v>69.930000000000007</v>
      </c>
      <c r="G16" s="119">
        <v>62.5</v>
      </c>
      <c r="H16" s="22">
        <f>IF(G16&lt;&gt;0,G16+'Basic Price Adjustment'!$E39,"")</f>
        <v>60.43</v>
      </c>
      <c r="I16" s="119">
        <v>73.2</v>
      </c>
      <c r="J16" s="22">
        <f>IF(I16&lt;&gt;0,I16+'Basic Price Adjustment'!$E39,"")</f>
        <v>71.13000000000001</v>
      </c>
      <c r="K16" s="122">
        <v>68.45</v>
      </c>
      <c r="L16" s="22">
        <f>IF(K16&lt;&gt;0,K16+'Basic Price Adjustment'!$E39,"")</f>
        <v>66.38000000000001</v>
      </c>
      <c r="M16" s="122">
        <v>73.33</v>
      </c>
      <c r="N16" s="22">
        <f>IF(M16&lt;&gt;0,M16+'Basic Price Adjustment'!$E39,"")</f>
        <v>71.260000000000005</v>
      </c>
      <c r="O16" s="119">
        <v>66.849999999999994</v>
      </c>
      <c r="P16" s="22">
        <f>IF(O16&lt;&gt;0,O16+'Basic Price Adjustment'!$E39,"")</f>
        <v>64.78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119">
        <v>78.08</v>
      </c>
      <c r="J17" s="21">
        <f>IF(I17&lt;&gt;0,I17+'Basic Price Adjustment'!$E40,"")</f>
        <v>75.489999999999995</v>
      </c>
      <c r="K17" s="121">
        <v>77.23</v>
      </c>
      <c r="L17" s="21">
        <f>IF(K17&lt;&gt;0,K17+'Basic Price Adjustment'!$E40,"")</f>
        <v>74.64</v>
      </c>
      <c r="M17" s="121">
        <v>78.08</v>
      </c>
      <c r="N17" s="21">
        <f>IF(M17&lt;&gt;0,M17+'Basic Price Adjustment'!$E40,"")</f>
        <v>75.489999999999995</v>
      </c>
      <c r="O17" s="119">
        <v>69.8</v>
      </c>
      <c r="P17" s="21">
        <f>IF(O17&lt;&gt;0,O17+'Basic Price Adjustment'!$E40,"")</f>
        <v>67.209999999999994</v>
      </c>
    </row>
    <row r="18" spans="1:16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72.44</v>
      </c>
      <c r="E18" s="119">
        <v>82.4</v>
      </c>
      <c r="F18" s="22">
        <f>IF(E18&lt;&gt;0,E18+'Basic Price Adjustment'!$E41,"")</f>
        <v>79.84</v>
      </c>
      <c r="G18" s="119">
        <v>75</v>
      </c>
      <c r="H18" s="22">
        <f>IF(G18&lt;&gt;0,G18+'Basic Price Adjustment'!$E41,"")</f>
        <v>72.44</v>
      </c>
      <c r="I18" s="119">
        <v>82.92</v>
      </c>
      <c r="J18" s="22">
        <f>IF(I18&lt;&gt;0,I18+'Basic Price Adjustment'!$E41,"")</f>
        <v>80.36</v>
      </c>
      <c r="K18" s="121">
        <v>77.97</v>
      </c>
      <c r="L18" s="22">
        <f>IF(K18&lt;&gt;0,K18+'Basic Price Adjustment'!$E41,"")</f>
        <v>75.41</v>
      </c>
      <c r="M18" s="121">
        <v>82.92</v>
      </c>
      <c r="N18" s="22">
        <f>IF(M18&lt;&gt;0,M18+'Basic Price Adjustment'!$E41,"")</f>
        <v>80.36</v>
      </c>
      <c r="O18" s="119">
        <v>72.95</v>
      </c>
      <c r="P18" s="22">
        <f>IF(O18&lt;&gt;0,O18+'Basic Price Adjustment'!$E41,"")</f>
        <v>70.39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119">
        <v>78.08</v>
      </c>
      <c r="J19" s="21">
        <f>IF(I19&lt;&gt;0,I19+'Basic Price Adjustment'!$E42,"")</f>
        <v>75.52</v>
      </c>
      <c r="K19" s="121">
        <v>75.37</v>
      </c>
      <c r="L19" s="21">
        <f>IF(K19&lt;&gt;0,K19+'Basic Price Adjustment'!$E42,"")</f>
        <v>72.81</v>
      </c>
      <c r="M19" s="121">
        <v>78.08</v>
      </c>
      <c r="N19" s="21">
        <f>IF(M19&lt;&gt;0,M19+'Basic Price Adjustment'!$E42,"")</f>
        <v>75.52</v>
      </c>
      <c r="O19" s="119">
        <v>69.8</v>
      </c>
      <c r="P19" s="21">
        <f>IF(O19&lt;&gt;0,O19+'Basic Price Adjustment'!$E42,"")</f>
        <v>67.239999999999995</v>
      </c>
    </row>
    <row r="20" spans="1:16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70.98</v>
      </c>
      <c r="E20" s="119">
        <v>79</v>
      </c>
      <c r="F20" s="22">
        <f>IF(E20&lt;&gt;0,E20+'Basic Price Adjustment'!$E43,"")</f>
        <v>76.48</v>
      </c>
      <c r="G20" s="119">
        <v>73.5</v>
      </c>
      <c r="H20" s="22">
        <f>IF(G20&lt;&gt;0,G20+'Basic Price Adjustment'!$E43,"")</f>
        <v>70.98</v>
      </c>
      <c r="I20" s="119">
        <v>83.06</v>
      </c>
      <c r="J20" s="22">
        <f>IF(I20&lt;&gt;0,I20+'Basic Price Adjustment'!$E43,"")</f>
        <v>80.540000000000006</v>
      </c>
      <c r="K20" s="121">
        <v>77.97</v>
      </c>
      <c r="L20" s="22">
        <f>IF(K20&lt;&gt;0,K20+'Basic Price Adjustment'!$E43,"")</f>
        <v>75.45</v>
      </c>
      <c r="M20" s="121">
        <v>83.06</v>
      </c>
      <c r="N20" s="22">
        <f>IF(M20&lt;&gt;0,M20+'Basic Price Adjustment'!$E43,"")</f>
        <v>80.540000000000006</v>
      </c>
      <c r="O20" s="119">
        <v>70.8</v>
      </c>
      <c r="P20" s="22">
        <f>IF(O20&lt;&gt;0,O20+'Basic Price Adjustment'!$E43,"")</f>
        <v>68.28</v>
      </c>
    </row>
    <row r="21" spans="1:16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119">
        <v>97.95</v>
      </c>
      <c r="J21" s="21">
        <f>IF(I21&lt;&gt;0,I21+'Basic Price Adjustment'!$E44,"")</f>
        <v>94.87</v>
      </c>
      <c r="K21" s="122">
        <v>86</v>
      </c>
      <c r="L21" s="21">
        <f>IF(K21&lt;&gt;0,K21+'Basic Price Adjustment'!$E44,"")</f>
        <v>82.92</v>
      </c>
      <c r="M21" s="122">
        <v>104.95</v>
      </c>
      <c r="N21" s="21">
        <f>IF(M21&lt;&gt;0,M21+'Basic Price Adjustment'!$E44,"")</f>
        <v>101.87</v>
      </c>
      <c r="O21" s="119">
        <v>102.5</v>
      </c>
      <c r="P21" s="21">
        <f>IF(O21&lt;&gt;0,O21+'Basic Price Adjustment'!$E44,"")</f>
        <v>99.42</v>
      </c>
    </row>
    <row r="22" spans="1:16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92.06</v>
      </c>
      <c r="E22" s="119">
        <v>96</v>
      </c>
      <c r="F22" s="22">
        <f>IF(E22&lt;&gt;0,E22+'Basic Price Adjustment'!$E45,"")</f>
        <v>93.06</v>
      </c>
      <c r="G22" s="119">
        <v>95</v>
      </c>
      <c r="H22" s="22">
        <f>IF(G22&lt;&gt;0,G22+'Basic Price Adjustment'!$E45,"")</f>
        <v>92.06</v>
      </c>
      <c r="I22" s="119">
        <v>100.45</v>
      </c>
      <c r="J22" s="22">
        <f>IF(I22&lt;&gt;0,I22+'Basic Price Adjustment'!$E45,"")</f>
        <v>97.51</v>
      </c>
      <c r="K22" s="122">
        <v>87.6</v>
      </c>
      <c r="L22" s="22">
        <f>IF(K22&lt;&gt;0,K22+'Basic Price Adjustment'!$E45,"")</f>
        <v>84.66</v>
      </c>
      <c r="M22" s="122">
        <v>107.59</v>
      </c>
      <c r="N22" s="22">
        <f>IF(M22&lt;&gt;0,M22+'Basic Price Adjustment'!$E45,"")</f>
        <v>104.65</v>
      </c>
      <c r="O22" s="119">
        <v>106</v>
      </c>
      <c r="P22" s="22">
        <f>IF(O22&lt;&gt;0,O22+'Basic Price Adjustment'!$E45,"")</f>
        <v>103.06</v>
      </c>
    </row>
    <row r="23" spans="1:16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119">
        <v>94.46</v>
      </c>
      <c r="J23" s="21">
        <f>IF(I23&lt;&gt;0,I23+'Basic Price Adjustment'!$E46,"")</f>
        <v>91.47999999999999</v>
      </c>
      <c r="K23" s="122">
        <v>87.63</v>
      </c>
      <c r="L23" s="21">
        <f>IF(K23&lt;&gt;0,K23+'Basic Price Adjustment'!$E46,"")</f>
        <v>84.649999999999991</v>
      </c>
      <c r="M23" s="122">
        <v>103.17</v>
      </c>
      <c r="N23" s="21">
        <f>IF(M23&lt;&gt;0,M23+'Basic Price Adjustment'!$E46,"")</f>
        <v>100.19</v>
      </c>
      <c r="O23" s="119">
        <v>79.75</v>
      </c>
      <c r="P23" s="21">
        <f>IF(O23&lt;&gt;0,O23+'Basic Price Adjustment'!$E46,"")</f>
        <v>76.77</v>
      </c>
    </row>
    <row r="24" spans="1:16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85.95</v>
      </c>
      <c r="E24" s="119">
        <v>107</v>
      </c>
      <c r="F24" s="22">
        <f>IF(E24&lt;&gt;0,E24+'Basic Price Adjustment'!$E47,"")</f>
        <v>103.95</v>
      </c>
      <c r="G24" s="119">
        <v>89</v>
      </c>
      <c r="H24" s="22">
        <f>IF(G24&lt;&gt;0,G24+'Basic Price Adjustment'!$E47,"")</f>
        <v>85.95</v>
      </c>
      <c r="I24" s="119">
        <v>97.68</v>
      </c>
      <c r="J24" s="22">
        <f>IF(I24&lt;&gt;0,I24+'Basic Price Adjustment'!$E47,"")</f>
        <v>94.63000000000001</v>
      </c>
      <c r="K24" s="122">
        <v>91.28</v>
      </c>
      <c r="L24" s="22">
        <f>IF(K24&lt;&gt;0,K24+'Basic Price Adjustment'!$E47,"")</f>
        <v>88.23</v>
      </c>
      <c r="M24" s="122">
        <v>104.2</v>
      </c>
      <c r="N24" s="22">
        <f>IF(M24&lt;&gt;0,M24+'Basic Price Adjustment'!$E47,"")</f>
        <v>101.15</v>
      </c>
      <c r="O24" s="119">
        <v>82.35</v>
      </c>
      <c r="P24" s="22">
        <f>IF(O24&lt;&gt;0,O24+'Basic Price Adjustment'!$E47,"")</f>
        <v>79.3</v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119">
        <v>83.71</v>
      </c>
      <c r="J25" s="21">
        <f>IF(I25&lt;&gt;0,I25+'Basic Price Adjustment'!$E48,"")</f>
        <v>81.33</v>
      </c>
      <c r="K25" s="122">
        <v>77.510000000000005</v>
      </c>
      <c r="L25" s="21">
        <f>IF(K25&lt;&gt;0,K25+'Basic Price Adjustment'!$E48,"")</f>
        <v>75.13000000000001</v>
      </c>
      <c r="M25" s="122">
        <v>87.08</v>
      </c>
      <c r="N25" s="21">
        <f>IF(M25&lt;&gt;0,M25+'Basic Price Adjustment'!$E48,"")</f>
        <v>84.7</v>
      </c>
      <c r="O25" s="119">
        <v>69.25</v>
      </c>
      <c r="P25" s="21">
        <f>IF(O25&lt;&gt;0,O25+'Basic Price Adjustment'!$E48,"")</f>
        <v>66.87</v>
      </c>
    </row>
    <row r="26" spans="1:16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71.62</v>
      </c>
      <c r="E26" s="119">
        <v>82.3</v>
      </c>
      <c r="F26" s="22">
        <f>IF(E26&lt;&gt;0,E26+'Basic Price Adjustment'!$E49,"")</f>
        <v>79.92</v>
      </c>
      <c r="G26" s="119">
        <v>74</v>
      </c>
      <c r="H26" s="22">
        <f>IF(G26&lt;&gt;0,G26+'Basic Price Adjustment'!$E49,"")</f>
        <v>71.62</v>
      </c>
      <c r="I26" s="119">
        <v>86.38</v>
      </c>
      <c r="J26" s="22">
        <f>IF(I26&lt;&gt;0,I26+'Basic Price Adjustment'!$E49,"")</f>
        <v>84</v>
      </c>
      <c r="K26" s="122">
        <v>80.84</v>
      </c>
      <c r="L26" s="22">
        <f>IF(K26&lt;&gt;0,K26+'Basic Price Adjustment'!$E49,"")</f>
        <v>78.460000000000008</v>
      </c>
      <c r="M26" s="122">
        <v>89.67</v>
      </c>
      <c r="N26" s="22">
        <f>IF(M26&lt;&gt;0,M26+'Basic Price Adjustment'!$E49,"")</f>
        <v>87.29</v>
      </c>
      <c r="O26" s="119">
        <v>70.900000000000006</v>
      </c>
      <c r="P26" s="22">
        <f>IF(O26&lt;&gt;0,O26+'Basic Price Adjustment'!$E49,"")</f>
        <v>68.52000000000001</v>
      </c>
    </row>
    <row r="27" spans="1:16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132.09</v>
      </c>
      <c r="E27" s="120">
        <v>160</v>
      </c>
      <c r="F27" s="21">
        <f>IF(E27&lt;&gt;0,E27+'Basic Price Adjustment'!$E50,"")</f>
        <v>157.09</v>
      </c>
      <c r="G27" s="120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76.92</v>
      </c>
      <c r="E28" s="120">
        <v>90</v>
      </c>
      <c r="F28" s="26">
        <f>IF(E28&lt;&gt;0,E28+'Basic Price Adjustment'!$E51,"")</f>
        <v>86.92</v>
      </c>
      <c r="G28" s="120">
        <v>80</v>
      </c>
      <c r="H28" s="26">
        <f>IF(G28&lt;&gt;0,G28+'Basic Price Adjustment'!$E51,"")</f>
        <v>76.92</v>
      </c>
      <c r="I28" s="120">
        <v>97.68</v>
      </c>
      <c r="J28" s="26">
        <f>IF(I28&lt;&gt;0,I28+'Basic Price Adjustment'!$E51,"")</f>
        <v>94.600000000000009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71.42</v>
      </c>
      <c r="O28" s="31"/>
      <c r="P28" s="26" t="str">
        <f>IF(O28&lt;&gt;0,O28+'Basic Price Adjustment'!$E51,"")</f>
        <v/>
      </c>
    </row>
  </sheetData>
  <mergeCells count="36">
    <mergeCell ref="I4:N4"/>
    <mergeCell ref="I5:N5"/>
    <mergeCell ref="M6:N6"/>
    <mergeCell ref="O8:P8"/>
    <mergeCell ref="O3:P3"/>
    <mergeCell ref="O4:P4"/>
    <mergeCell ref="O5:P5"/>
    <mergeCell ref="O6:P6"/>
    <mergeCell ref="O7:P7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E33" sqref="E33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45" t="s">
        <v>311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Q2" s="145" t="s">
        <v>312</v>
      </c>
      <c r="R2" s="145"/>
      <c r="S2" s="145" t="s">
        <v>308</v>
      </c>
      <c r="T2" s="145"/>
      <c r="U2" s="145"/>
      <c r="V2" s="145"/>
    </row>
    <row r="3" spans="1:22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59"/>
      <c r="P3" s="59"/>
      <c r="Q3" s="164" t="s">
        <v>160</v>
      </c>
      <c r="R3" s="166"/>
      <c r="S3" s="58" t="s">
        <v>155</v>
      </c>
      <c r="T3" s="52"/>
      <c r="U3" s="59"/>
      <c r="V3" s="59"/>
    </row>
    <row r="4" spans="1:22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5"/>
      <c r="P4" s="65"/>
      <c r="Q4" s="182"/>
      <c r="R4" s="183"/>
      <c r="S4" s="63" t="s">
        <v>156</v>
      </c>
      <c r="T4" s="64"/>
      <c r="U4" s="65"/>
      <c r="V4" s="65"/>
    </row>
    <row r="5" spans="1:22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66" t="s">
        <v>27</v>
      </c>
      <c r="P5" s="67"/>
      <c r="Q5" s="188" t="s">
        <v>69</v>
      </c>
      <c r="R5" s="219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32</v>
      </c>
      <c r="P6" s="163"/>
      <c r="Q6" s="217" t="s">
        <v>150</v>
      </c>
      <c r="R6" s="218"/>
      <c r="S6" s="158" t="s">
        <v>56</v>
      </c>
      <c r="T6" s="159"/>
      <c r="U6" s="168" t="s">
        <v>247</v>
      </c>
      <c r="V6" s="169"/>
    </row>
    <row r="7" spans="1:22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91</v>
      </c>
      <c r="P7" s="173"/>
      <c r="Q7" s="172" t="s">
        <v>141</v>
      </c>
      <c r="R7" s="173"/>
      <c r="S7" s="160" t="s">
        <v>92</v>
      </c>
      <c r="T7" s="161"/>
      <c r="U7" s="160" t="s">
        <v>248</v>
      </c>
      <c r="V7" s="161"/>
    </row>
    <row r="8" spans="1:22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102</v>
      </c>
      <c r="P8" s="175"/>
      <c r="Q8" s="174" t="s">
        <v>149</v>
      </c>
      <c r="R8" s="175"/>
      <c r="S8" s="170" t="s">
        <v>85</v>
      </c>
      <c r="T8" s="171"/>
      <c r="U8" s="170" t="s">
        <v>249</v>
      </c>
      <c r="V8" s="171"/>
    </row>
    <row r="9" spans="1:2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53.410000000000004</v>
      </c>
      <c r="E10" s="135">
        <v>64</v>
      </c>
      <c r="F10" s="25">
        <f>IF(E10&lt;&gt;0,E10+'Basic Price Adjustment'!$E33,"")</f>
        <v>62.21</v>
      </c>
      <c r="G10" s="135">
        <v>55.2</v>
      </c>
      <c r="H10" s="25">
        <f>IF(G10&lt;&gt;0,G10+'Basic Price Adjustment'!$E33,"")</f>
        <v>53.410000000000004</v>
      </c>
      <c r="I10" s="135">
        <v>68.95</v>
      </c>
      <c r="J10" s="25">
        <f>IF(I10&lt;&gt;0,I10+'Basic Price Adjustment'!$E33,"")</f>
        <v>67.16</v>
      </c>
      <c r="K10" s="121">
        <v>63.28</v>
      </c>
      <c r="L10" s="25">
        <f>IF(K10&lt;&gt;0,K10+'Basic Price Adjustment'!$E33,"")</f>
        <v>61.49</v>
      </c>
      <c r="M10" s="121">
        <v>69.64</v>
      </c>
      <c r="N10" s="25">
        <f>IF(M10&lt;&gt;0,M10+'Basic Price Adjustment'!$E33,"")</f>
        <v>67.849999999999994</v>
      </c>
      <c r="O10" s="28"/>
      <c r="P10" s="25" t="str">
        <f>IF(O10&lt;&gt;0,O10+'Basic Price Adjustment'!$E33,"")</f>
        <v/>
      </c>
      <c r="Q10" s="135">
        <v>60.85</v>
      </c>
      <c r="R10" s="25">
        <f>IF(Q10&lt;&gt;0,Q10+'Basic Price Adjustment'!$E33,"")</f>
        <v>59.06</v>
      </c>
      <c r="S10" s="135">
        <v>67.5</v>
      </c>
      <c r="T10" s="25">
        <f>IF(S10&lt;&gt;0,S10+'Basic Price Adjustment'!$E33,"")</f>
        <v>65.709999999999994</v>
      </c>
      <c r="U10" s="135">
        <v>71.5</v>
      </c>
      <c r="V10" s="25">
        <f>IF(U10&lt;&gt;0,U10+'Basic Price Adjustment'!$E33,"")</f>
        <v>69.709999999999994</v>
      </c>
    </row>
    <row r="11" spans="1:22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119">
        <v>72.88</v>
      </c>
      <c r="J11" s="21">
        <f>IF(I11&lt;&gt;0,I11+'Basic Price Adjustment'!$E34,"")</f>
        <v>70.92</v>
      </c>
      <c r="K11" s="121">
        <v>62.87</v>
      </c>
      <c r="L11" s="21">
        <f>IF(K11&lt;&gt;0,K11+'Basic Price Adjustment'!$E34,"")</f>
        <v>60.91</v>
      </c>
      <c r="M11" s="121">
        <v>73.33</v>
      </c>
      <c r="N11" s="21">
        <f>IF(M11&lt;&gt;0,M11+'Basic Price Adjustment'!$E34,"")</f>
        <v>71.37</v>
      </c>
      <c r="O11" s="29"/>
      <c r="P11" s="21" t="str">
        <f>IF(O11&lt;&gt;0,O11+'Basic Price Adjustment'!$E34,"")</f>
        <v/>
      </c>
      <c r="Q11" s="119">
        <v>60.85</v>
      </c>
      <c r="R11" s="21">
        <f>IF(Q11&lt;&gt;0,Q11+'Basic Price Adjustment'!$E34,"")</f>
        <v>58.89</v>
      </c>
      <c r="S11" s="119">
        <v>67.5</v>
      </c>
      <c r="T11" s="21">
        <f>IF(S11&lt;&gt;0,S11+'Basic Price Adjustment'!$E34,"")</f>
        <v>65.540000000000006</v>
      </c>
      <c r="U11" s="119">
        <v>71.5</v>
      </c>
      <c r="V11" s="21">
        <f>IF(U11&lt;&gt;0,U11+'Basic Price Adjustment'!$E34,"")</f>
        <v>69.540000000000006</v>
      </c>
    </row>
    <row r="12" spans="1:22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58.18</v>
      </c>
      <c r="E12" s="119">
        <v>68.5</v>
      </c>
      <c r="F12" s="22">
        <f>IF(E12&lt;&gt;0,E12+'Basic Price Adjustment'!$E35,"")</f>
        <v>66.33</v>
      </c>
      <c r="G12" s="119">
        <v>60.35</v>
      </c>
      <c r="H12" s="22">
        <f>IF(G12&lt;&gt;0,G12+'Basic Price Adjustment'!$E35,"")</f>
        <v>58.18</v>
      </c>
      <c r="I12" s="119">
        <v>73.2</v>
      </c>
      <c r="J12" s="22">
        <f>IF(I12&lt;&gt;0,I12+'Basic Price Adjustment'!$E35,"")</f>
        <v>71.03</v>
      </c>
      <c r="K12" s="121">
        <v>68.45</v>
      </c>
      <c r="L12" s="22">
        <f>IF(K12&lt;&gt;0,K12+'Basic Price Adjustment'!$E35,"")</f>
        <v>66.28</v>
      </c>
      <c r="M12" s="121">
        <v>73.33</v>
      </c>
      <c r="N12" s="22">
        <f>IF(M12&lt;&gt;0,M12+'Basic Price Adjustment'!$E35,"")</f>
        <v>71.16</v>
      </c>
      <c r="O12" s="30"/>
      <c r="P12" s="22" t="str">
        <f>IF(O12&lt;&gt;0,O12+'Basic Price Adjustment'!$E35,"")</f>
        <v/>
      </c>
      <c r="Q12" s="119">
        <v>63.15</v>
      </c>
      <c r="R12" s="22">
        <f>IF(Q12&lt;&gt;0,Q12+'Basic Price Adjustment'!$E35,"")</f>
        <v>60.98</v>
      </c>
      <c r="S12" s="119">
        <v>73.75</v>
      </c>
      <c r="T12" s="22">
        <f>IF(S12&lt;&gt;0,S12+'Basic Price Adjustment'!$E35,"")</f>
        <v>71.58</v>
      </c>
      <c r="U12" s="119">
        <v>79.5</v>
      </c>
      <c r="V12" s="22">
        <f>IF(U12&lt;&gt;0,U12+'Basic Price Adjustment'!$E35,"")</f>
        <v>77.33</v>
      </c>
    </row>
    <row r="13" spans="1:22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119">
        <v>73.2</v>
      </c>
      <c r="J13" s="21">
        <f>IF(I13&lt;&gt;0,I13+'Basic Price Adjustment'!$E36,"")</f>
        <v>71.03</v>
      </c>
      <c r="K13" s="121">
        <v>68.45</v>
      </c>
      <c r="L13" s="21">
        <f>IF(K13&lt;&gt;0,K13+'Basic Price Adjustment'!$E36,"")</f>
        <v>66.28</v>
      </c>
      <c r="M13" s="121">
        <v>73.33</v>
      </c>
      <c r="N13" s="21">
        <f>IF(M13&lt;&gt;0,M13+'Basic Price Adjustment'!$E36,"")</f>
        <v>71.16</v>
      </c>
      <c r="O13" s="29"/>
      <c r="P13" s="21" t="str">
        <f>IF(O13&lt;&gt;0,O13+'Basic Price Adjustment'!$E36,"")</f>
        <v/>
      </c>
      <c r="Q13" s="119">
        <v>63.15</v>
      </c>
      <c r="R13" s="21">
        <f>IF(Q13&lt;&gt;0,Q13+'Basic Price Adjustment'!$E36,"")</f>
        <v>60.98</v>
      </c>
      <c r="S13" s="119">
        <v>73.75</v>
      </c>
      <c r="T13" s="21">
        <f>IF(S13&lt;&gt;0,S13+'Basic Price Adjustment'!$E36,"")</f>
        <v>71.58</v>
      </c>
      <c r="U13" s="119">
        <v>79.5</v>
      </c>
      <c r="V13" s="21">
        <f>IF(U13&lt;&gt;0,U13+'Basic Price Adjustment'!$E36,"")</f>
        <v>77.33</v>
      </c>
    </row>
    <row r="14" spans="1:22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58.11</v>
      </c>
      <c r="E14" s="119">
        <v>68.5</v>
      </c>
      <c r="F14" s="22">
        <f>IF(E14&lt;&gt;0,E14+'Basic Price Adjustment'!$E37,"")</f>
        <v>66.260000000000005</v>
      </c>
      <c r="G14" s="119">
        <v>60.35</v>
      </c>
      <c r="H14" s="22">
        <f>IF(G14&lt;&gt;0,G14+'Basic Price Adjustment'!$E37,"")</f>
        <v>58.11</v>
      </c>
      <c r="I14" s="119">
        <v>73.41</v>
      </c>
      <c r="J14" s="22">
        <f>IF(I14&lt;&gt;0,I14+'Basic Price Adjustment'!$E37,"")</f>
        <v>71.17</v>
      </c>
      <c r="K14" s="121">
        <v>69.510000000000005</v>
      </c>
      <c r="L14" s="22">
        <f>IF(K14&lt;&gt;0,K14+'Basic Price Adjustment'!$E37,"")</f>
        <v>67.27000000000001</v>
      </c>
      <c r="M14" s="121">
        <v>73.41</v>
      </c>
      <c r="N14" s="22">
        <f>IF(M14&lt;&gt;0,M14+'Basic Price Adjustment'!$E37,"")</f>
        <v>71.17</v>
      </c>
      <c r="O14" s="30"/>
      <c r="P14" s="22" t="str">
        <f>IF(O14&lt;&gt;0,O14+'Basic Price Adjustment'!$E37,"")</f>
        <v/>
      </c>
      <c r="Q14" s="119">
        <v>62.7</v>
      </c>
      <c r="R14" s="22">
        <f>IF(Q14&lt;&gt;0,Q14+'Basic Price Adjustment'!$E37,"")</f>
        <v>60.46</v>
      </c>
      <c r="S14" s="119">
        <v>76</v>
      </c>
      <c r="T14" s="22">
        <f>IF(S14&lt;&gt;0,S14+'Basic Price Adjustment'!$E37,"")</f>
        <v>73.760000000000005</v>
      </c>
      <c r="U14" s="119">
        <v>81.5</v>
      </c>
      <c r="V14" s="22">
        <f>IF(U14&lt;&gt;0,U14+'Basic Price Adjustment'!$E37,"")</f>
        <v>79.260000000000005</v>
      </c>
    </row>
    <row r="15" spans="1:22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119">
        <v>77.09</v>
      </c>
      <c r="J15" s="21">
        <f>IF(I15&lt;&gt;0,I15+'Basic Price Adjustment'!$E38,"")</f>
        <v>74.88000000000001</v>
      </c>
      <c r="K15" s="122">
        <v>72.37</v>
      </c>
      <c r="L15" s="21">
        <f>IF(K15&lt;&gt;0,K15+'Basic Price Adjustment'!$E38,"")</f>
        <v>70.160000000000011</v>
      </c>
      <c r="M15" s="122">
        <v>77.09</v>
      </c>
      <c r="N15" s="21">
        <f>IF(M15&lt;&gt;0,M15+'Basic Price Adjustment'!$E38,"")</f>
        <v>74.88000000000001</v>
      </c>
      <c r="O15" s="29"/>
      <c r="P15" s="21" t="str">
        <f>IF(O15&lt;&gt;0,O15+'Basic Price Adjustment'!$E38,"")</f>
        <v/>
      </c>
      <c r="Q15" s="119">
        <v>64.099999999999994</v>
      </c>
      <c r="R15" s="21">
        <f>IF(Q15&lt;&gt;0,Q15+'Basic Price Adjustment'!$E38,"")</f>
        <v>61.889999999999993</v>
      </c>
      <c r="S15" s="119">
        <v>80</v>
      </c>
      <c r="T15" s="21">
        <f>IF(S15&lt;&gt;0,S15+'Basic Price Adjustment'!$E38,"")</f>
        <v>77.790000000000006</v>
      </c>
      <c r="U15" s="119">
        <v>93</v>
      </c>
      <c r="V15" s="21">
        <f>IF(U15&lt;&gt;0,U15+'Basic Price Adjustment'!$E38,"")</f>
        <v>90.79</v>
      </c>
    </row>
    <row r="16" spans="1:22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60.43</v>
      </c>
      <c r="E16" s="119">
        <v>72</v>
      </c>
      <c r="F16" s="22">
        <f>IF(E16&lt;&gt;0,E16+'Basic Price Adjustment'!$E39,"")</f>
        <v>69.930000000000007</v>
      </c>
      <c r="G16" s="119">
        <v>62.5</v>
      </c>
      <c r="H16" s="22">
        <f>IF(G16&lt;&gt;0,G16+'Basic Price Adjustment'!$E39,"")</f>
        <v>60.43</v>
      </c>
      <c r="I16" s="119">
        <v>73.2</v>
      </c>
      <c r="J16" s="22">
        <f>IF(I16&lt;&gt;0,I16+'Basic Price Adjustment'!$E39,"")</f>
        <v>71.13000000000001</v>
      </c>
      <c r="K16" s="122">
        <v>68.45</v>
      </c>
      <c r="L16" s="22">
        <f>IF(K16&lt;&gt;0,K16+'Basic Price Adjustment'!$E39,"")</f>
        <v>66.38000000000001</v>
      </c>
      <c r="M16" s="122">
        <v>73.33</v>
      </c>
      <c r="N16" s="22">
        <f>IF(M16&lt;&gt;0,M16+'Basic Price Adjustment'!$E39,"")</f>
        <v>71.260000000000005</v>
      </c>
      <c r="O16" s="30"/>
      <c r="P16" s="22" t="str">
        <f>IF(O16&lt;&gt;0,O16+'Basic Price Adjustment'!$E39,"")</f>
        <v/>
      </c>
      <c r="Q16" s="119">
        <v>66.849999999999994</v>
      </c>
      <c r="R16" s="22">
        <f>IF(Q16&lt;&gt;0,Q16+'Basic Price Adjustment'!$E39,"")</f>
        <v>64.78</v>
      </c>
      <c r="S16" s="119">
        <v>75</v>
      </c>
      <c r="T16" s="22">
        <f>IF(S16&lt;&gt;0,S16+'Basic Price Adjustment'!$E39,"")</f>
        <v>72.930000000000007</v>
      </c>
      <c r="U16" s="119">
        <v>79</v>
      </c>
      <c r="V16" s="22">
        <f>IF(U16&lt;&gt;0,U16+'Basic Price Adjustment'!$E39,"")</f>
        <v>76.930000000000007</v>
      </c>
    </row>
    <row r="17" spans="1:22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119">
        <v>78.08</v>
      </c>
      <c r="J17" s="21">
        <f>IF(I17&lt;&gt;0,I17+'Basic Price Adjustment'!$E40,"")</f>
        <v>75.489999999999995</v>
      </c>
      <c r="K17" s="121">
        <v>77.23</v>
      </c>
      <c r="L17" s="21">
        <f>IF(K17&lt;&gt;0,K17+'Basic Price Adjustment'!$E40,"")</f>
        <v>74.64</v>
      </c>
      <c r="M17" s="121">
        <v>78.08</v>
      </c>
      <c r="N17" s="21">
        <f>IF(M17&lt;&gt;0,M17+'Basic Price Adjustment'!$E40,"")</f>
        <v>75.489999999999995</v>
      </c>
      <c r="O17" s="29"/>
      <c r="P17" s="21" t="str">
        <f>IF(O17&lt;&gt;0,O17+'Basic Price Adjustment'!$E40,"")</f>
        <v/>
      </c>
      <c r="Q17" s="119">
        <v>69.8</v>
      </c>
      <c r="R17" s="21">
        <f>IF(Q17&lt;&gt;0,Q17+'Basic Price Adjustment'!$E40,"")</f>
        <v>67.209999999999994</v>
      </c>
      <c r="S17" s="119">
        <v>80.5</v>
      </c>
      <c r="T17" s="21">
        <f>IF(S17&lt;&gt;0,S17+'Basic Price Adjustment'!$E40,"")</f>
        <v>77.91</v>
      </c>
      <c r="U17" s="119">
        <v>84</v>
      </c>
      <c r="V17" s="21">
        <f>IF(U17&lt;&gt;0,U17+'Basic Price Adjustment'!$E40,"")</f>
        <v>81.41</v>
      </c>
    </row>
    <row r="18" spans="1:22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72.44</v>
      </c>
      <c r="E18" s="119">
        <v>82.4</v>
      </c>
      <c r="F18" s="22">
        <f>IF(E18&lt;&gt;0,E18+'Basic Price Adjustment'!$E41,"")</f>
        <v>79.84</v>
      </c>
      <c r="G18" s="119">
        <v>75</v>
      </c>
      <c r="H18" s="22">
        <f>IF(G18&lt;&gt;0,G18+'Basic Price Adjustment'!$E41,"")</f>
        <v>72.44</v>
      </c>
      <c r="I18" s="119">
        <v>82.92</v>
      </c>
      <c r="J18" s="22">
        <f>IF(I18&lt;&gt;0,I18+'Basic Price Adjustment'!$E41,"")</f>
        <v>80.36</v>
      </c>
      <c r="K18" s="121">
        <v>77.97</v>
      </c>
      <c r="L18" s="22">
        <f>IF(K18&lt;&gt;0,K18+'Basic Price Adjustment'!$E41,"")</f>
        <v>75.41</v>
      </c>
      <c r="M18" s="121">
        <v>82.92</v>
      </c>
      <c r="N18" s="22">
        <f>IF(M18&lt;&gt;0,M18+'Basic Price Adjustment'!$E41,"")</f>
        <v>80.36</v>
      </c>
      <c r="O18" s="30"/>
      <c r="P18" s="22" t="str">
        <f>IF(O18&lt;&gt;0,O18+'Basic Price Adjustment'!$E41,"")</f>
        <v/>
      </c>
      <c r="Q18" s="119">
        <v>72.95</v>
      </c>
      <c r="R18" s="22">
        <f>IF(Q18&lt;&gt;0,Q18+'Basic Price Adjustment'!$E41,"")</f>
        <v>70.39</v>
      </c>
      <c r="S18" s="119">
        <v>83</v>
      </c>
      <c r="T18" s="22">
        <f>IF(S18&lt;&gt;0,S18+'Basic Price Adjustment'!$E41,"")</f>
        <v>80.44</v>
      </c>
      <c r="U18" s="119">
        <v>97</v>
      </c>
      <c r="V18" s="22">
        <f>IF(U18&lt;&gt;0,U18+'Basic Price Adjustment'!$E41,"")</f>
        <v>94.44</v>
      </c>
    </row>
    <row r="19" spans="1:22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119">
        <v>78.08</v>
      </c>
      <c r="J19" s="21">
        <f>IF(I19&lt;&gt;0,I19+'Basic Price Adjustment'!$E42,"")</f>
        <v>75.52</v>
      </c>
      <c r="K19" s="121">
        <v>75.37</v>
      </c>
      <c r="L19" s="21">
        <f>IF(K19&lt;&gt;0,K19+'Basic Price Adjustment'!$E42,"")</f>
        <v>72.81</v>
      </c>
      <c r="M19" s="121">
        <v>78.08</v>
      </c>
      <c r="N19" s="21">
        <f>IF(M19&lt;&gt;0,M19+'Basic Price Adjustment'!$E42,"")</f>
        <v>75.52</v>
      </c>
      <c r="O19" s="29"/>
      <c r="P19" s="21" t="str">
        <f>IF(O19&lt;&gt;0,O19+'Basic Price Adjustment'!$E42,"")</f>
        <v/>
      </c>
      <c r="Q19" s="119">
        <v>69.8</v>
      </c>
      <c r="R19" s="21">
        <f>IF(Q19&lt;&gt;0,Q19+'Basic Price Adjustment'!$E42,"")</f>
        <v>67.239999999999995</v>
      </c>
      <c r="S19" s="119">
        <v>80.5</v>
      </c>
      <c r="T19" s="21">
        <f>IF(S19&lt;&gt;0,S19+'Basic Price Adjustment'!$E42,"")</f>
        <v>77.94</v>
      </c>
      <c r="U19" s="119">
        <v>84</v>
      </c>
      <c r="V19" s="21">
        <f>IF(U19&lt;&gt;0,U19+'Basic Price Adjustment'!$E42,"")</f>
        <v>81.44</v>
      </c>
    </row>
    <row r="20" spans="1:22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70.98</v>
      </c>
      <c r="E20" s="119">
        <v>79</v>
      </c>
      <c r="F20" s="22">
        <f>IF(E20&lt;&gt;0,E20+'Basic Price Adjustment'!$E43,"")</f>
        <v>76.48</v>
      </c>
      <c r="G20" s="119">
        <v>73.5</v>
      </c>
      <c r="H20" s="22">
        <f>IF(G20&lt;&gt;0,G20+'Basic Price Adjustment'!$E43,"")</f>
        <v>70.98</v>
      </c>
      <c r="I20" s="119">
        <v>83.06</v>
      </c>
      <c r="J20" s="22">
        <f>IF(I20&lt;&gt;0,I20+'Basic Price Adjustment'!$E43,"")</f>
        <v>80.540000000000006</v>
      </c>
      <c r="K20" s="121">
        <v>77.97</v>
      </c>
      <c r="L20" s="22">
        <f>IF(K20&lt;&gt;0,K20+'Basic Price Adjustment'!$E43,"")</f>
        <v>75.45</v>
      </c>
      <c r="M20" s="121">
        <v>83.06</v>
      </c>
      <c r="N20" s="22">
        <f>IF(M20&lt;&gt;0,M20+'Basic Price Adjustment'!$E43,"")</f>
        <v>80.540000000000006</v>
      </c>
      <c r="O20" s="30"/>
      <c r="P20" s="22" t="str">
        <f>IF(O20&lt;&gt;0,O20+'Basic Price Adjustment'!$E43,"")</f>
        <v/>
      </c>
      <c r="Q20" s="119">
        <v>70.8</v>
      </c>
      <c r="R20" s="22">
        <f>IF(Q20&lt;&gt;0,Q20+'Basic Price Adjustment'!$E43,"")</f>
        <v>68.28</v>
      </c>
      <c r="S20" s="119">
        <v>83</v>
      </c>
      <c r="T20" s="22">
        <f>IF(S20&lt;&gt;0,S20+'Basic Price Adjustment'!$E43,"")</f>
        <v>80.48</v>
      </c>
      <c r="U20" s="119">
        <v>97</v>
      </c>
      <c r="V20" s="22">
        <f>IF(U20&lt;&gt;0,U20+'Basic Price Adjustment'!$E43,"")</f>
        <v>94.48</v>
      </c>
    </row>
    <row r="21" spans="1:22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119">
        <v>97.95</v>
      </c>
      <c r="J21" s="21">
        <f>IF(I21&lt;&gt;0,I21+'Basic Price Adjustment'!$E44,"")</f>
        <v>94.87</v>
      </c>
      <c r="K21" s="122">
        <v>86</v>
      </c>
      <c r="L21" s="21">
        <f>IF(K21&lt;&gt;0,K21+'Basic Price Adjustment'!$E44,"")</f>
        <v>82.92</v>
      </c>
      <c r="M21" s="122">
        <v>104.95</v>
      </c>
      <c r="N21" s="21">
        <f>IF(M21&lt;&gt;0,M21+'Basic Price Adjustment'!$E44,"")</f>
        <v>101.87</v>
      </c>
      <c r="O21" s="2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99.42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92.06</v>
      </c>
      <c r="E22" s="119">
        <v>96</v>
      </c>
      <c r="F22" s="22">
        <f>IF(E22&lt;&gt;0,E22+'Basic Price Adjustment'!$E45,"")</f>
        <v>93.06</v>
      </c>
      <c r="G22" s="119">
        <v>95</v>
      </c>
      <c r="H22" s="22">
        <f>IF(G22&lt;&gt;0,G22+'Basic Price Adjustment'!$E45,"")</f>
        <v>92.06</v>
      </c>
      <c r="I22" s="119">
        <v>100.45</v>
      </c>
      <c r="J22" s="22">
        <f>IF(I22&lt;&gt;0,I22+'Basic Price Adjustment'!$E45,"")</f>
        <v>97.51</v>
      </c>
      <c r="K22" s="122">
        <v>87.6</v>
      </c>
      <c r="L22" s="22">
        <f>IF(K22&lt;&gt;0,K22+'Basic Price Adjustment'!$E45,"")</f>
        <v>84.66</v>
      </c>
      <c r="M22" s="122">
        <v>107.59</v>
      </c>
      <c r="N22" s="22">
        <f>IF(M22&lt;&gt;0,M22+'Basic Price Adjustment'!$E45,"")</f>
        <v>104.65</v>
      </c>
      <c r="O22" s="30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103.06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119">
        <v>94.46</v>
      </c>
      <c r="J23" s="21">
        <f>IF(I23&lt;&gt;0,I23+'Basic Price Adjustment'!$E46,"")</f>
        <v>91.47999999999999</v>
      </c>
      <c r="K23" s="122">
        <v>87.63</v>
      </c>
      <c r="L23" s="21">
        <f>IF(K23&lt;&gt;0,K23+'Basic Price Adjustment'!$E46,"")</f>
        <v>84.649999999999991</v>
      </c>
      <c r="M23" s="122">
        <v>103.17</v>
      </c>
      <c r="N23" s="21">
        <f>IF(M23&lt;&gt;0,M23+'Basic Price Adjustment'!$E46,"")</f>
        <v>100.19</v>
      </c>
      <c r="O23" s="29"/>
      <c r="P23" s="21" t="str">
        <f>IF(O23&lt;&gt;0,O23+'Basic Price Adjustment'!$E46,"")</f>
        <v/>
      </c>
      <c r="Q23" s="119">
        <v>79.75</v>
      </c>
      <c r="R23" s="21">
        <f>IF(Q23&lt;&gt;0,Q23+'Basic Price Adjustment'!$E46,"")</f>
        <v>76.77</v>
      </c>
      <c r="S23" s="119">
        <v>101</v>
      </c>
      <c r="T23" s="21">
        <f>IF(S23&lt;&gt;0,S23+'Basic Price Adjustment'!$E46,"")</f>
        <v>98.02</v>
      </c>
      <c r="U23" s="119">
        <v>104</v>
      </c>
      <c r="V23" s="21">
        <f>IF(U23&lt;&gt;0,U23+'Basic Price Adjustment'!$E46,"")</f>
        <v>101.02</v>
      </c>
    </row>
    <row r="24" spans="1:22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85.95</v>
      </c>
      <c r="E24" s="119">
        <v>107</v>
      </c>
      <c r="F24" s="22">
        <f>IF(E24&lt;&gt;0,E24+'Basic Price Adjustment'!$E47,"")</f>
        <v>103.95</v>
      </c>
      <c r="G24" s="119">
        <v>89</v>
      </c>
      <c r="H24" s="22">
        <f>IF(G24&lt;&gt;0,G24+'Basic Price Adjustment'!$E47,"")</f>
        <v>85.95</v>
      </c>
      <c r="I24" s="119">
        <v>97.68</v>
      </c>
      <c r="J24" s="22">
        <f>IF(I24&lt;&gt;0,I24+'Basic Price Adjustment'!$E47,"")</f>
        <v>94.63000000000001</v>
      </c>
      <c r="K24" s="122">
        <v>91.28</v>
      </c>
      <c r="L24" s="22">
        <f>IF(K24&lt;&gt;0,K24+'Basic Price Adjustment'!$E47,"")</f>
        <v>88.23</v>
      </c>
      <c r="M24" s="122">
        <v>104.2</v>
      </c>
      <c r="N24" s="22">
        <f>IF(M24&lt;&gt;0,M24+'Basic Price Adjustment'!$E47,"")</f>
        <v>101.15</v>
      </c>
      <c r="O24" s="30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79.3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119">
        <v>83.71</v>
      </c>
      <c r="J25" s="21">
        <f>IF(I25&lt;&gt;0,I25+'Basic Price Adjustment'!$E48,"")</f>
        <v>81.33</v>
      </c>
      <c r="K25" s="122">
        <v>77.510000000000005</v>
      </c>
      <c r="L25" s="21">
        <f>IF(K25&lt;&gt;0,K25+'Basic Price Adjustment'!$E48,"")</f>
        <v>75.13000000000001</v>
      </c>
      <c r="M25" s="122">
        <v>87.08</v>
      </c>
      <c r="N25" s="21">
        <f>IF(M25&lt;&gt;0,M25+'Basic Price Adjustment'!$E48,"")</f>
        <v>84.7</v>
      </c>
      <c r="O25" s="29"/>
      <c r="P25" s="21" t="str">
        <f>IF(O25&lt;&gt;0,O25+'Basic Price Adjustment'!$E48,"")</f>
        <v/>
      </c>
      <c r="Q25" s="119">
        <v>69.25</v>
      </c>
      <c r="R25" s="21">
        <f>IF(Q25&lt;&gt;0,Q25+'Basic Price Adjustment'!$E48,"")</f>
        <v>66.87</v>
      </c>
      <c r="S25" s="119">
        <v>78.5</v>
      </c>
      <c r="T25" s="21">
        <f>IF(S25&lt;&gt;0,S25+'Basic Price Adjustment'!$E48,"")</f>
        <v>76.12</v>
      </c>
      <c r="U25" s="119">
        <v>99</v>
      </c>
      <c r="V25" s="21">
        <f>IF(U25&lt;&gt;0,U25+'Basic Price Adjustment'!$E48,"")</f>
        <v>96.62</v>
      </c>
    </row>
    <row r="26" spans="1:22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71.62</v>
      </c>
      <c r="E26" s="119">
        <v>82.3</v>
      </c>
      <c r="F26" s="22">
        <f>IF(E26&lt;&gt;0,E26+'Basic Price Adjustment'!$E49,"")</f>
        <v>79.92</v>
      </c>
      <c r="G26" s="119">
        <v>74</v>
      </c>
      <c r="H26" s="22">
        <f>IF(G26&lt;&gt;0,G26+'Basic Price Adjustment'!$E49,"")</f>
        <v>71.62</v>
      </c>
      <c r="I26" s="119">
        <v>86.38</v>
      </c>
      <c r="J26" s="22">
        <f>IF(I26&lt;&gt;0,I26+'Basic Price Adjustment'!$E49,"")</f>
        <v>84</v>
      </c>
      <c r="K26" s="122">
        <v>80.84</v>
      </c>
      <c r="L26" s="22">
        <f>IF(K26&lt;&gt;0,K26+'Basic Price Adjustment'!$E49,"")</f>
        <v>78.460000000000008</v>
      </c>
      <c r="M26" s="122">
        <v>89.67</v>
      </c>
      <c r="N26" s="22">
        <f>IF(M26&lt;&gt;0,M26+'Basic Price Adjustment'!$E49,"")</f>
        <v>87.29</v>
      </c>
      <c r="O26" s="30"/>
      <c r="P26" s="22" t="str">
        <f>IF(O26&lt;&gt;0,O26+'Basic Price Adjustment'!$E49,"")</f>
        <v/>
      </c>
      <c r="Q26" s="119">
        <v>70.900000000000006</v>
      </c>
      <c r="R26" s="22">
        <f>IF(Q26&lt;&gt;0,Q26+'Basic Price Adjustment'!$E49,"")</f>
        <v>68.52000000000001</v>
      </c>
      <c r="S26" s="119">
        <v>78.5</v>
      </c>
      <c r="T26" s="22">
        <f>IF(S26&lt;&gt;0,S26+'Basic Price Adjustment'!$E49,"")</f>
        <v>76.12</v>
      </c>
      <c r="U26" s="119">
        <v>99</v>
      </c>
      <c r="V26" s="22">
        <f>IF(U26&lt;&gt;0,U26+'Basic Price Adjustment'!$E49,"")</f>
        <v>96.62</v>
      </c>
    </row>
    <row r="27" spans="1:22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132.09</v>
      </c>
      <c r="E27" s="120">
        <v>160</v>
      </c>
      <c r="F27" s="21">
        <f>IF(E27&lt;&gt;0,E27+'Basic Price Adjustment'!$E50,"")</f>
        <v>157.09</v>
      </c>
      <c r="G27" s="120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76.92</v>
      </c>
      <c r="E28" s="120">
        <v>90</v>
      </c>
      <c r="F28" s="26">
        <f>IF(E28&lt;&gt;0,E28+'Basic Price Adjustment'!$E51,"")</f>
        <v>86.92</v>
      </c>
      <c r="G28" s="120">
        <v>80</v>
      </c>
      <c r="H28" s="26">
        <f>IF(G28&lt;&gt;0,G28+'Basic Price Adjustment'!$E51,"")</f>
        <v>76.92</v>
      </c>
      <c r="I28" s="120">
        <v>97.68</v>
      </c>
      <c r="J28" s="26">
        <f>IF(I28&lt;&gt;0,I28+'Basic Price Adjustment'!$E51,"")</f>
        <v>94.600000000000009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71.42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</row>
  </sheetData>
  <mergeCells count="46">
    <mergeCell ref="S6:T6"/>
    <mergeCell ref="S7:T7"/>
    <mergeCell ref="S8:T8"/>
    <mergeCell ref="U6:V6"/>
    <mergeCell ref="U7:V7"/>
    <mergeCell ref="U8:V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E7:F7"/>
    <mergeCell ref="G7:H7"/>
    <mergeCell ref="C8:D8"/>
    <mergeCell ref="E8:F8"/>
    <mergeCell ref="G8:H8"/>
    <mergeCell ref="Q4:R4"/>
    <mergeCell ref="Q5:R5"/>
    <mergeCell ref="Q8:R8"/>
    <mergeCell ref="O6:P6"/>
    <mergeCell ref="O7:P7"/>
    <mergeCell ref="O8:P8"/>
    <mergeCell ref="Q6:R6"/>
    <mergeCell ref="Q7:R7"/>
    <mergeCell ref="C4:H4"/>
    <mergeCell ref="C5:H5"/>
    <mergeCell ref="C6:D6"/>
    <mergeCell ref="E6:F6"/>
    <mergeCell ref="G6:H6"/>
    <mergeCell ref="C2:H2"/>
    <mergeCell ref="I2:N2"/>
    <mergeCell ref="Q2:R2"/>
    <mergeCell ref="S2:V2"/>
    <mergeCell ref="C3:H3"/>
    <mergeCell ref="Q3:R3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54"/>
      <c r="B4" s="155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54"/>
      <c r="B5" s="156" t="s">
        <v>11</v>
      </c>
      <c r="C5" s="58" t="s">
        <v>128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246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27">
        <v>74.510000000000005</v>
      </c>
      <c r="D10" s="25">
        <f>IF(C10&lt;&gt;0,C10+'Basic Price Adjustment'!$E33,"")</f>
        <v>72.72</v>
      </c>
      <c r="E10" s="127">
        <v>73.989999999999995</v>
      </c>
      <c r="F10" s="25">
        <f>IF(E10&lt;&gt;0,E10+'Basic Price Adjustment'!$E33,"")</f>
        <v>72.199999999999989</v>
      </c>
      <c r="G10" s="127">
        <v>85.5</v>
      </c>
      <c r="H10" s="25">
        <f>IF(G10&lt;&gt;0,G10+'Basic Price Adjustment'!$E33,"")</f>
        <v>83.71</v>
      </c>
      <c r="I10" s="127">
        <v>85.5</v>
      </c>
      <c r="J10" s="25">
        <f>IF(I10&lt;&gt;0,I10+'Basic Price Adjustment'!$E33,"")</f>
        <v>83.71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73.550000000000011</v>
      </c>
      <c r="E11" s="119">
        <v>74.989999999999995</v>
      </c>
      <c r="F11" s="21">
        <f>IF(E11&lt;&gt;0,E11+'Basic Price Adjustment'!$E34,"")</f>
        <v>73.03</v>
      </c>
      <c r="G11" s="119">
        <v>85.5</v>
      </c>
      <c r="H11" s="21">
        <f>IF(G11&lt;&gt;0,G11+'Basic Price Adjustment'!$E34,"")</f>
        <v>83.54</v>
      </c>
      <c r="I11" s="119">
        <v>85.5</v>
      </c>
      <c r="J11" s="21">
        <f>IF(I11&lt;&gt;0,I11+'Basic Price Adjustment'!$E34,"")</f>
        <v>83.54</v>
      </c>
    </row>
    <row r="12" spans="1:10" ht="20.100000000000001" customHeight="1" x14ac:dyDescent="0.2">
      <c r="A12" s="111">
        <v>3</v>
      </c>
      <c r="B12" s="34" t="s">
        <v>107</v>
      </c>
      <c r="C12" s="125">
        <v>77.540000000000006</v>
      </c>
      <c r="D12" s="22">
        <f>IF(C12&lt;&gt;0,C12+'Basic Price Adjustment'!$E35,"")</f>
        <v>75.37</v>
      </c>
      <c r="E12" s="125">
        <v>76.95</v>
      </c>
      <c r="F12" s="22">
        <f>IF(E12&lt;&gt;0,E12+'Basic Price Adjustment'!$E35,"")</f>
        <v>74.78</v>
      </c>
      <c r="G12" s="125">
        <v>87</v>
      </c>
      <c r="H12" s="22">
        <f>IF(G12&lt;&gt;0,G12+'Basic Price Adjustment'!$E35,"")</f>
        <v>84.83</v>
      </c>
      <c r="I12" s="125">
        <v>87</v>
      </c>
      <c r="J12" s="22">
        <f>IF(I12&lt;&gt;0,I12+'Basic Price Adjustment'!$E35,"")</f>
        <v>84.83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75.37</v>
      </c>
      <c r="E13" s="119">
        <v>76.95</v>
      </c>
      <c r="F13" s="21">
        <f>IF(E13&lt;&gt;0,E13+'Basic Price Adjustment'!$E36,"")</f>
        <v>74.78</v>
      </c>
      <c r="G13" s="119">
        <v>87</v>
      </c>
      <c r="H13" s="21">
        <f>IF(G13&lt;&gt;0,G13+'Basic Price Adjustment'!$E36,"")</f>
        <v>84.83</v>
      </c>
      <c r="I13" s="119">
        <v>87</v>
      </c>
      <c r="J13" s="21">
        <f>IF(I13&lt;&gt;0,I13+'Basic Price Adjustment'!$E36,"")</f>
        <v>84.83</v>
      </c>
    </row>
    <row r="14" spans="1:10" ht="20.100000000000001" customHeight="1" x14ac:dyDescent="0.2">
      <c r="A14" s="111">
        <v>5</v>
      </c>
      <c r="B14" s="34" t="s">
        <v>109</v>
      </c>
      <c r="C14" s="125">
        <v>78.59</v>
      </c>
      <c r="D14" s="22">
        <f>IF(C14&lt;&gt;0,C14+'Basic Price Adjustment'!$E37,"")</f>
        <v>76.350000000000009</v>
      </c>
      <c r="E14" s="125">
        <v>77.680000000000007</v>
      </c>
      <c r="F14" s="22">
        <f>IF(E14&lt;&gt;0,E14+'Basic Price Adjustment'!$E37,"")</f>
        <v>75.440000000000012</v>
      </c>
      <c r="G14" s="125">
        <v>89</v>
      </c>
      <c r="H14" s="22">
        <f>IF(G14&lt;&gt;0,G14+'Basic Price Adjustment'!$E37,"")</f>
        <v>86.76</v>
      </c>
      <c r="I14" s="125">
        <v>89</v>
      </c>
      <c r="J14" s="22">
        <f>IF(I14&lt;&gt;0,I14+'Basic Price Adjustment'!$E37,"")</f>
        <v>86.76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83.7</v>
      </c>
      <c r="E15" s="119">
        <v>84.41</v>
      </c>
      <c r="F15" s="21">
        <f>IF(E15&lt;&gt;0,E15+'Basic Price Adjustment'!$E38,"")</f>
        <v>82.2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25">
        <v>79.19</v>
      </c>
      <c r="D16" s="22">
        <f>IF(C16&lt;&gt;0,C16+'Basic Price Adjustment'!$E39,"")</f>
        <v>77.12</v>
      </c>
      <c r="E16" s="125">
        <v>77.25</v>
      </c>
      <c r="F16" s="22">
        <f>IF(E16&lt;&gt;0,E16+'Basic Price Adjustment'!$E39,"")</f>
        <v>75.180000000000007</v>
      </c>
      <c r="G16" s="125">
        <v>90.5</v>
      </c>
      <c r="H16" s="22">
        <f>IF(G16&lt;&gt;0,G16+'Basic Price Adjustment'!$E39,"")</f>
        <v>88.43</v>
      </c>
      <c r="I16" s="125">
        <v>90.5</v>
      </c>
      <c r="J16" s="22">
        <f>IF(I16&lt;&gt;0,I16+'Basic Price Adjustment'!$E39,"")</f>
        <v>88.43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82.8</v>
      </c>
      <c r="E17" s="119">
        <v>84.56</v>
      </c>
      <c r="F17" s="21">
        <f>IF(E17&lt;&gt;0,E17+'Basic Price Adjustment'!$E40,"")</f>
        <v>81.97</v>
      </c>
      <c r="G17" s="119">
        <v>94.5</v>
      </c>
      <c r="H17" s="21">
        <f>IF(G17&lt;&gt;0,G17+'Basic Price Adjustment'!$E40,"")</f>
        <v>91.91</v>
      </c>
      <c r="I17" s="119">
        <v>94.5</v>
      </c>
      <c r="J17" s="21">
        <f>IF(I17&lt;&gt;0,I17+'Basic Price Adjustment'!$E40,"")</f>
        <v>91.91</v>
      </c>
    </row>
    <row r="18" spans="1:10" ht="20.100000000000001" customHeight="1" x14ac:dyDescent="0.2">
      <c r="A18" s="111">
        <v>9</v>
      </c>
      <c r="B18" s="34" t="s">
        <v>113</v>
      </c>
      <c r="C18" s="125">
        <v>89.89</v>
      </c>
      <c r="D18" s="22">
        <f>IF(C18&lt;&gt;0,C18+'Basic Price Adjustment'!$E41,"")</f>
        <v>87.33</v>
      </c>
      <c r="E18" s="125">
        <v>89.03</v>
      </c>
      <c r="F18" s="22">
        <f>IF(E18&lt;&gt;0,E18+'Basic Price Adjustment'!$E41,"")</f>
        <v>86.47</v>
      </c>
      <c r="G18" s="125">
        <v>106.5</v>
      </c>
      <c r="H18" s="22">
        <f>IF(G18&lt;&gt;0,G18+'Basic Price Adjustment'!$E41,"")</f>
        <v>103.94</v>
      </c>
      <c r="I18" s="125">
        <v>106.5</v>
      </c>
      <c r="J18" s="22">
        <f>IF(I18&lt;&gt;0,I18+'Basic Price Adjustment'!$E41,"")</f>
        <v>103.94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82.83</v>
      </c>
      <c r="E19" s="119">
        <v>84.56</v>
      </c>
      <c r="F19" s="21">
        <f>IF(E19&lt;&gt;0,E19+'Basic Price Adjustment'!$E42,"")</f>
        <v>82</v>
      </c>
      <c r="G19" s="119">
        <v>94.5</v>
      </c>
      <c r="H19" s="21">
        <f>IF(G19&lt;&gt;0,G19+'Basic Price Adjustment'!$E42,"")</f>
        <v>91.94</v>
      </c>
      <c r="I19" s="119">
        <v>94.5</v>
      </c>
      <c r="J19" s="21">
        <f>IF(I19&lt;&gt;0,I19+'Basic Price Adjustment'!$E42,"")</f>
        <v>91.94</v>
      </c>
    </row>
    <row r="20" spans="1:10" ht="20.100000000000001" customHeight="1" x14ac:dyDescent="0.2">
      <c r="A20" s="111">
        <v>11</v>
      </c>
      <c r="B20" s="34" t="s">
        <v>115</v>
      </c>
      <c r="C20" s="125">
        <v>89.25</v>
      </c>
      <c r="D20" s="22">
        <f>IF(C20&lt;&gt;0,C20+'Basic Price Adjustment'!$E43,"")</f>
        <v>86.73</v>
      </c>
      <c r="E20" s="125">
        <v>88.83</v>
      </c>
      <c r="F20" s="22">
        <f>IF(E20&lt;&gt;0,E20+'Basic Price Adjustment'!$E43,"")</f>
        <v>86.31</v>
      </c>
      <c r="G20" s="125">
        <v>103.5</v>
      </c>
      <c r="H20" s="22">
        <f>IF(G20&lt;&gt;0,G20+'Basic Price Adjustment'!$E43,"")</f>
        <v>100.98</v>
      </c>
      <c r="I20" s="125">
        <v>103.5</v>
      </c>
      <c r="J20" s="22">
        <f>IF(I20&lt;&gt;0,I20+'Basic Price Adjustment'!$E43,"")</f>
        <v>100.98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106.92</v>
      </c>
      <c r="E21" s="119">
        <v>110</v>
      </c>
      <c r="F21" s="21">
        <f>IF(E21&lt;&gt;0,E21+'Basic Price Adjustment'!$E44,"")</f>
        <v>106.92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25">
        <v>110</v>
      </c>
      <c r="D22" s="22">
        <f>IF(C22&lt;&gt;0,C22+'Basic Price Adjustment'!$E45,"")</f>
        <v>107.06</v>
      </c>
      <c r="E22" s="125">
        <v>110</v>
      </c>
      <c r="F22" s="22">
        <f>IF(E22&lt;&gt;0,E22+'Basic Price Adjustment'!$E45,"")</f>
        <v>107.06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102.02</v>
      </c>
      <c r="E23" s="119">
        <v>105</v>
      </c>
      <c r="F23" s="21">
        <f>IF(E23&lt;&gt;0,E23+'Basic Price Adjustment'!$E46,"")</f>
        <v>102.02</v>
      </c>
      <c r="G23" s="119">
        <v>112.5</v>
      </c>
      <c r="H23" s="21">
        <f>IF(G23&lt;&gt;0,G23+'Basic Price Adjustment'!$E46,"")</f>
        <v>109.52</v>
      </c>
      <c r="I23" s="119">
        <v>112.5</v>
      </c>
      <c r="J23" s="21">
        <f>IF(I23&lt;&gt;0,I23+'Basic Price Adjustment'!$E46,"")</f>
        <v>109.52</v>
      </c>
    </row>
    <row r="24" spans="1:10" ht="20.100000000000001" customHeight="1" x14ac:dyDescent="0.2">
      <c r="A24" s="111">
        <v>15</v>
      </c>
      <c r="B24" s="34" t="s">
        <v>119</v>
      </c>
      <c r="C24" s="125">
        <v>110</v>
      </c>
      <c r="D24" s="22">
        <f>IF(C24&lt;&gt;0,C24+'Basic Price Adjustment'!$E47,"")</f>
        <v>106.95</v>
      </c>
      <c r="E24" s="125">
        <v>110</v>
      </c>
      <c r="F24" s="22">
        <f>IF(E24&lt;&gt;0,E24+'Basic Price Adjustment'!$E47,"")</f>
        <v>106.95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86.73</v>
      </c>
      <c r="E25" s="119">
        <v>89.11</v>
      </c>
      <c r="F25" s="21">
        <f>IF(E25&lt;&gt;0,E25+'Basic Price Adjustment'!$E48,"")</f>
        <v>86.73</v>
      </c>
      <c r="G25" s="119">
        <v>102.5</v>
      </c>
      <c r="H25" s="21">
        <f>IF(G25&lt;&gt;0,G25+'Basic Price Adjustment'!$E48,"")</f>
        <v>100.12</v>
      </c>
      <c r="I25" s="119">
        <v>102.5</v>
      </c>
      <c r="J25" s="21">
        <f>IF(I25&lt;&gt;0,I25+'Basic Price Adjustment'!$E48,"")</f>
        <v>100.12</v>
      </c>
    </row>
    <row r="26" spans="1:10" ht="20.100000000000001" customHeight="1" x14ac:dyDescent="0.2">
      <c r="A26" s="111">
        <v>17</v>
      </c>
      <c r="B26" s="34" t="s">
        <v>121</v>
      </c>
      <c r="C26" s="125">
        <v>89.11</v>
      </c>
      <c r="D26" s="22">
        <f>IF(C26&lt;&gt;0,C26+'Basic Price Adjustment'!$E49,"")</f>
        <v>86.73</v>
      </c>
      <c r="E26" s="125">
        <v>89.11</v>
      </c>
      <c r="F26" s="22">
        <f>IF(E26&lt;&gt;0,E26+'Basic Price Adjustment'!$E49,"")</f>
        <v>86.73</v>
      </c>
      <c r="G26" s="125">
        <v>102.5</v>
      </c>
      <c r="H26" s="22">
        <f>IF(G26&lt;&gt;0,G26+'Basic Price Adjustment'!$E49,"")</f>
        <v>100.12</v>
      </c>
      <c r="I26" s="125">
        <v>102.5</v>
      </c>
      <c r="J26" s="22">
        <f>IF(I26&lt;&gt;0,I26+'Basic Price Adjustment'!$E49,"")</f>
        <v>100.12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C2:F2"/>
    <mergeCell ref="G2:J2"/>
    <mergeCell ref="I6:J6"/>
    <mergeCell ref="I7:J7"/>
    <mergeCell ref="I8:J8"/>
    <mergeCell ref="G6:H6"/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6" width="11.7109375" style="1" customWidth="1"/>
    <col min="27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76" t="s">
        <v>317</v>
      </c>
      <c r="D2" s="176"/>
      <c r="E2" s="145" t="s">
        <v>310</v>
      </c>
      <c r="F2" s="145"/>
      <c r="G2" s="145"/>
      <c r="H2" s="145"/>
      <c r="I2" s="145"/>
      <c r="J2" s="145"/>
      <c r="K2" s="145" t="s">
        <v>311</v>
      </c>
      <c r="L2" s="145"/>
      <c r="M2" s="145"/>
      <c r="N2" s="145"/>
      <c r="O2" s="145"/>
      <c r="P2" s="145"/>
      <c r="Q2" s="145" t="s">
        <v>319</v>
      </c>
      <c r="R2" s="145"/>
      <c r="S2" s="145"/>
      <c r="T2" s="145"/>
      <c r="U2" s="145" t="s">
        <v>318</v>
      </c>
      <c r="V2" s="145"/>
      <c r="W2" s="145"/>
      <c r="X2" s="145"/>
      <c r="Y2" s="145"/>
      <c r="Z2" s="145"/>
      <c r="AA2" s="145"/>
      <c r="AB2" s="145"/>
      <c r="AC2" s="145" t="s">
        <v>323</v>
      </c>
      <c r="AD2" s="145"/>
      <c r="AE2" s="145"/>
      <c r="AF2" s="145"/>
    </row>
    <row r="3" spans="1:32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256</v>
      </c>
      <c r="F3" s="165"/>
      <c r="G3" s="165"/>
      <c r="H3" s="165"/>
      <c r="I3" s="165"/>
      <c r="J3" s="166"/>
      <c r="K3" s="164" t="s">
        <v>255</v>
      </c>
      <c r="L3" s="165"/>
      <c r="M3" s="165"/>
      <c r="N3" s="165"/>
      <c r="O3" s="165"/>
      <c r="P3" s="166"/>
      <c r="Q3" s="164" t="s">
        <v>269</v>
      </c>
      <c r="R3" s="165"/>
      <c r="S3" s="165"/>
      <c r="T3" s="166"/>
      <c r="U3" s="164" t="s">
        <v>271</v>
      </c>
      <c r="V3" s="165"/>
      <c r="W3" s="165"/>
      <c r="X3" s="165"/>
      <c r="Y3" s="165"/>
      <c r="Z3" s="165"/>
      <c r="AA3" s="165"/>
      <c r="AB3" s="165"/>
      <c r="AC3" s="164">
        <v>203859</v>
      </c>
      <c r="AD3" s="165"/>
      <c r="AE3" s="165"/>
      <c r="AF3" s="166"/>
    </row>
    <row r="4" spans="1:32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77"/>
      <c r="O4" s="177"/>
      <c r="P4" s="169"/>
      <c r="Q4" s="168"/>
      <c r="R4" s="177"/>
      <c r="S4" s="177"/>
      <c r="T4" s="169"/>
      <c r="U4" s="63"/>
      <c r="V4" s="64"/>
      <c r="W4" s="158"/>
      <c r="X4" s="167"/>
      <c r="Y4" s="177"/>
      <c r="Z4" s="169"/>
      <c r="AA4" s="65"/>
      <c r="AB4" s="65"/>
      <c r="AC4" s="168"/>
      <c r="AD4" s="177"/>
      <c r="AE4" s="177"/>
      <c r="AF4" s="169"/>
    </row>
    <row r="5" spans="1:32" s="27" customFormat="1" ht="30" customHeight="1" thickBot="1" x14ac:dyDescent="0.25">
      <c r="A5" s="154"/>
      <c r="B5" s="156" t="s">
        <v>11</v>
      </c>
      <c r="C5" s="164" t="s">
        <v>98</v>
      </c>
      <c r="D5" s="166"/>
      <c r="E5" s="164" t="s">
        <v>52</v>
      </c>
      <c r="F5" s="165"/>
      <c r="G5" s="165"/>
      <c r="H5" s="165"/>
      <c r="I5" s="165"/>
      <c r="J5" s="166"/>
      <c r="K5" s="164" t="s">
        <v>55</v>
      </c>
      <c r="L5" s="165"/>
      <c r="M5" s="165"/>
      <c r="N5" s="165"/>
      <c r="O5" s="165"/>
      <c r="P5" s="166"/>
      <c r="Q5" s="164" t="s">
        <v>104</v>
      </c>
      <c r="R5" s="165"/>
      <c r="S5" s="165"/>
      <c r="T5" s="166"/>
      <c r="U5" s="220" t="s">
        <v>62</v>
      </c>
      <c r="V5" s="221"/>
      <c r="W5" s="221"/>
      <c r="X5" s="221"/>
      <c r="Y5" s="221"/>
      <c r="Z5" s="221"/>
      <c r="AA5" s="221"/>
      <c r="AB5" s="221"/>
      <c r="AC5" s="164" t="s">
        <v>295</v>
      </c>
      <c r="AD5" s="165"/>
      <c r="AE5" s="165"/>
      <c r="AF5" s="166"/>
    </row>
    <row r="6" spans="1:32" s="27" customFormat="1" ht="30" customHeight="1" thickBot="1" x14ac:dyDescent="0.25">
      <c r="A6" s="154"/>
      <c r="B6" s="157"/>
      <c r="C6" s="158" t="s">
        <v>88</v>
      </c>
      <c r="D6" s="167"/>
      <c r="E6" s="158" t="s">
        <v>63</v>
      </c>
      <c r="F6" s="159"/>
      <c r="G6" s="158" t="s">
        <v>101</v>
      </c>
      <c r="H6" s="159"/>
      <c r="I6" s="158" t="s">
        <v>64</v>
      </c>
      <c r="J6" s="159"/>
      <c r="K6" s="168" t="s">
        <v>57</v>
      </c>
      <c r="L6" s="169"/>
      <c r="M6" s="168" t="s">
        <v>56</v>
      </c>
      <c r="N6" s="169"/>
      <c r="O6" s="168" t="s">
        <v>58</v>
      </c>
      <c r="P6" s="169"/>
      <c r="Q6" s="168" t="s">
        <v>89</v>
      </c>
      <c r="R6" s="169"/>
      <c r="S6" s="168" t="s">
        <v>146</v>
      </c>
      <c r="T6" s="169"/>
      <c r="U6" s="182" t="s">
        <v>273</v>
      </c>
      <c r="V6" s="183"/>
      <c r="W6" s="158" t="s">
        <v>274</v>
      </c>
      <c r="X6" s="167"/>
      <c r="Y6" s="164" t="s">
        <v>49</v>
      </c>
      <c r="Z6" s="166"/>
      <c r="AA6" s="162" t="s">
        <v>272</v>
      </c>
      <c r="AB6" s="163"/>
      <c r="AC6" s="168" t="s">
        <v>300</v>
      </c>
      <c r="AD6" s="169"/>
      <c r="AE6" s="168" t="s">
        <v>301</v>
      </c>
      <c r="AF6" s="169"/>
    </row>
    <row r="7" spans="1:32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65</v>
      </c>
      <c r="F7" s="161"/>
      <c r="G7" s="160" t="s">
        <v>53</v>
      </c>
      <c r="H7" s="161"/>
      <c r="I7" s="160" t="s">
        <v>66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60" t="s">
        <v>23</v>
      </c>
      <c r="R7" s="161"/>
      <c r="S7" s="95" t="s">
        <v>145</v>
      </c>
      <c r="T7" s="96"/>
      <c r="U7" s="172" t="s">
        <v>283</v>
      </c>
      <c r="V7" s="173"/>
      <c r="W7" s="172" t="s">
        <v>163</v>
      </c>
      <c r="X7" s="173"/>
      <c r="Y7" s="160" t="s">
        <v>50</v>
      </c>
      <c r="Z7" s="161"/>
      <c r="AA7" s="172" t="s">
        <v>285</v>
      </c>
      <c r="AB7" s="173"/>
      <c r="AC7" s="160" t="s">
        <v>296</v>
      </c>
      <c r="AD7" s="161"/>
      <c r="AE7" s="201" t="s">
        <v>298</v>
      </c>
      <c r="AF7" s="202"/>
    </row>
    <row r="8" spans="1:32" ht="20.100000000000001" customHeight="1" thickBot="1" x14ac:dyDescent="0.25">
      <c r="A8" s="155"/>
      <c r="B8" s="24"/>
      <c r="C8" s="185" t="s">
        <v>88</v>
      </c>
      <c r="D8" s="186"/>
      <c r="E8" s="170" t="s">
        <v>67</v>
      </c>
      <c r="F8" s="171"/>
      <c r="G8" s="170" t="s">
        <v>54</v>
      </c>
      <c r="H8" s="171"/>
      <c r="I8" s="170" t="s">
        <v>68</v>
      </c>
      <c r="J8" s="171"/>
      <c r="K8" s="170" t="s">
        <v>60</v>
      </c>
      <c r="L8" s="171"/>
      <c r="M8" s="170" t="s">
        <v>59</v>
      </c>
      <c r="N8" s="171"/>
      <c r="O8" s="170" t="s">
        <v>61</v>
      </c>
      <c r="P8" s="171"/>
      <c r="Q8" s="170" t="s">
        <v>90</v>
      </c>
      <c r="R8" s="171"/>
      <c r="S8" s="97" t="s">
        <v>144</v>
      </c>
      <c r="T8" s="98"/>
      <c r="U8" s="174" t="s">
        <v>284</v>
      </c>
      <c r="V8" s="175"/>
      <c r="W8" s="76" t="s">
        <v>164</v>
      </c>
      <c r="X8" s="77"/>
      <c r="Y8" s="170" t="s">
        <v>51</v>
      </c>
      <c r="Z8" s="171"/>
      <c r="AA8" s="174" t="s">
        <v>286</v>
      </c>
      <c r="AB8" s="175"/>
      <c r="AC8" s="170" t="s">
        <v>297</v>
      </c>
      <c r="AD8" s="171"/>
      <c r="AE8" s="199" t="s">
        <v>299</v>
      </c>
      <c r="AF8" s="200"/>
    </row>
    <row r="9" spans="1:3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63.21</v>
      </c>
      <c r="E10" s="135">
        <v>55.2</v>
      </c>
      <c r="F10" s="25">
        <f>IF(E10&lt;&gt;0,E10+'Basic Price Adjustment'!$E33,"")</f>
        <v>53.410000000000004</v>
      </c>
      <c r="G10" s="135">
        <v>64</v>
      </c>
      <c r="H10" s="25">
        <f>IF(G10&lt;&gt;0,G10+'Basic Price Adjustment'!$E33,"")</f>
        <v>62.21</v>
      </c>
      <c r="I10" s="135">
        <v>55.2</v>
      </c>
      <c r="J10" s="25">
        <f>IF(I10&lt;&gt;0,I10+'Basic Price Adjustment'!$E33,"")</f>
        <v>53.410000000000004</v>
      </c>
      <c r="K10" s="135">
        <v>68.95</v>
      </c>
      <c r="L10" s="25">
        <f>IF(K10&lt;&gt;0,K10+'Basic Price Adjustment'!$E33,"")</f>
        <v>67.16</v>
      </c>
      <c r="M10" s="50">
        <v>63.96</v>
      </c>
      <c r="N10" s="25">
        <f>IF(M10&lt;&gt;0,M10+'Basic Price Adjustment'!$E33,"")</f>
        <v>62.17</v>
      </c>
      <c r="O10" s="121">
        <v>69.64</v>
      </c>
      <c r="P10" s="25">
        <f>IF(O10&lt;&gt;0,O10+'Basic Price Adjustment'!$E33,"")</f>
        <v>67.849999999999994</v>
      </c>
      <c r="Q10" s="135">
        <v>73</v>
      </c>
      <c r="R10" s="25">
        <f>IF(Q10&lt;&gt;0,Q10+'Basic Price Adjustment'!$E33,"")</f>
        <v>71.209999999999994</v>
      </c>
      <c r="S10" s="135">
        <v>72</v>
      </c>
      <c r="T10" s="25">
        <f>IF(S10&lt;&gt;0,S10+'Basic Price Adjustment'!$E33,"")</f>
        <v>70.209999999999994</v>
      </c>
      <c r="U10" s="121">
        <v>72</v>
      </c>
      <c r="V10" s="25">
        <f>IF(U10&lt;&gt;0,U10+'Basic Price Adjustment'!$E33,"")</f>
        <v>70.209999999999994</v>
      </c>
      <c r="W10" s="135">
        <v>80</v>
      </c>
      <c r="X10" s="25">
        <f>IF(W10&lt;&gt;0,W10+'Basic Price Adjustment'!$E33,"")</f>
        <v>78.209999999999994</v>
      </c>
      <c r="Y10" s="135">
        <v>82.25</v>
      </c>
      <c r="Z10" s="25">
        <f>IF(Y10&lt;&gt;0,Y10+'Basic Price Adjustment'!$E33,"")</f>
        <v>80.459999999999994</v>
      </c>
      <c r="AA10" s="135">
        <v>77</v>
      </c>
      <c r="AB10" s="25">
        <f>IF(AA10&lt;&gt;0,AA10+'Basic Price Adjustment'!$E33,"")</f>
        <v>75.209999999999994</v>
      </c>
      <c r="AC10" s="135">
        <v>78.900000000000006</v>
      </c>
      <c r="AD10" s="25">
        <f>IF(AC10&lt;&gt;0,AC10+'Basic Price Adjustment'!$E33,"")</f>
        <v>77.11</v>
      </c>
      <c r="AE10" s="135">
        <v>78.900000000000006</v>
      </c>
      <c r="AF10" s="25">
        <f>IF(AE10&lt;&gt;0,AE10+'Basic Price Adjustment'!$E33,"")</f>
        <v>77.11</v>
      </c>
    </row>
    <row r="11" spans="1:32" s="47" customFormat="1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63.04</v>
      </c>
      <c r="E11" s="119">
        <v>61.7</v>
      </c>
      <c r="F11" s="21">
        <f>IF(E11&lt;&gt;0,E11+'Basic Price Adjustment'!$E34,"")</f>
        <v>59.74</v>
      </c>
      <c r="G11" s="119">
        <v>70</v>
      </c>
      <c r="H11" s="21">
        <f>IF(G11&lt;&gt;0,G11+'Basic Price Adjustment'!$E34,"")</f>
        <v>68.040000000000006</v>
      </c>
      <c r="I11" s="119">
        <v>61.7</v>
      </c>
      <c r="J11" s="21">
        <f>IF(I11&lt;&gt;0,I11+'Basic Price Adjustment'!$E34,"")</f>
        <v>59.74</v>
      </c>
      <c r="K11" s="119">
        <v>72.88</v>
      </c>
      <c r="L11" s="21">
        <f>IF(K11&lt;&gt;0,K11+'Basic Price Adjustment'!$E34,"")</f>
        <v>70.92</v>
      </c>
      <c r="M11" s="29">
        <v>69.84</v>
      </c>
      <c r="N11" s="21">
        <f>IF(M11&lt;&gt;0,M11+'Basic Price Adjustment'!$E34,"")</f>
        <v>67.88000000000001</v>
      </c>
      <c r="O11" s="121">
        <v>73.33</v>
      </c>
      <c r="P11" s="21">
        <f>IF(O11&lt;&gt;0,O11+'Basic Price Adjustment'!$E34,"")</f>
        <v>71.37</v>
      </c>
      <c r="Q11" s="119">
        <v>75</v>
      </c>
      <c r="R11" s="21">
        <f>IF(Q11&lt;&gt;0,Q11+'Basic Price Adjustment'!$E34,"")</f>
        <v>73.040000000000006</v>
      </c>
      <c r="S11" s="119">
        <v>71.5</v>
      </c>
      <c r="T11" s="21">
        <f>IF(S11&lt;&gt;0,S11+'Basic Price Adjustment'!$E34,"")</f>
        <v>69.540000000000006</v>
      </c>
      <c r="U11" s="121">
        <v>74</v>
      </c>
      <c r="V11" s="21">
        <f>IF(U11&lt;&gt;0,U11+'Basic Price Adjustment'!$E34,"")</f>
        <v>72.040000000000006</v>
      </c>
      <c r="W11" s="119">
        <v>86</v>
      </c>
      <c r="X11" s="21">
        <f>IF(W11&lt;&gt;0,W11+'Basic Price Adjustment'!$E34,"")</f>
        <v>84.04</v>
      </c>
      <c r="Y11" s="119">
        <v>85.5</v>
      </c>
      <c r="Z11" s="21">
        <f>IF(Y11&lt;&gt;0,Y11+'Basic Price Adjustment'!$E34,"")</f>
        <v>83.54</v>
      </c>
      <c r="AA11" s="119">
        <v>78</v>
      </c>
      <c r="AB11" s="21">
        <f>IF(AA11&lt;&gt;0,AA11+'Basic Price Adjustment'!$E34,"")</f>
        <v>76.040000000000006</v>
      </c>
      <c r="AC11" s="119"/>
      <c r="AD11" s="21" t="str">
        <f>IF(AC11&lt;&gt;0,AC11+'Basic Price Adjustment'!$E34,"")</f>
        <v/>
      </c>
      <c r="AE11" s="119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61.83</v>
      </c>
      <c r="E12" s="119">
        <v>60.35</v>
      </c>
      <c r="F12" s="22">
        <f>IF(E12&lt;&gt;0,E12+'Basic Price Adjustment'!$E35,"")</f>
        <v>58.18</v>
      </c>
      <c r="G12" s="119">
        <v>68.5</v>
      </c>
      <c r="H12" s="22">
        <f>IF(G12&lt;&gt;0,G12+'Basic Price Adjustment'!$E35,"")</f>
        <v>66.33</v>
      </c>
      <c r="I12" s="119">
        <v>60.35</v>
      </c>
      <c r="J12" s="22">
        <f>IF(I12&lt;&gt;0,I12+'Basic Price Adjustment'!$E35,"")</f>
        <v>58.18</v>
      </c>
      <c r="K12" s="119">
        <v>73.2</v>
      </c>
      <c r="L12" s="22">
        <f>IF(K12&lt;&gt;0,K12+'Basic Price Adjustment'!$E35,"")</f>
        <v>71.03</v>
      </c>
      <c r="M12" s="48">
        <v>69.56</v>
      </c>
      <c r="N12" s="22">
        <f>IF(M12&lt;&gt;0,M12+'Basic Price Adjustment'!$E35,"")</f>
        <v>67.39</v>
      </c>
      <c r="O12" s="121">
        <v>73.33</v>
      </c>
      <c r="P12" s="22">
        <f>IF(O12&lt;&gt;0,O12+'Basic Price Adjustment'!$E35,"")</f>
        <v>71.16</v>
      </c>
      <c r="Q12" s="119">
        <v>75</v>
      </c>
      <c r="R12" s="22">
        <f>IF(Q12&lt;&gt;0,Q12+'Basic Price Adjustment'!$E35,"")</f>
        <v>72.83</v>
      </c>
      <c r="S12" s="119">
        <v>72</v>
      </c>
      <c r="T12" s="22">
        <f>IF(S12&lt;&gt;0,S12+'Basic Price Adjustment'!$E35,"")</f>
        <v>69.83</v>
      </c>
      <c r="U12" s="121">
        <v>70</v>
      </c>
      <c r="V12" s="22">
        <f>IF(U12&lt;&gt;0,U12+'Basic Price Adjustment'!$E35,"")</f>
        <v>67.83</v>
      </c>
      <c r="W12" s="119">
        <v>84</v>
      </c>
      <c r="X12" s="22">
        <f>IF(W12&lt;&gt;0,W12+'Basic Price Adjustment'!$E35,"")</f>
        <v>81.83</v>
      </c>
      <c r="Y12" s="119">
        <v>84.75</v>
      </c>
      <c r="Z12" s="22">
        <f>IF(Y12&lt;&gt;0,Y12+'Basic Price Adjustment'!$E35,"")</f>
        <v>82.58</v>
      </c>
      <c r="AA12" s="119">
        <v>77</v>
      </c>
      <c r="AB12" s="22">
        <f>IF(AA12&lt;&gt;0,AA12+'Basic Price Adjustment'!$E35,"")</f>
        <v>74.83</v>
      </c>
      <c r="AC12" s="119">
        <v>78.900000000000006</v>
      </c>
      <c r="AD12" s="22">
        <f>IF(AC12&lt;&gt;0,AC12+'Basic Price Adjustment'!$E35,"")</f>
        <v>76.73</v>
      </c>
      <c r="AE12" s="119">
        <v>78.900000000000006</v>
      </c>
      <c r="AF12" s="22">
        <f>IF(AE12&lt;&gt;0,AE12+'Basic Price Adjustment'!$E35,"")</f>
        <v>76.73</v>
      </c>
    </row>
    <row r="13" spans="1:32" s="47" customFormat="1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62.83</v>
      </c>
      <c r="E13" s="119">
        <v>60.35</v>
      </c>
      <c r="F13" s="21">
        <f>IF(E13&lt;&gt;0,E13+'Basic Price Adjustment'!$E36,"")</f>
        <v>58.18</v>
      </c>
      <c r="G13" s="119">
        <v>68.5</v>
      </c>
      <c r="H13" s="21">
        <f>IF(G13&lt;&gt;0,G13+'Basic Price Adjustment'!$E36,"")</f>
        <v>66.33</v>
      </c>
      <c r="I13" s="119">
        <v>60.35</v>
      </c>
      <c r="J13" s="21">
        <f>IF(I13&lt;&gt;0,I13+'Basic Price Adjustment'!$E36,"")</f>
        <v>58.18</v>
      </c>
      <c r="K13" s="119">
        <v>73.2</v>
      </c>
      <c r="L13" s="21">
        <f>IF(K13&lt;&gt;0,K13+'Basic Price Adjustment'!$E36,"")</f>
        <v>71.03</v>
      </c>
      <c r="M13" s="29">
        <v>69.56</v>
      </c>
      <c r="N13" s="21">
        <f>IF(M13&lt;&gt;0,M13+'Basic Price Adjustment'!$E36,"")</f>
        <v>67.39</v>
      </c>
      <c r="O13" s="121">
        <v>73.33</v>
      </c>
      <c r="P13" s="21">
        <f>IF(O13&lt;&gt;0,O13+'Basic Price Adjustment'!$E36,"")</f>
        <v>71.16</v>
      </c>
      <c r="Q13" s="119">
        <v>75</v>
      </c>
      <c r="R13" s="21">
        <f>IF(Q13&lt;&gt;0,Q13+'Basic Price Adjustment'!$E36,"")</f>
        <v>72.83</v>
      </c>
      <c r="S13" s="119">
        <v>72</v>
      </c>
      <c r="T13" s="21">
        <f>IF(S13&lt;&gt;0,S13+'Basic Price Adjustment'!$E36,"")</f>
        <v>69.83</v>
      </c>
      <c r="U13" s="121">
        <v>72</v>
      </c>
      <c r="V13" s="21">
        <f>IF(U13&lt;&gt;0,U13+'Basic Price Adjustment'!$E36,"")</f>
        <v>69.83</v>
      </c>
      <c r="W13" s="119">
        <v>84</v>
      </c>
      <c r="X13" s="21">
        <f>IF(W13&lt;&gt;0,W13+'Basic Price Adjustment'!$E36,"")</f>
        <v>81.83</v>
      </c>
      <c r="Y13" s="119">
        <v>84.75</v>
      </c>
      <c r="Z13" s="21">
        <f>IF(Y13&lt;&gt;0,Y13+'Basic Price Adjustment'!$E36,"")</f>
        <v>82.58</v>
      </c>
      <c r="AA13" s="119">
        <v>78</v>
      </c>
      <c r="AB13" s="21">
        <f>IF(AA13&lt;&gt;0,AA13+'Basic Price Adjustment'!$E36,"")</f>
        <v>75.83</v>
      </c>
      <c r="AC13" s="119">
        <v>78.900000000000006</v>
      </c>
      <c r="AD13" s="21">
        <f>IF(AC13&lt;&gt;0,AC13+'Basic Price Adjustment'!$E36,"")</f>
        <v>76.73</v>
      </c>
      <c r="AE13" s="119">
        <v>78.900000000000006</v>
      </c>
      <c r="AF13" s="21">
        <f>IF(AE13&lt;&gt;0,AE13+'Basic Price Adjustment'!$E36,"")</f>
        <v>76.73</v>
      </c>
    </row>
    <row r="14" spans="1:32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62.76</v>
      </c>
      <c r="E14" s="119">
        <v>60.35</v>
      </c>
      <c r="F14" s="22">
        <f>IF(E14&lt;&gt;0,E14+'Basic Price Adjustment'!$E37,"")</f>
        <v>58.11</v>
      </c>
      <c r="G14" s="119">
        <v>68.5</v>
      </c>
      <c r="H14" s="22">
        <f>IF(G14&lt;&gt;0,G14+'Basic Price Adjustment'!$E37,"")</f>
        <v>66.260000000000005</v>
      </c>
      <c r="I14" s="119">
        <v>60.35</v>
      </c>
      <c r="J14" s="22">
        <f>IF(I14&lt;&gt;0,I14+'Basic Price Adjustment'!$E37,"")</f>
        <v>58.11</v>
      </c>
      <c r="K14" s="119">
        <v>73.41</v>
      </c>
      <c r="L14" s="22">
        <f>IF(K14&lt;&gt;0,K14+'Basic Price Adjustment'!$E37,"")</f>
        <v>71.17</v>
      </c>
      <c r="M14" s="48">
        <v>69.45</v>
      </c>
      <c r="N14" s="22">
        <f>IF(M14&lt;&gt;0,M14+'Basic Price Adjustment'!$E37,"")</f>
        <v>67.210000000000008</v>
      </c>
      <c r="O14" s="121">
        <v>73.41</v>
      </c>
      <c r="P14" s="22">
        <f>IF(O14&lt;&gt;0,O14+'Basic Price Adjustment'!$E37,"")</f>
        <v>71.17</v>
      </c>
      <c r="Q14" s="119">
        <v>78</v>
      </c>
      <c r="R14" s="22">
        <f>IF(Q14&lt;&gt;0,Q14+'Basic Price Adjustment'!$E37,"")</f>
        <v>75.760000000000005</v>
      </c>
      <c r="S14" s="119">
        <v>73</v>
      </c>
      <c r="T14" s="22">
        <f>IF(S14&lt;&gt;0,S14+'Basic Price Adjustment'!$E37,"")</f>
        <v>70.760000000000005</v>
      </c>
      <c r="U14" s="121">
        <v>73</v>
      </c>
      <c r="V14" s="22">
        <f>IF(U14&lt;&gt;0,U14+'Basic Price Adjustment'!$E37,"")</f>
        <v>70.760000000000005</v>
      </c>
      <c r="W14" s="119">
        <v>85</v>
      </c>
      <c r="X14" s="22">
        <f>IF(W14&lt;&gt;0,W14+'Basic Price Adjustment'!$E37,"")</f>
        <v>82.76</v>
      </c>
      <c r="Y14" s="119">
        <v>86</v>
      </c>
      <c r="Z14" s="22">
        <f>IF(Y14&lt;&gt;0,Y14+'Basic Price Adjustment'!$E37,"")</f>
        <v>83.76</v>
      </c>
      <c r="AA14" s="119">
        <v>77</v>
      </c>
      <c r="AB14" s="22">
        <f>IF(AA14&lt;&gt;0,AA14+'Basic Price Adjustment'!$E37,"")</f>
        <v>74.760000000000005</v>
      </c>
      <c r="AC14" s="119">
        <v>79.099999999999994</v>
      </c>
      <c r="AD14" s="22">
        <f>IF(AC14&lt;&gt;0,AC14+'Basic Price Adjustment'!$E37,"")</f>
        <v>76.86</v>
      </c>
      <c r="AE14" s="119">
        <v>79.099999999999994</v>
      </c>
      <c r="AF14" s="22">
        <f>IF(AE14&lt;&gt;0,AE14+'Basic Price Adjustment'!$E37,"")</f>
        <v>76.86</v>
      </c>
    </row>
    <row r="15" spans="1:32" s="47" customFormat="1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79.790000000000006</v>
      </c>
      <c r="E15" s="119">
        <v>68</v>
      </c>
      <c r="F15" s="21">
        <f>IF(E15&lt;&gt;0,E15+'Basic Price Adjustment'!$E38,"")</f>
        <v>65.790000000000006</v>
      </c>
      <c r="G15" s="119">
        <v>77</v>
      </c>
      <c r="H15" s="21">
        <f>IF(G15&lt;&gt;0,G15+'Basic Price Adjustment'!$E38,"")</f>
        <v>74.790000000000006</v>
      </c>
      <c r="I15" s="119">
        <v>68</v>
      </c>
      <c r="J15" s="21">
        <f>IF(I15&lt;&gt;0,I15+'Basic Price Adjustment'!$E38,"")</f>
        <v>65.790000000000006</v>
      </c>
      <c r="K15" s="119">
        <v>77.09</v>
      </c>
      <c r="L15" s="21">
        <f>IF(K15&lt;&gt;0,K15+'Basic Price Adjustment'!$E38,"")</f>
        <v>74.88000000000001</v>
      </c>
      <c r="M15" s="29">
        <v>75.08</v>
      </c>
      <c r="N15" s="21">
        <f>IF(M15&lt;&gt;0,M15+'Basic Price Adjustment'!$E38,"")</f>
        <v>72.87</v>
      </c>
      <c r="O15" s="122">
        <v>77.09</v>
      </c>
      <c r="P15" s="21">
        <f>IF(O15&lt;&gt;0,O15+'Basic Price Adjustment'!$E38,"")</f>
        <v>74.88000000000001</v>
      </c>
      <c r="Q15" s="119">
        <v>81</v>
      </c>
      <c r="R15" s="21">
        <f>IF(Q15&lt;&gt;0,Q15+'Basic Price Adjustment'!$E38,"")</f>
        <v>78.790000000000006</v>
      </c>
      <c r="S15" s="119">
        <v>76</v>
      </c>
      <c r="T15" s="21">
        <f>IF(S15&lt;&gt;0,S15+'Basic Price Adjustment'!$E38,"")</f>
        <v>73.790000000000006</v>
      </c>
      <c r="U15" s="122">
        <v>74</v>
      </c>
      <c r="V15" s="21">
        <f>IF(U15&lt;&gt;0,U15+'Basic Price Adjustment'!$E38,"")</f>
        <v>71.790000000000006</v>
      </c>
      <c r="W15" s="119">
        <v>96</v>
      </c>
      <c r="X15" s="21">
        <f>IF(W15&lt;&gt;0,W15+'Basic Price Adjustment'!$E38,"")</f>
        <v>93.79</v>
      </c>
      <c r="Y15" s="119">
        <v>99.5</v>
      </c>
      <c r="Z15" s="21">
        <f>IF(Y15&lt;&gt;0,Y15+'Basic Price Adjustment'!$E38,"")</f>
        <v>97.29</v>
      </c>
      <c r="AA15" s="119">
        <v>86</v>
      </c>
      <c r="AB15" s="21">
        <f>IF(AA15&lt;&gt;0,AA15+'Basic Price Adjustment'!$E38,"")</f>
        <v>83.79</v>
      </c>
      <c r="AC15" s="119"/>
      <c r="AD15" s="21" t="str">
        <f>IF(AC15&lt;&gt;0,AC15+'Basic Price Adjustment'!$E38,"")</f>
        <v/>
      </c>
      <c r="AE15" s="119"/>
      <c r="AF15" s="21" t="str">
        <f>IF(AE15&lt;&gt;0,AE15+'Basic Price Adjustment'!$E38,"")</f>
        <v/>
      </c>
    </row>
    <row r="16" spans="1:32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69.930000000000007</v>
      </c>
      <c r="E16" s="119">
        <v>62.5</v>
      </c>
      <c r="F16" s="22">
        <f>IF(E16&lt;&gt;0,E16+'Basic Price Adjustment'!$E39,"")</f>
        <v>60.43</v>
      </c>
      <c r="G16" s="119">
        <v>72</v>
      </c>
      <c r="H16" s="22">
        <f>IF(G16&lt;&gt;0,G16+'Basic Price Adjustment'!$E39,"")</f>
        <v>69.930000000000007</v>
      </c>
      <c r="I16" s="119">
        <v>62.5</v>
      </c>
      <c r="J16" s="22">
        <f>IF(I16&lt;&gt;0,I16+'Basic Price Adjustment'!$E39,"")</f>
        <v>60.43</v>
      </c>
      <c r="K16" s="119">
        <v>73.2</v>
      </c>
      <c r="L16" s="22">
        <f>IF(K16&lt;&gt;0,K16+'Basic Price Adjustment'!$E39,"")</f>
        <v>71.13000000000001</v>
      </c>
      <c r="M16" s="48">
        <v>70.569999999999993</v>
      </c>
      <c r="N16" s="22">
        <f>IF(M16&lt;&gt;0,M16+'Basic Price Adjustment'!$E39,"")</f>
        <v>68.5</v>
      </c>
      <c r="O16" s="122">
        <v>73.33</v>
      </c>
      <c r="P16" s="22">
        <f>IF(O16&lt;&gt;0,O16+'Basic Price Adjustment'!$E39,"")</f>
        <v>71.260000000000005</v>
      </c>
      <c r="Q16" s="119">
        <v>80</v>
      </c>
      <c r="R16" s="22">
        <f>IF(Q16&lt;&gt;0,Q16+'Basic Price Adjustment'!$E39,"")</f>
        <v>77.930000000000007</v>
      </c>
      <c r="S16" s="119">
        <v>73</v>
      </c>
      <c r="T16" s="22">
        <f>IF(S16&lt;&gt;0,S16+'Basic Price Adjustment'!$E39,"")</f>
        <v>70.930000000000007</v>
      </c>
      <c r="U16" s="122">
        <v>73</v>
      </c>
      <c r="V16" s="22">
        <f>IF(U16&lt;&gt;0,U16+'Basic Price Adjustment'!$E39,"")</f>
        <v>70.930000000000007</v>
      </c>
      <c r="W16" s="119">
        <v>86</v>
      </c>
      <c r="X16" s="22">
        <f>IF(W16&lt;&gt;0,W16+'Basic Price Adjustment'!$E39,"")</f>
        <v>83.93</v>
      </c>
      <c r="Y16" s="119">
        <v>86</v>
      </c>
      <c r="Z16" s="22">
        <f>IF(Y16&lt;&gt;0,Y16+'Basic Price Adjustment'!$E39,"")</f>
        <v>83.93</v>
      </c>
      <c r="AA16" s="119">
        <v>80</v>
      </c>
      <c r="AB16" s="22">
        <f>IF(AA16&lt;&gt;0,AA16+'Basic Price Adjustment'!$E39,"")</f>
        <v>77.930000000000007</v>
      </c>
      <c r="AC16" s="119"/>
      <c r="AD16" s="22" t="str">
        <f>IF(AC16&lt;&gt;0,AC16+'Basic Price Adjustment'!$E39,"")</f>
        <v/>
      </c>
      <c r="AE16" s="119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67.41</v>
      </c>
      <c r="E17" s="119">
        <v>69.099999999999994</v>
      </c>
      <c r="F17" s="21">
        <f>IF(E17&lt;&gt;0,E17+'Basic Price Adjustment'!$E40,"")</f>
        <v>66.509999999999991</v>
      </c>
      <c r="G17" s="119">
        <v>74.900000000000006</v>
      </c>
      <c r="H17" s="21">
        <f>IF(G17&lt;&gt;0,G17+'Basic Price Adjustment'!$E40,"")</f>
        <v>72.31</v>
      </c>
      <c r="I17" s="119">
        <v>69.099999999999994</v>
      </c>
      <c r="J17" s="21">
        <f>IF(I17&lt;&gt;0,I17+'Basic Price Adjustment'!$E40,"")</f>
        <v>66.509999999999991</v>
      </c>
      <c r="K17" s="119">
        <v>78.08</v>
      </c>
      <c r="L17" s="21">
        <f>IF(K17&lt;&gt;0,K17+'Basic Price Adjustment'!$E40,"")</f>
        <v>75.489999999999995</v>
      </c>
      <c r="M17" s="29">
        <v>76.59</v>
      </c>
      <c r="N17" s="21">
        <f>IF(M17&lt;&gt;0,M17+'Basic Price Adjustment'!$E40,"")</f>
        <v>74</v>
      </c>
      <c r="O17" s="121">
        <v>78.08</v>
      </c>
      <c r="P17" s="21">
        <f>IF(O17&lt;&gt;0,O17+'Basic Price Adjustment'!$E40,"")</f>
        <v>75.489999999999995</v>
      </c>
      <c r="Q17" s="119">
        <v>84</v>
      </c>
      <c r="R17" s="21">
        <f>IF(Q17&lt;&gt;0,Q17+'Basic Price Adjustment'!$E40,"")</f>
        <v>81.41</v>
      </c>
      <c r="S17" s="119">
        <v>76</v>
      </c>
      <c r="T17" s="21">
        <f>IF(S17&lt;&gt;0,S17+'Basic Price Adjustment'!$E40,"")</f>
        <v>73.41</v>
      </c>
      <c r="U17" s="121">
        <v>77</v>
      </c>
      <c r="V17" s="21">
        <f>IF(U17&lt;&gt;0,U17+'Basic Price Adjustment'!$E40,"")</f>
        <v>74.41</v>
      </c>
      <c r="W17" s="119">
        <v>90</v>
      </c>
      <c r="X17" s="21">
        <f>IF(W17&lt;&gt;0,W17+'Basic Price Adjustment'!$E40,"")</f>
        <v>87.41</v>
      </c>
      <c r="Y17" s="119">
        <v>89</v>
      </c>
      <c r="Z17" s="21">
        <f>IF(Y17&lt;&gt;0,Y17+'Basic Price Adjustment'!$E40,"")</f>
        <v>86.41</v>
      </c>
      <c r="AA17" s="119">
        <v>84</v>
      </c>
      <c r="AB17" s="21">
        <f>IF(AA17&lt;&gt;0,AA17+'Basic Price Adjustment'!$E40,"")</f>
        <v>81.41</v>
      </c>
      <c r="AC17" s="119">
        <v>86.95</v>
      </c>
      <c r="AD17" s="21">
        <f>IF(AC17&lt;&gt;0,AC17+'Basic Price Adjustment'!$E40,"")</f>
        <v>84.36</v>
      </c>
      <c r="AE17" s="119">
        <v>86.95</v>
      </c>
      <c r="AF17" s="21">
        <f>IF(AE17&lt;&gt;0,AE17+'Basic Price Adjustment'!$E40,"")</f>
        <v>84.36</v>
      </c>
    </row>
    <row r="18" spans="1:32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72.44</v>
      </c>
      <c r="E18" s="119">
        <v>75</v>
      </c>
      <c r="F18" s="22">
        <f>IF(E18&lt;&gt;0,E18+'Basic Price Adjustment'!$E41,"")</f>
        <v>72.44</v>
      </c>
      <c r="G18" s="119">
        <v>82.4</v>
      </c>
      <c r="H18" s="22">
        <f>IF(G18&lt;&gt;0,G18+'Basic Price Adjustment'!$E41,"")</f>
        <v>79.84</v>
      </c>
      <c r="I18" s="119">
        <v>75</v>
      </c>
      <c r="J18" s="22">
        <f>IF(I18&lt;&gt;0,I18+'Basic Price Adjustment'!$E41,"")</f>
        <v>72.44</v>
      </c>
      <c r="K18" s="119">
        <v>82.92</v>
      </c>
      <c r="L18" s="22">
        <f>IF(K18&lt;&gt;0,K18+'Basic Price Adjustment'!$E41,"")</f>
        <v>80.36</v>
      </c>
      <c r="M18" s="48">
        <v>80.62</v>
      </c>
      <c r="N18" s="22">
        <f>IF(M18&lt;&gt;0,M18+'Basic Price Adjustment'!$E41,"")</f>
        <v>78.06</v>
      </c>
      <c r="O18" s="121">
        <v>82.92</v>
      </c>
      <c r="P18" s="22">
        <f>IF(O18&lt;&gt;0,O18+'Basic Price Adjustment'!$E41,"")</f>
        <v>80.36</v>
      </c>
      <c r="Q18" s="119">
        <v>85</v>
      </c>
      <c r="R18" s="22">
        <f>IF(Q18&lt;&gt;0,Q18+'Basic Price Adjustment'!$E41,"")</f>
        <v>82.44</v>
      </c>
      <c r="S18" s="119">
        <v>81</v>
      </c>
      <c r="T18" s="22">
        <f>IF(S18&lt;&gt;0,S18+'Basic Price Adjustment'!$E41,"")</f>
        <v>78.44</v>
      </c>
      <c r="U18" s="121">
        <v>83</v>
      </c>
      <c r="V18" s="22">
        <f>IF(U18&lt;&gt;0,U18+'Basic Price Adjustment'!$E41,"")</f>
        <v>80.44</v>
      </c>
      <c r="W18" s="119">
        <v>100</v>
      </c>
      <c r="X18" s="22">
        <f>IF(W18&lt;&gt;0,W18+'Basic Price Adjustment'!$E41,"")</f>
        <v>97.44</v>
      </c>
      <c r="Y18" s="119">
        <v>99.5</v>
      </c>
      <c r="Z18" s="22">
        <f>IF(Y18&lt;&gt;0,Y18+'Basic Price Adjustment'!$E41,"")</f>
        <v>96.94</v>
      </c>
      <c r="AA18" s="119">
        <v>89</v>
      </c>
      <c r="AB18" s="22">
        <f>IF(AA18&lt;&gt;0,AA18+'Basic Price Adjustment'!$E41,"")</f>
        <v>86.44</v>
      </c>
      <c r="AC18" s="119"/>
      <c r="AD18" s="22" t="str">
        <f>IF(AC18&lt;&gt;0,AC18+'Basic Price Adjustment'!$E41,"")</f>
        <v/>
      </c>
      <c r="AE18" s="119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66.44</v>
      </c>
      <c r="E19" s="119">
        <v>69.099999999999994</v>
      </c>
      <c r="F19" s="21">
        <f>IF(E19&lt;&gt;0,E19+'Basic Price Adjustment'!$E42,"")</f>
        <v>66.539999999999992</v>
      </c>
      <c r="G19" s="119">
        <v>74.900000000000006</v>
      </c>
      <c r="H19" s="21">
        <f>IF(G19&lt;&gt;0,G19+'Basic Price Adjustment'!$E42,"")</f>
        <v>72.34</v>
      </c>
      <c r="I19" s="119">
        <v>69.099999999999994</v>
      </c>
      <c r="J19" s="21">
        <f>IF(I19&lt;&gt;0,I19+'Basic Price Adjustment'!$E42,"")</f>
        <v>66.539999999999992</v>
      </c>
      <c r="K19" s="119">
        <v>78.08</v>
      </c>
      <c r="L19" s="21">
        <f>IF(K19&lt;&gt;0,K19+'Basic Price Adjustment'!$E42,"")</f>
        <v>75.52</v>
      </c>
      <c r="M19" s="29">
        <v>76.58</v>
      </c>
      <c r="N19" s="21">
        <f>IF(M19&lt;&gt;0,M19+'Basic Price Adjustment'!$E42,"")</f>
        <v>74.02</v>
      </c>
      <c r="O19" s="121">
        <v>78.08</v>
      </c>
      <c r="P19" s="21">
        <f>IF(O19&lt;&gt;0,O19+'Basic Price Adjustment'!$E42,"")</f>
        <v>75.52</v>
      </c>
      <c r="Q19" s="119">
        <v>81</v>
      </c>
      <c r="R19" s="21">
        <f>IF(Q19&lt;&gt;0,Q19+'Basic Price Adjustment'!$E42,"")</f>
        <v>78.44</v>
      </c>
      <c r="S19" s="119">
        <v>74</v>
      </c>
      <c r="T19" s="21">
        <f>IF(S19&lt;&gt;0,S19+'Basic Price Adjustment'!$E42,"")</f>
        <v>71.44</v>
      </c>
      <c r="U19" s="121">
        <v>75</v>
      </c>
      <c r="V19" s="21">
        <f>IF(U19&lt;&gt;0,U19+'Basic Price Adjustment'!$E42,"")</f>
        <v>72.44</v>
      </c>
      <c r="W19" s="119">
        <v>90</v>
      </c>
      <c r="X19" s="21">
        <f>IF(W19&lt;&gt;0,W19+'Basic Price Adjustment'!$E42,"")</f>
        <v>87.44</v>
      </c>
      <c r="Y19" s="119">
        <v>88.25</v>
      </c>
      <c r="Z19" s="21">
        <f>IF(Y19&lt;&gt;0,Y19+'Basic Price Adjustment'!$E42,"")</f>
        <v>85.69</v>
      </c>
      <c r="AA19" s="119">
        <v>84</v>
      </c>
      <c r="AB19" s="21">
        <f>IF(AA19&lt;&gt;0,AA19+'Basic Price Adjustment'!$E42,"")</f>
        <v>81.44</v>
      </c>
      <c r="AC19" s="119">
        <v>86.95</v>
      </c>
      <c r="AD19" s="21">
        <f>IF(AC19&lt;&gt;0,AC19+'Basic Price Adjustment'!$E42,"")</f>
        <v>84.39</v>
      </c>
      <c r="AE19" s="119">
        <v>86.95</v>
      </c>
      <c r="AF19" s="21">
        <f>IF(AE19&lt;&gt;0,AE19+'Basic Price Adjustment'!$E42,"")</f>
        <v>84.39</v>
      </c>
    </row>
    <row r="20" spans="1:32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81.48</v>
      </c>
      <c r="E20" s="119">
        <v>73.5</v>
      </c>
      <c r="F20" s="22">
        <f>IF(E20&lt;&gt;0,E20+'Basic Price Adjustment'!$E43,"")</f>
        <v>70.98</v>
      </c>
      <c r="G20" s="119">
        <v>79</v>
      </c>
      <c r="H20" s="22">
        <f>IF(G20&lt;&gt;0,G20+'Basic Price Adjustment'!$E43,"")</f>
        <v>76.48</v>
      </c>
      <c r="I20" s="119">
        <v>73.5</v>
      </c>
      <c r="J20" s="22">
        <f>IF(I20&lt;&gt;0,I20+'Basic Price Adjustment'!$E43,"")</f>
        <v>70.98</v>
      </c>
      <c r="K20" s="119">
        <v>83.06</v>
      </c>
      <c r="L20" s="22">
        <f>IF(K20&lt;&gt;0,K20+'Basic Price Adjustment'!$E43,"")</f>
        <v>80.540000000000006</v>
      </c>
      <c r="M20" s="48">
        <v>79.88</v>
      </c>
      <c r="N20" s="22">
        <f>IF(M20&lt;&gt;0,M20+'Basic Price Adjustment'!$E43,"")</f>
        <v>77.36</v>
      </c>
      <c r="O20" s="121">
        <v>83.06</v>
      </c>
      <c r="P20" s="22">
        <f>IF(O20&lt;&gt;0,O20+'Basic Price Adjustment'!$E43,"")</f>
        <v>80.540000000000006</v>
      </c>
      <c r="Q20" s="119">
        <v>91</v>
      </c>
      <c r="R20" s="22">
        <f>IF(Q20&lt;&gt;0,Q20+'Basic Price Adjustment'!$E43,"")</f>
        <v>88.48</v>
      </c>
      <c r="S20" s="119">
        <v>85</v>
      </c>
      <c r="T20" s="22">
        <f>IF(S20&lt;&gt;0,S20+'Basic Price Adjustment'!$E43,"")</f>
        <v>82.48</v>
      </c>
      <c r="U20" s="121">
        <v>82</v>
      </c>
      <c r="V20" s="22">
        <f>IF(U20&lt;&gt;0,U20+'Basic Price Adjustment'!$E43,"")</f>
        <v>79.48</v>
      </c>
      <c r="W20" s="119">
        <v>95</v>
      </c>
      <c r="X20" s="22">
        <f>IF(W20&lt;&gt;0,W20+'Basic Price Adjustment'!$E43,"")</f>
        <v>92.48</v>
      </c>
      <c r="Y20" s="119">
        <v>98.5</v>
      </c>
      <c r="Z20" s="22">
        <f>IF(Y20&lt;&gt;0,Y20+'Basic Price Adjustment'!$E43,"")</f>
        <v>95.98</v>
      </c>
      <c r="AA20" s="119">
        <v>89</v>
      </c>
      <c r="AB20" s="22">
        <f>IF(AA20&lt;&gt;0,AA20+'Basic Price Adjustment'!$E43,"")</f>
        <v>86.48</v>
      </c>
      <c r="AC20" s="119">
        <v>93.45</v>
      </c>
      <c r="AD20" s="22">
        <f>IF(AC20&lt;&gt;0,AC20+'Basic Price Adjustment'!$E43,"")</f>
        <v>90.93</v>
      </c>
      <c r="AE20" s="119">
        <v>93.45</v>
      </c>
      <c r="AF20" s="22">
        <f>IF(AE20&lt;&gt;0,AE20+'Basic Price Adjustment'!$E43,"")</f>
        <v>90.93</v>
      </c>
    </row>
    <row r="21" spans="1:32" s="47" customFormat="1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91.92</v>
      </c>
      <c r="E21" s="119">
        <v>90</v>
      </c>
      <c r="F21" s="21">
        <f>IF(E21&lt;&gt;0,E21+'Basic Price Adjustment'!$E44,"")</f>
        <v>86.92</v>
      </c>
      <c r="G21" s="119">
        <v>93.5</v>
      </c>
      <c r="H21" s="21">
        <f>IF(G21&lt;&gt;0,G21+'Basic Price Adjustment'!$E44,"")</f>
        <v>90.42</v>
      </c>
      <c r="I21" s="119">
        <v>90</v>
      </c>
      <c r="J21" s="21">
        <f>IF(I21&lt;&gt;0,I21+'Basic Price Adjustment'!$E44,"")</f>
        <v>86.92</v>
      </c>
      <c r="K21" s="119">
        <v>97.95</v>
      </c>
      <c r="L21" s="21">
        <f>IF(K21&lt;&gt;0,K21+'Basic Price Adjustment'!$E44,"")</f>
        <v>94.87</v>
      </c>
      <c r="M21" s="29">
        <v>93.48</v>
      </c>
      <c r="N21" s="21">
        <f>IF(M21&lt;&gt;0,M21+'Basic Price Adjustment'!$E44,"")</f>
        <v>90.4</v>
      </c>
      <c r="O21" s="122">
        <v>104.95</v>
      </c>
      <c r="P21" s="21">
        <f>IF(O21&lt;&gt;0,O21+'Basic Price Adjustment'!$E44,"")</f>
        <v>101.87</v>
      </c>
      <c r="Q21" s="119">
        <v>98</v>
      </c>
      <c r="R21" s="21">
        <f>IF(Q21&lt;&gt;0,Q21+'Basic Price Adjustment'!$E44,"")</f>
        <v>94.92</v>
      </c>
      <c r="S21" s="119">
        <v>95</v>
      </c>
      <c r="T21" s="21">
        <f>IF(S21&lt;&gt;0,S21+'Basic Price Adjustment'!$E44,"")</f>
        <v>91.92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>
        <v>100.75</v>
      </c>
      <c r="Z21" s="21">
        <f>IF(Y21&lt;&gt;0,Y21+'Basic Price Adjustment'!$E44,"")</f>
        <v>97.67</v>
      </c>
      <c r="AA21" s="122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  <c r="AE21" s="119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97.06</v>
      </c>
      <c r="E22" s="119">
        <v>95</v>
      </c>
      <c r="F22" s="22">
        <f>IF(E22&lt;&gt;0,E22+'Basic Price Adjustment'!$E45,"")</f>
        <v>92.06</v>
      </c>
      <c r="G22" s="119">
        <v>96</v>
      </c>
      <c r="H22" s="22">
        <f>IF(G22&lt;&gt;0,G22+'Basic Price Adjustment'!$E45,"")</f>
        <v>93.06</v>
      </c>
      <c r="I22" s="119">
        <v>95</v>
      </c>
      <c r="J22" s="22">
        <f>IF(I22&lt;&gt;0,I22+'Basic Price Adjustment'!$E45,"")</f>
        <v>92.06</v>
      </c>
      <c r="K22" s="119">
        <v>100.45</v>
      </c>
      <c r="L22" s="22">
        <f>IF(K22&lt;&gt;0,K22+'Basic Price Adjustment'!$E45,"")</f>
        <v>97.51</v>
      </c>
      <c r="M22" s="48">
        <v>104.37</v>
      </c>
      <c r="N22" s="22">
        <f>IF(M22&lt;&gt;0,M22+'Basic Price Adjustment'!$E45,"")</f>
        <v>101.43</v>
      </c>
      <c r="O22" s="122">
        <v>107.59</v>
      </c>
      <c r="P22" s="22">
        <f>IF(O22&lt;&gt;0,O22+'Basic Price Adjustment'!$E45,"")</f>
        <v>104.65</v>
      </c>
      <c r="Q22" s="119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>
        <v>100.75</v>
      </c>
      <c r="Z22" s="22">
        <f>IF(Y22&lt;&gt;0,Y22+'Basic Price Adjustment'!$E45,"")</f>
        <v>97.81</v>
      </c>
      <c r="AA22" s="122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87.02</v>
      </c>
      <c r="E23" s="119">
        <v>81.5</v>
      </c>
      <c r="F23" s="21">
        <f>IF(E23&lt;&gt;0,E23+'Basic Price Adjustment'!$E46,"")</f>
        <v>78.52</v>
      </c>
      <c r="G23" s="119">
        <v>97</v>
      </c>
      <c r="H23" s="21">
        <f>IF(G23&lt;&gt;0,G23+'Basic Price Adjustment'!$E46,"")</f>
        <v>94.02</v>
      </c>
      <c r="I23" s="119">
        <v>81.5</v>
      </c>
      <c r="J23" s="21">
        <f>IF(I23&lt;&gt;0,I23+'Basic Price Adjustment'!$E46,"")</f>
        <v>78.52</v>
      </c>
      <c r="K23" s="119">
        <v>94.46</v>
      </c>
      <c r="L23" s="21">
        <f>IF(K23&lt;&gt;0,K23+'Basic Price Adjustment'!$E46,"")</f>
        <v>91.47999999999999</v>
      </c>
      <c r="M23" s="29">
        <v>92.09</v>
      </c>
      <c r="N23" s="21">
        <f>IF(M23&lt;&gt;0,M23+'Basic Price Adjustment'!$E46,"")</f>
        <v>89.11</v>
      </c>
      <c r="O23" s="122">
        <v>103.17</v>
      </c>
      <c r="P23" s="21">
        <f>IF(O23&lt;&gt;0,O23+'Basic Price Adjustment'!$E46,"")</f>
        <v>100.19</v>
      </c>
      <c r="Q23" s="119">
        <v>100</v>
      </c>
      <c r="R23" s="21">
        <f>IF(Q23&lt;&gt;0,Q23+'Basic Price Adjustment'!$E46,"")</f>
        <v>97.02</v>
      </c>
      <c r="S23" s="119">
        <v>97</v>
      </c>
      <c r="T23" s="21">
        <f>IF(S23&lt;&gt;0,S23+'Basic Price Adjustment'!$E46,"")</f>
        <v>94.02</v>
      </c>
      <c r="U23" s="122">
        <v>95</v>
      </c>
      <c r="V23" s="21">
        <f>IF(U23&lt;&gt;0,U23+'Basic Price Adjustment'!$E46,"")</f>
        <v>92.02</v>
      </c>
      <c r="W23" s="119">
        <v>98</v>
      </c>
      <c r="X23" s="21">
        <f>IF(W23&lt;&gt;0,W23+'Basic Price Adjustment'!$E46,"")</f>
        <v>95.02</v>
      </c>
      <c r="Y23" s="119">
        <v>100.75</v>
      </c>
      <c r="Z23" s="21">
        <f>IF(Y23&lt;&gt;0,Y23+'Basic Price Adjustment'!$E46,"")</f>
        <v>97.77</v>
      </c>
      <c r="AA23" s="119">
        <v>102</v>
      </c>
      <c r="AB23" s="21">
        <f>IF(AA23&lt;&gt;0,AA23+'Basic Price Adjustment'!$E46,"")</f>
        <v>99.02</v>
      </c>
      <c r="AC23" s="119">
        <v>103.95</v>
      </c>
      <c r="AD23" s="21">
        <f>IF(AC23&lt;&gt;0,AC23+'Basic Price Adjustment'!$E46,"")</f>
        <v>100.97</v>
      </c>
      <c r="AE23" s="119">
        <v>103.95</v>
      </c>
      <c r="AF23" s="21">
        <f>IF(AE23&lt;&gt;0,AE23+'Basic Price Adjustment'!$E46,"")</f>
        <v>100.97</v>
      </c>
    </row>
    <row r="24" spans="1:32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91.95</v>
      </c>
      <c r="E24" s="119">
        <v>89</v>
      </c>
      <c r="F24" s="22">
        <f>IF(E24&lt;&gt;0,E24+'Basic Price Adjustment'!$E47,"")</f>
        <v>85.95</v>
      </c>
      <c r="G24" s="119">
        <v>107</v>
      </c>
      <c r="H24" s="22">
        <f>IF(G24&lt;&gt;0,G24+'Basic Price Adjustment'!$E47,"")</f>
        <v>103.95</v>
      </c>
      <c r="I24" s="119">
        <v>89</v>
      </c>
      <c r="J24" s="22">
        <f>IF(I24&lt;&gt;0,I24+'Basic Price Adjustment'!$E47,"")</f>
        <v>85.95</v>
      </c>
      <c r="K24" s="119">
        <v>97.68</v>
      </c>
      <c r="L24" s="22">
        <f>IF(K24&lt;&gt;0,K24+'Basic Price Adjustment'!$E47,"")</f>
        <v>94.63000000000001</v>
      </c>
      <c r="M24" s="48">
        <v>111.22</v>
      </c>
      <c r="N24" s="22">
        <f>IF(M24&lt;&gt;0,M24+'Basic Price Adjustment'!$E47,"")</f>
        <v>108.17</v>
      </c>
      <c r="O24" s="122">
        <v>104.2</v>
      </c>
      <c r="P24" s="22">
        <f>IF(O24&lt;&gt;0,O24+'Basic Price Adjustment'!$E47,"")</f>
        <v>101.15</v>
      </c>
      <c r="Q24" s="119">
        <v>101</v>
      </c>
      <c r="R24" s="22">
        <f>IF(Q24&lt;&gt;0,Q24+'Basic Price Adjustment'!$E47,"")</f>
        <v>97.95</v>
      </c>
      <c r="S24" s="119">
        <v>97</v>
      </c>
      <c r="T24" s="22">
        <f>IF(S24&lt;&gt;0,S24+'Basic Price Adjustment'!$E47,"")</f>
        <v>93.95</v>
      </c>
      <c r="U24" s="122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  <c r="Y24" s="119">
        <v>100.75</v>
      </c>
      <c r="Z24" s="22">
        <f>IF(Y24&lt;&gt;0,Y24+'Basic Price Adjustment'!$E47,"")</f>
        <v>97.7</v>
      </c>
      <c r="AA24" s="122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  <c r="AE24" s="119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79.62</v>
      </c>
      <c r="E25" s="119">
        <v>74</v>
      </c>
      <c r="F25" s="21">
        <f>IF(E25&lt;&gt;0,E25+'Basic Price Adjustment'!$E48,"")</f>
        <v>71.62</v>
      </c>
      <c r="G25" s="119">
        <v>82.3</v>
      </c>
      <c r="H25" s="21">
        <f>IF(G25&lt;&gt;0,G25+'Basic Price Adjustment'!$E48,"")</f>
        <v>79.92</v>
      </c>
      <c r="I25" s="119">
        <v>74</v>
      </c>
      <c r="J25" s="21">
        <f>IF(I25&lt;&gt;0,I25+'Basic Price Adjustment'!$E48,"")</f>
        <v>71.62</v>
      </c>
      <c r="K25" s="119">
        <v>83.71</v>
      </c>
      <c r="L25" s="21">
        <f>IF(K25&lt;&gt;0,K25+'Basic Price Adjustment'!$E48,"")</f>
        <v>81.33</v>
      </c>
      <c r="M25" s="29">
        <v>81</v>
      </c>
      <c r="N25" s="21">
        <f>IF(M25&lt;&gt;0,M25+'Basic Price Adjustment'!$E48,"")</f>
        <v>78.62</v>
      </c>
      <c r="O25" s="122">
        <v>87.08</v>
      </c>
      <c r="P25" s="21">
        <f>IF(O25&lt;&gt;0,O25+'Basic Price Adjustment'!$E48,"")</f>
        <v>84.7</v>
      </c>
      <c r="Q25" s="119">
        <v>81</v>
      </c>
      <c r="R25" s="21">
        <f>IF(Q25&lt;&gt;0,Q25+'Basic Price Adjustment'!$E48,"")</f>
        <v>78.62</v>
      </c>
      <c r="S25" s="119">
        <v>78</v>
      </c>
      <c r="T25" s="21">
        <f>IF(S25&lt;&gt;0,S25+'Basic Price Adjustment'!$E48,"")</f>
        <v>75.62</v>
      </c>
      <c r="U25" s="122">
        <v>78</v>
      </c>
      <c r="V25" s="21">
        <f>IF(U25&lt;&gt;0,U25+'Basic Price Adjustment'!$E48,"")</f>
        <v>75.62</v>
      </c>
      <c r="W25" s="119">
        <v>92</v>
      </c>
      <c r="X25" s="21">
        <f>IF(W25&lt;&gt;0,W25+'Basic Price Adjustment'!$E48,"")</f>
        <v>89.62</v>
      </c>
      <c r="Y25" s="119">
        <v>91</v>
      </c>
      <c r="Z25" s="21">
        <f>IF(Y25&lt;&gt;0,Y25+'Basic Price Adjustment'!$E48,"")</f>
        <v>88.62</v>
      </c>
      <c r="AA25" s="119">
        <v>81</v>
      </c>
      <c r="AB25" s="21">
        <f>IF(AA25&lt;&gt;0,AA25+'Basic Price Adjustment'!$E48,"")</f>
        <v>78.62</v>
      </c>
      <c r="AC25" s="119"/>
      <c r="AD25" s="21" t="str">
        <f>IF(AC25&lt;&gt;0,AC25+'Basic Price Adjustment'!$E48,"")</f>
        <v/>
      </c>
      <c r="AE25" s="119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92.62</v>
      </c>
      <c r="E26" s="119">
        <v>74</v>
      </c>
      <c r="F26" s="22">
        <f>IF(E26&lt;&gt;0,E26+'Basic Price Adjustment'!$E49,"")</f>
        <v>71.62</v>
      </c>
      <c r="G26" s="119">
        <v>82.3</v>
      </c>
      <c r="H26" s="22">
        <f>IF(G26&lt;&gt;0,G26+'Basic Price Adjustment'!$E49,"")</f>
        <v>79.92</v>
      </c>
      <c r="I26" s="119">
        <v>74</v>
      </c>
      <c r="J26" s="22">
        <f>IF(I26&lt;&gt;0,I26+'Basic Price Adjustment'!$E49,"")</f>
        <v>71.62</v>
      </c>
      <c r="K26" s="119">
        <v>86.38</v>
      </c>
      <c r="L26" s="22">
        <f>IF(K26&lt;&gt;0,K26+'Basic Price Adjustment'!$E49,"")</f>
        <v>84</v>
      </c>
      <c r="M26" s="48">
        <v>81</v>
      </c>
      <c r="N26" s="22">
        <f>IF(M26&lt;&gt;0,M26+'Basic Price Adjustment'!$E49,"")</f>
        <v>78.62</v>
      </c>
      <c r="O26" s="122">
        <v>89.67</v>
      </c>
      <c r="P26" s="22">
        <f>IF(O26&lt;&gt;0,O26+'Basic Price Adjustment'!$E49,"")</f>
        <v>87.29</v>
      </c>
      <c r="Q26" s="119">
        <v>90</v>
      </c>
      <c r="R26" s="22">
        <f>IF(Q26&lt;&gt;0,Q26+'Basic Price Adjustment'!$E49,"")</f>
        <v>87.62</v>
      </c>
      <c r="S26" s="119">
        <v>83</v>
      </c>
      <c r="T26" s="22">
        <f>IF(S26&lt;&gt;0,S26+'Basic Price Adjustment'!$E49,"")</f>
        <v>80.62</v>
      </c>
      <c r="U26" s="122">
        <v>87</v>
      </c>
      <c r="V26" s="22">
        <f>IF(U26&lt;&gt;0,U26+'Basic Price Adjustment'!$E49,"")</f>
        <v>84.62</v>
      </c>
      <c r="W26" s="119">
        <v>100</v>
      </c>
      <c r="X26" s="22">
        <f>IF(W26&lt;&gt;0,W26+'Basic Price Adjustment'!$E49,"")</f>
        <v>97.62</v>
      </c>
      <c r="Y26" s="119">
        <v>101.5</v>
      </c>
      <c r="Z26" s="22">
        <f>IF(Y26&lt;&gt;0,Y26+'Basic Price Adjustment'!$E49,"")</f>
        <v>99.12</v>
      </c>
      <c r="AA26" s="119">
        <v>88</v>
      </c>
      <c r="AB26" s="22">
        <f>IF(AA26&lt;&gt;0,AA26+'Basic Price Adjustment'!$E49,"")</f>
        <v>85.62</v>
      </c>
      <c r="AC26" s="119"/>
      <c r="AD26" s="22" t="str">
        <f>IF(AC26&lt;&gt;0,AC26+'Basic Price Adjustment'!$E49,"")</f>
        <v/>
      </c>
      <c r="AE26" s="119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132.09</v>
      </c>
      <c r="G27" s="120">
        <v>160</v>
      </c>
      <c r="H27" s="21">
        <f>IF(G27&lt;&gt;0,G27+'Basic Price Adjustment'!$E50,"")</f>
        <v>157.09</v>
      </c>
      <c r="I27" s="120">
        <v>135</v>
      </c>
      <c r="J27" s="21">
        <f>IF(I27&lt;&gt;0,I27+'Basic Price Adjustment'!$E50,"")</f>
        <v>132.09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250</v>
      </c>
      <c r="R27" s="21">
        <f>IF(Q27&lt;&gt;0,Q27+'Basic Price Adjustment'!$E50,"")</f>
        <v>247.09</v>
      </c>
      <c r="S27" s="120">
        <v>250</v>
      </c>
      <c r="T27" s="21">
        <f>IF(S27&lt;&gt;0,S27+'Basic Price Adjustment'!$E50,"")</f>
        <v>247.09</v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>
        <v>119</v>
      </c>
      <c r="Z27" s="21">
        <f>IF(Y27&lt;&gt;0,Y27+'Basic Price Adjustment'!$E50,"")</f>
        <v>116.09</v>
      </c>
      <c r="AA27" s="29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120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76.92</v>
      </c>
      <c r="G28" s="120">
        <v>90</v>
      </c>
      <c r="H28" s="26">
        <f>IF(G28&lt;&gt;0,G28+'Basic Price Adjustment'!$E51,"")</f>
        <v>86.92</v>
      </c>
      <c r="I28" s="120">
        <v>80</v>
      </c>
      <c r="J28" s="26">
        <f>IF(I28&lt;&gt;0,I28+'Basic Price Adjustment'!$E51,"")</f>
        <v>76.92</v>
      </c>
      <c r="K28" s="120">
        <v>97.68</v>
      </c>
      <c r="L28" s="26">
        <f>IF(K28&lt;&gt;0,K28+'Basic Price Adjustment'!$E51,"")</f>
        <v>94.600000000000009</v>
      </c>
      <c r="M28" s="45">
        <v>74.5</v>
      </c>
      <c r="N28" s="26">
        <f>IF(M28&lt;&gt;0,M28+'Basic Price Adjustment'!$E51,"")</f>
        <v>71.42</v>
      </c>
      <c r="O28" s="121">
        <v>104.2</v>
      </c>
      <c r="P28" s="26">
        <f>IF(O28&lt;&gt;0,O28+'Basic Price Adjustment'!$E51,"")</f>
        <v>101.12</v>
      </c>
      <c r="Q28" s="120">
        <v>245</v>
      </c>
      <c r="R28" s="26">
        <f>IF(Q28&lt;&gt;0,Q28+'Basic Price Adjustment'!$E51,"")</f>
        <v>241.92</v>
      </c>
      <c r="S28" s="120">
        <v>245</v>
      </c>
      <c r="T28" s="26">
        <f>IF(S28&lt;&gt;0,S28+'Basic Price Adjustment'!$E51,"")</f>
        <v>241.92</v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45">
        <v>109</v>
      </c>
      <c r="Z28" s="26">
        <f>IF(Y28&lt;&gt;0,Y28+'Basic Price Adjustment'!$E51,"")</f>
        <v>105.92</v>
      </c>
      <c r="AA28" s="31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120"/>
      <c r="AF28" s="26" t="str">
        <f>IF(AE28&lt;&gt;0,AE28+'Basic Price Adjustment'!$E51,"")</f>
        <v/>
      </c>
    </row>
  </sheetData>
  <mergeCells count="70">
    <mergeCell ref="Q7:R7"/>
    <mergeCell ref="Q8:R8"/>
    <mergeCell ref="AC6:AD6"/>
    <mergeCell ref="Y6:Z6"/>
    <mergeCell ref="U7:V7"/>
    <mergeCell ref="AA6:AB6"/>
    <mergeCell ref="AA7:AB7"/>
    <mergeCell ref="AA8:AB8"/>
    <mergeCell ref="U6:V6"/>
    <mergeCell ref="W6:X6"/>
    <mergeCell ref="S6:T6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3:A8"/>
    <mergeCell ref="B3:B4"/>
    <mergeCell ref="K3:P3"/>
    <mergeCell ref="Y4:Z4"/>
    <mergeCell ref="Y8:Z8"/>
    <mergeCell ref="C3:D3"/>
    <mergeCell ref="C4:D4"/>
    <mergeCell ref="C5:D5"/>
    <mergeCell ref="C6:D6"/>
    <mergeCell ref="C7:D7"/>
    <mergeCell ref="B5:B6"/>
    <mergeCell ref="Q3:T3"/>
    <mergeCell ref="Q4:T4"/>
    <mergeCell ref="Q5:T5"/>
    <mergeCell ref="Q6:R6"/>
    <mergeCell ref="Y7:Z7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U2:AB2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U3:AB3"/>
    <mergeCell ref="U5:AB5"/>
    <mergeCell ref="W7:X7"/>
    <mergeCell ref="U8:V8"/>
    <mergeCell ref="W4:X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7" t="s">
        <v>308</v>
      </c>
      <c r="T2" s="147"/>
    </row>
    <row r="3" spans="1:20" s="27" customFormat="1" ht="30" customHeight="1" thickTop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17" t="s">
        <v>257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56</v>
      </c>
      <c r="T6" s="15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92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85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53.410000000000004</v>
      </c>
      <c r="E10" s="135">
        <v>64</v>
      </c>
      <c r="F10" s="25">
        <f>IF(E10&lt;&gt;0,E10+'Basic Price Adjustment'!$E33,"")</f>
        <v>62.21</v>
      </c>
      <c r="G10" s="135">
        <v>55.2</v>
      </c>
      <c r="H10" s="25">
        <f>IF(G10&lt;&gt;0,G10+'Basic Price Adjustment'!$E33,"")</f>
        <v>53.410000000000004</v>
      </c>
      <c r="I10" s="135">
        <v>68.95</v>
      </c>
      <c r="J10" s="25">
        <f>IF(I10&lt;&gt;0,I10+'Basic Price Adjustment'!$E33,"")</f>
        <v>67.16</v>
      </c>
      <c r="K10" s="121">
        <v>63.28</v>
      </c>
      <c r="L10" s="25">
        <f>IF(K10&lt;&gt;0,K10+'Basic Price Adjustment'!$E33,"")</f>
        <v>61.49</v>
      </c>
      <c r="M10" s="121">
        <v>69.64</v>
      </c>
      <c r="N10" s="25">
        <f>IF(M10&lt;&gt;0,M10+'Basic Price Adjustment'!$E33,"")</f>
        <v>67.849999999999994</v>
      </c>
      <c r="O10" s="135">
        <v>71</v>
      </c>
      <c r="P10" s="25">
        <f>IF(O10&lt;&gt;0,O10+'Basic Price Adjustment'!$E33,"")</f>
        <v>69.209999999999994</v>
      </c>
      <c r="Q10" s="135">
        <v>61</v>
      </c>
      <c r="R10" s="25">
        <f>IF(Q10&lt;&gt;0,Q10+'Basic Price Adjustment'!$E33,"")</f>
        <v>59.21</v>
      </c>
      <c r="S10" s="135">
        <v>67.5</v>
      </c>
      <c r="T10" s="25">
        <f>IF(S10&lt;&gt;0,S10+'Basic Price Adjustment'!$E33,"")</f>
        <v>65.709999999999994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119">
        <v>72.88</v>
      </c>
      <c r="J11" s="21">
        <f>IF(I11&lt;&gt;0,I11+'Basic Price Adjustment'!$E34,"")</f>
        <v>70.92</v>
      </c>
      <c r="K11" s="121">
        <v>62.87</v>
      </c>
      <c r="L11" s="21">
        <f>IF(K11&lt;&gt;0,K11+'Basic Price Adjustment'!$E34,"")</f>
        <v>60.91</v>
      </c>
      <c r="M11" s="121">
        <v>73.33</v>
      </c>
      <c r="N11" s="21">
        <f>IF(M11&lt;&gt;0,M11+'Basic Price Adjustment'!$E34,"")</f>
        <v>71.37</v>
      </c>
      <c r="O11" s="119">
        <v>78</v>
      </c>
      <c r="P11" s="21">
        <f>IF(O11&lt;&gt;0,O11+'Basic Price Adjustment'!$E34,"")</f>
        <v>76.040000000000006</v>
      </c>
      <c r="Q11" s="119">
        <v>67</v>
      </c>
      <c r="R11" s="21">
        <f>IF(Q11&lt;&gt;0,Q11+'Basic Price Adjustment'!$E34,"")</f>
        <v>65.040000000000006</v>
      </c>
      <c r="S11" s="119">
        <v>67.5</v>
      </c>
      <c r="T11" s="21">
        <f>IF(S11&lt;&gt;0,S11+'Basic Price Adjustment'!$E34,"")</f>
        <v>65.540000000000006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58.18</v>
      </c>
      <c r="E12" s="119">
        <v>68.5</v>
      </c>
      <c r="F12" s="22">
        <f>IF(E12&lt;&gt;0,E12+'Basic Price Adjustment'!$E35,"")</f>
        <v>66.33</v>
      </c>
      <c r="G12" s="119">
        <v>60.35</v>
      </c>
      <c r="H12" s="22">
        <f>IF(G12&lt;&gt;0,G12+'Basic Price Adjustment'!$E35,"")</f>
        <v>58.18</v>
      </c>
      <c r="I12" s="119">
        <v>73.2</v>
      </c>
      <c r="J12" s="22">
        <f>IF(I12&lt;&gt;0,I12+'Basic Price Adjustment'!$E35,"")</f>
        <v>71.03</v>
      </c>
      <c r="K12" s="121">
        <v>68.45</v>
      </c>
      <c r="L12" s="22">
        <f>IF(K12&lt;&gt;0,K12+'Basic Price Adjustment'!$E35,"")</f>
        <v>66.28</v>
      </c>
      <c r="M12" s="121">
        <v>73.33</v>
      </c>
      <c r="N12" s="22">
        <f>IF(M12&lt;&gt;0,M12+'Basic Price Adjustment'!$E35,"")</f>
        <v>71.16</v>
      </c>
      <c r="O12" s="119">
        <v>76</v>
      </c>
      <c r="P12" s="22">
        <f>IF(O12&lt;&gt;0,O12+'Basic Price Adjustment'!$E35,"")</f>
        <v>73.83</v>
      </c>
      <c r="Q12" s="119">
        <v>65</v>
      </c>
      <c r="R12" s="22">
        <f>IF(Q12&lt;&gt;0,Q12+'Basic Price Adjustment'!$E35,"")</f>
        <v>62.83</v>
      </c>
      <c r="S12" s="119">
        <v>73.75</v>
      </c>
      <c r="T12" s="22">
        <f>IF(S12&lt;&gt;0,S12+'Basic Price Adjustment'!$E35,"")</f>
        <v>71.58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119">
        <v>73.2</v>
      </c>
      <c r="J13" s="21">
        <f>IF(I13&lt;&gt;0,I13+'Basic Price Adjustment'!$E36,"")</f>
        <v>71.03</v>
      </c>
      <c r="K13" s="121">
        <v>68.45</v>
      </c>
      <c r="L13" s="21">
        <f>IF(K13&lt;&gt;0,K13+'Basic Price Adjustment'!$E36,"")</f>
        <v>66.28</v>
      </c>
      <c r="M13" s="121">
        <v>73.33</v>
      </c>
      <c r="N13" s="21">
        <f>IF(M13&lt;&gt;0,M13+'Basic Price Adjustment'!$E36,"")</f>
        <v>71.16</v>
      </c>
      <c r="O13" s="119">
        <v>76</v>
      </c>
      <c r="P13" s="21">
        <f>IF(O13&lt;&gt;0,O13+'Basic Price Adjustment'!$E36,"")</f>
        <v>73.83</v>
      </c>
      <c r="Q13" s="119">
        <v>65</v>
      </c>
      <c r="R13" s="21">
        <f>IF(Q13&lt;&gt;0,Q13+'Basic Price Adjustment'!$E36,"")</f>
        <v>62.83</v>
      </c>
      <c r="S13" s="119">
        <v>73.75</v>
      </c>
      <c r="T13" s="21">
        <f>IF(S13&lt;&gt;0,S13+'Basic Price Adjustment'!$E36,"")</f>
        <v>71.58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58.11</v>
      </c>
      <c r="E14" s="119">
        <v>68.5</v>
      </c>
      <c r="F14" s="22">
        <f>IF(E14&lt;&gt;0,E14+'Basic Price Adjustment'!$E37,"")</f>
        <v>66.260000000000005</v>
      </c>
      <c r="G14" s="119">
        <v>60.35</v>
      </c>
      <c r="H14" s="22">
        <f>IF(G14&lt;&gt;0,G14+'Basic Price Adjustment'!$E37,"")</f>
        <v>58.11</v>
      </c>
      <c r="I14" s="119">
        <v>73.41</v>
      </c>
      <c r="J14" s="22">
        <f>IF(I14&lt;&gt;0,I14+'Basic Price Adjustment'!$E37,"")</f>
        <v>71.17</v>
      </c>
      <c r="K14" s="121">
        <v>69.510000000000005</v>
      </c>
      <c r="L14" s="22">
        <f>IF(K14&lt;&gt;0,K14+'Basic Price Adjustment'!$E37,"")</f>
        <v>67.27000000000001</v>
      </c>
      <c r="M14" s="121">
        <v>73.41</v>
      </c>
      <c r="N14" s="22">
        <f>IF(M14&lt;&gt;0,M14+'Basic Price Adjustment'!$E37,"")</f>
        <v>71.17</v>
      </c>
      <c r="O14" s="119">
        <v>76</v>
      </c>
      <c r="P14" s="22">
        <f>IF(O14&lt;&gt;0,O14+'Basic Price Adjustment'!$E37,"")</f>
        <v>73.760000000000005</v>
      </c>
      <c r="Q14" s="119">
        <v>65</v>
      </c>
      <c r="R14" s="22">
        <f>IF(Q14&lt;&gt;0,Q14+'Basic Price Adjustment'!$E37,"")</f>
        <v>62.76</v>
      </c>
      <c r="S14" s="119">
        <v>76</v>
      </c>
      <c r="T14" s="22">
        <f>IF(S14&lt;&gt;0,S14+'Basic Price Adjustment'!$E37,"")</f>
        <v>73.760000000000005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119">
        <v>77.09</v>
      </c>
      <c r="J15" s="21">
        <f>IF(I15&lt;&gt;0,I15+'Basic Price Adjustment'!$E38,"")</f>
        <v>74.88000000000001</v>
      </c>
      <c r="K15" s="122">
        <v>72.37</v>
      </c>
      <c r="L15" s="21">
        <f>IF(K15&lt;&gt;0,K15+'Basic Price Adjustment'!$E38,"")</f>
        <v>70.160000000000011</v>
      </c>
      <c r="M15" s="122">
        <v>77.09</v>
      </c>
      <c r="N15" s="21">
        <f>IF(M15&lt;&gt;0,M15+'Basic Price Adjustment'!$E38,"")</f>
        <v>74.88000000000001</v>
      </c>
      <c r="O15" s="119">
        <v>91</v>
      </c>
      <c r="P15" s="21">
        <f>IF(O15&lt;&gt;0,O15+'Basic Price Adjustment'!$E38,"")</f>
        <v>88.79</v>
      </c>
      <c r="Q15" s="119">
        <v>86</v>
      </c>
      <c r="R15" s="21">
        <f>IF(Q15&lt;&gt;0,Q15+'Basic Price Adjustment'!$E38,"")</f>
        <v>83.79</v>
      </c>
      <c r="S15" s="119">
        <v>80</v>
      </c>
      <c r="T15" s="21">
        <f>IF(S15&lt;&gt;0,S15+'Basic Price Adjustment'!$E38,"")</f>
        <v>77.790000000000006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60.43</v>
      </c>
      <c r="E16" s="119">
        <v>72</v>
      </c>
      <c r="F16" s="22">
        <f>IF(E16&lt;&gt;0,E16+'Basic Price Adjustment'!$E39,"")</f>
        <v>69.930000000000007</v>
      </c>
      <c r="G16" s="119">
        <v>62.5</v>
      </c>
      <c r="H16" s="22">
        <f>IF(G16&lt;&gt;0,G16+'Basic Price Adjustment'!$E39,"")</f>
        <v>60.43</v>
      </c>
      <c r="I16" s="119">
        <v>73.2</v>
      </c>
      <c r="J16" s="22">
        <f>IF(I16&lt;&gt;0,I16+'Basic Price Adjustment'!$E39,"")</f>
        <v>71.13000000000001</v>
      </c>
      <c r="K16" s="122">
        <v>68.45</v>
      </c>
      <c r="L16" s="22">
        <f>IF(K16&lt;&gt;0,K16+'Basic Price Adjustment'!$E39,"")</f>
        <v>66.38000000000001</v>
      </c>
      <c r="M16" s="122">
        <v>73.33</v>
      </c>
      <c r="N16" s="22">
        <f>IF(M16&lt;&gt;0,M16+'Basic Price Adjustment'!$E39,"")</f>
        <v>71.260000000000005</v>
      </c>
      <c r="O16" s="119">
        <v>78</v>
      </c>
      <c r="P16" s="22">
        <f>IF(O16&lt;&gt;0,O16+'Basic Price Adjustment'!$E39,"")</f>
        <v>75.930000000000007</v>
      </c>
      <c r="Q16" s="119">
        <v>68</v>
      </c>
      <c r="R16" s="22">
        <f>IF(Q16&lt;&gt;0,Q16+'Basic Price Adjustment'!$E39,"")</f>
        <v>65.930000000000007</v>
      </c>
      <c r="S16" s="119">
        <v>75</v>
      </c>
      <c r="T16" s="22">
        <f>IF(S16&lt;&gt;0,S16+'Basic Price Adjustment'!$E39,"")</f>
        <v>72.930000000000007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119">
        <v>78.08</v>
      </c>
      <c r="J17" s="21">
        <f>IF(I17&lt;&gt;0,I17+'Basic Price Adjustment'!$E40,"")</f>
        <v>75.489999999999995</v>
      </c>
      <c r="K17" s="121">
        <v>77.23</v>
      </c>
      <c r="L17" s="21">
        <f>IF(K17&lt;&gt;0,K17+'Basic Price Adjustment'!$E40,"")</f>
        <v>74.64</v>
      </c>
      <c r="M17" s="121">
        <v>78.08</v>
      </c>
      <c r="N17" s="21">
        <f>IF(M17&lt;&gt;0,M17+'Basic Price Adjustment'!$E40,"")</f>
        <v>75.489999999999995</v>
      </c>
      <c r="O17" s="119">
        <v>79.5</v>
      </c>
      <c r="P17" s="21">
        <f>IF(O17&lt;&gt;0,O17+'Basic Price Adjustment'!$E40,"")</f>
        <v>76.91</v>
      </c>
      <c r="Q17" s="119">
        <v>72.5</v>
      </c>
      <c r="R17" s="21">
        <f>IF(Q17&lt;&gt;0,Q17+'Basic Price Adjustment'!$E40,"")</f>
        <v>69.91</v>
      </c>
      <c r="S17" s="119">
        <v>80.5</v>
      </c>
      <c r="T17" s="21">
        <f>IF(S17&lt;&gt;0,S17+'Basic Price Adjustment'!$E40,"")</f>
        <v>77.91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72.44</v>
      </c>
      <c r="E18" s="119">
        <v>82.4</v>
      </c>
      <c r="F18" s="22">
        <f>IF(E18&lt;&gt;0,E18+'Basic Price Adjustment'!$E41,"")</f>
        <v>79.84</v>
      </c>
      <c r="G18" s="119">
        <v>75</v>
      </c>
      <c r="H18" s="22">
        <f>IF(G18&lt;&gt;0,G18+'Basic Price Adjustment'!$E41,"")</f>
        <v>72.44</v>
      </c>
      <c r="I18" s="119">
        <v>82.92</v>
      </c>
      <c r="J18" s="22">
        <f>IF(I18&lt;&gt;0,I18+'Basic Price Adjustment'!$E41,"")</f>
        <v>80.36</v>
      </c>
      <c r="K18" s="121">
        <v>77.97</v>
      </c>
      <c r="L18" s="22">
        <f>IF(K18&lt;&gt;0,K18+'Basic Price Adjustment'!$E41,"")</f>
        <v>75.41</v>
      </c>
      <c r="M18" s="121">
        <v>82.92</v>
      </c>
      <c r="N18" s="22">
        <f>IF(M18&lt;&gt;0,M18+'Basic Price Adjustment'!$E41,"")</f>
        <v>80.36</v>
      </c>
      <c r="O18" s="119">
        <v>81.5</v>
      </c>
      <c r="P18" s="22">
        <f>IF(O18&lt;&gt;0,O18+'Basic Price Adjustment'!$E41,"")</f>
        <v>78.94</v>
      </c>
      <c r="Q18" s="119">
        <v>74.5</v>
      </c>
      <c r="R18" s="22">
        <f>IF(Q18&lt;&gt;0,Q18+'Basic Price Adjustment'!$E41,"")</f>
        <v>71.94</v>
      </c>
      <c r="S18" s="119">
        <v>83</v>
      </c>
      <c r="T18" s="22">
        <f>IF(S18&lt;&gt;0,S18+'Basic Price Adjustment'!$E41,"")</f>
        <v>80.44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119">
        <v>78.08</v>
      </c>
      <c r="J19" s="21">
        <f>IF(I19&lt;&gt;0,I19+'Basic Price Adjustment'!$E42,"")</f>
        <v>75.52</v>
      </c>
      <c r="K19" s="121">
        <v>75.37</v>
      </c>
      <c r="L19" s="21">
        <f>IF(K19&lt;&gt;0,K19+'Basic Price Adjustment'!$E42,"")</f>
        <v>72.81</v>
      </c>
      <c r="M19" s="121">
        <v>78.08</v>
      </c>
      <c r="N19" s="21">
        <f>IF(M19&lt;&gt;0,M19+'Basic Price Adjustment'!$E42,"")</f>
        <v>75.52</v>
      </c>
      <c r="O19" s="119">
        <v>79.5</v>
      </c>
      <c r="P19" s="21">
        <f>IF(O19&lt;&gt;0,O19+'Basic Price Adjustment'!$E42,"")</f>
        <v>76.94</v>
      </c>
      <c r="Q19" s="119">
        <v>72.5</v>
      </c>
      <c r="R19" s="21">
        <f>IF(Q19&lt;&gt;0,Q19+'Basic Price Adjustment'!$E42,"")</f>
        <v>69.94</v>
      </c>
      <c r="S19" s="119">
        <v>80.5</v>
      </c>
      <c r="T19" s="21">
        <f>IF(S19&lt;&gt;0,S19+'Basic Price Adjustment'!$E42,"")</f>
        <v>77.94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70.98</v>
      </c>
      <c r="E20" s="119">
        <v>79</v>
      </c>
      <c r="F20" s="22">
        <f>IF(E20&lt;&gt;0,E20+'Basic Price Adjustment'!$E43,"")</f>
        <v>76.48</v>
      </c>
      <c r="G20" s="119">
        <v>73.5</v>
      </c>
      <c r="H20" s="22">
        <f>IF(G20&lt;&gt;0,G20+'Basic Price Adjustment'!$E43,"")</f>
        <v>70.98</v>
      </c>
      <c r="I20" s="119">
        <v>83.06</v>
      </c>
      <c r="J20" s="22">
        <f>IF(I20&lt;&gt;0,I20+'Basic Price Adjustment'!$E43,"")</f>
        <v>80.540000000000006</v>
      </c>
      <c r="K20" s="121">
        <v>77.97</v>
      </c>
      <c r="L20" s="22">
        <f>IF(K20&lt;&gt;0,K20+'Basic Price Adjustment'!$E43,"")</f>
        <v>75.45</v>
      </c>
      <c r="M20" s="121">
        <v>83.06</v>
      </c>
      <c r="N20" s="22">
        <f>IF(M20&lt;&gt;0,M20+'Basic Price Adjustment'!$E43,"")</f>
        <v>80.540000000000006</v>
      </c>
      <c r="O20" s="119">
        <v>99</v>
      </c>
      <c r="P20" s="22">
        <f>IF(O20&lt;&gt;0,O20+'Basic Price Adjustment'!$E43,"")</f>
        <v>96.48</v>
      </c>
      <c r="Q20" s="119">
        <v>92</v>
      </c>
      <c r="R20" s="22">
        <f>IF(Q20&lt;&gt;0,Q20+'Basic Price Adjustment'!$E43,"")</f>
        <v>89.48</v>
      </c>
      <c r="S20" s="119">
        <v>83</v>
      </c>
      <c r="T20" s="22">
        <f>IF(S20&lt;&gt;0,S20+'Basic Price Adjustment'!$E43,"")</f>
        <v>80.48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119">
        <v>97.95</v>
      </c>
      <c r="J21" s="21">
        <f>IF(I21&lt;&gt;0,I21+'Basic Price Adjustment'!$E44,"")</f>
        <v>94.87</v>
      </c>
      <c r="K21" s="122">
        <v>86</v>
      </c>
      <c r="L21" s="21">
        <f>IF(K21&lt;&gt;0,K21+'Basic Price Adjustment'!$E44,"")</f>
        <v>82.92</v>
      </c>
      <c r="M21" s="122">
        <v>104.95</v>
      </c>
      <c r="N21" s="21">
        <f>IF(M21&lt;&gt;0,M21+'Basic Price Adjustment'!$E44,"")</f>
        <v>101.87</v>
      </c>
      <c r="O21" s="119">
        <v>111</v>
      </c>
      <c r="P21" s="21">
        <f>IF(O21&lt;&gt;0,O21+'Basic Price Adjustment'!$E44,"")</f>
        <v>107.92</v>
      </c>
      <c r="Q21" s="119">
        <v>94</v>
      </c>
      <c r="R21" s="21">
        <f>IF(Q21&lt;&gt;0,Q21+'Basic Price Adjustment'!$E44,"")</f>
        <v>90.92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92.06</v>
      </c>
      <c r="E22" s="119">
        <v>96</v>
      </c>
      <c r="F22" s="22">
        <f>IF(E22&lt;&gt;0,E22+'Basic Price Adjustment'!$E45,"")</f>
        <v>93.06</v>
      </c>
      <c r="G22" s="119">
        <v>95</v>
      </c>
      <c r="H22" s="22">
        <f>IF(G22&lt;&gt;0,G22+'Basic Price Adjustment'!$E45,"")</f>
        <v>92.06</v>
      </c>
      <c r="I22" s="119">
        <v>100.45</v>
      </c>
      <c r="J22" s="22">
        <f>IF(I22&lt;&gt;0,I22+'Basic Price Adjustment'!$E45,"")</f>
        <v>97.51</v>
      </c>
      <c r="K22" s="122">
        <v>87.6</v>
      </c>
      <c r="L22" s="22">
        <f>IF(K22&lt;&gt;0,K22+'Basic Price Adjustment'!$E45,"")</f>
        <v>84.66</v>
      </c>
      <c r="M22" s="122">
        <v>107.59</v>
      </c>
      <c r="N22" s="22">
        <f>IF(M22&lt;&gt;0,M22+'Basic Price Adjustment'!$E45,"")</f>
        <v>104.65</v>
      </c>
      <c r="O22" s="119">
        <v>123</v>
      </c>
      <c r="P22" s="22">
        <f>IF(O22&lt;&gt;0,O22+'Basic Price Adjustment'!$E45,"")</f>
        <v>120.06</v>
      </c>
      <c r="Q22" s="119">
        <v>115</v>
      </c>
      <c r="R22" s="22">
        <f>IF(Q22&lt;&gt;0,Q22+'Basic Price Adjustment'!$E45,"")</f>
        <v>112.06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119">
        <v>94.46</v>
      </c>
      <c r="J23" s="21">
        <f>IF(I23&lt;&gt;0,I23+'Basic Price Adjustment'!$E46,"")</f>
        <v>91.47999999999999</v>
      </c>
      <c r="K23" s="122">
        <v>87.63</v>
      </c>
      <c r="L23" s="21">
        <f>IF(K23&lt;&gt;0,K23+'Basic Price Adjustment'!$E46,"")</f>
        <v>84.649999999999991</v>
      </c>
      <c r="M23" s="122">
        <v>103.17</v>
      </c>
      <c r="N23" s="21">
        <f>IF(M23&lt;&gt;0,M23+'Basic Price Adjustment'!$E46,"")</f>
        <v>100.19</v>
      </c>
      <c r="O23" s="119">
        <v>109</v>
      </c>
      <c r="P23" s="21">
        <f>IF(O23&lt;&gt;0,O23+'Basic Price Adjustment'!$E46,"")</f>
        <v>106.02</v>
      </c>
      <c r="Q23" s="119">
        <v>93</v>
      </c>
      <c r="R23" s="21">
        <f>IF(Q23&lt;&gt;0,Q23+'Basic Price Adjustment'!$E46,"")</f>
        <v>90.02</v>
      </c>
      <c r="S23" s="119">
        <v>101</v>
      </c>
      <c r="T23" s="21">
        <f>IF(S23&lt;&gt;0,S23+'Basic Price Adjustment'!$E46,"")</f>
        <v>98.02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85.95</v>
      </c>
      <c r="E24" s="119">
        <v>107</v>
      </c>
      <c r="F24" s="22">
        <f>IF(E24&lt;&gt;0,E24+'Basic Price Adjustment'!$E47,"")</f>
        <v>103.95</v>
      </c>
      <c r="G24" s="119">
        <v>89</v>
      </c>
      <c r="H24" s="22">
        <f>IF(G24&lt;&gt;0,G24+'Basic Price Adjustment'!$E47,"")</f>
        <v>85.95</v>
      </c>
      <c r="I24" s="119">
        <v>97.68</v>
      </c>
      <c r="J24" s="22">
        <f>IF(I24&lt;&gt;0,I24+'Basic Price Adjustment'!$E47,"")</f>
        <v>94.63000000000001</v>
      </c>
      <c r="K24" s="122">
        <v>91.28</v>
      </c>
      <c r="L24" s="22">
        <f>IF(K24&lt;&gt;0,K24+'Basic Price Adjustment'!$E47,"")</f>
        <v>88.23</v>
      </c>
      <c r="M24" s="122">
        <v>104.2</v>
      </c>
      <c r="N24" s="22">
        <f>IF(M24&lt;&gt;0,M24+'Basic Price Adjustment'!$E47,"")</f>
        <v>101.15</v>
      </c>
      <c r="O24" s="119">
        <v>120</v>
      </c>
      <c r="P24" s="22">
        <f>IF(O24&lt;&gt;0,O24+'Basic Price Adjustment'!$E47,"")</f>
        <v>116.95</v>
      </c>
      <c r="Q24" s="119">
        <v>119</v>
      </c>
      <c r="R24" s="22">
        <f>IF(Q24&lt;&gt;0,Q24+'Basic Price Adjustment'!$E47,"")</f>
        <v>115.95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119">
        <v>83.71</v>
      </c>
      <c r="J25" s="21">
        <f>IF(I25&lt;&gt;0,I25+'Basic Price Adjustment'!$E48,"")</f>
        <v>81.33</v>
      </c>
      <c r="K25" s="122">
        <v>77.510000000000005</v>
      </c>
      <c r="L25" s="21">
        <f>IF(K25&lt;&gt;0,K25+'Basic Price Adjustment'!$E48,"")</f>
        <v>75.13000000000001</v>
      </c>
      <c r="M25" s="122">
        <v>87.08</v>
      </c>
      <c r="N25" s="21">
        <f>IF(M25&lt;&gt;0,M25+'Basic Price Adjustment'!$E48,"")</f>
        <v>84.7</v>
      </c>
      <c r="O25" s="119">
        <v>79</v>
      </c>
      <c r="P25" s="21">
        <f>IF(O25&lt;&gt;0,O25+'Basic Price Adjustment'!$E48,"")</f>
        <v>76.62</v>
      </c>
      <c r="Q25" s="119">
        <v>72</v>
      </c>
      <c r="R25" s="21">
        <f>IF(Q25&lt;&gt;0,Q25+'Basic Price Adjustment'!$E48,"")</f>
        <v>69.62</v>
      </c>
      <c r="S25" s="119">
        <v>78.5</v>
      </c>
      <c r="T25" s="21">
        <f>IF(S25&lt;&gt;0,S25+'Basic Price Adjustment'!$E48,"")</f>
        <v>76.12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71.62</v>
      </c>
      <c r="E26" s="119">
        <v>82.3</v>
      </c>
      <c r="F26" s="22">
        <f>IF(E26&lt;&gt;0,E26+'Basic Price Adjustment'!$E49,"")</f>
        <v>79.92</v>
      </c>
      <c r="G26" s="119">
        <v>74</v>
      </c>
      <c r="H26" s="22">
        <f>IF(G26&lt;&gt;0,G26+'Basic Price Adjustment'!$E49,"")</f>
        <v>71.62</v>
      </c>
      <c r="I26" s="119">
        <v>86.38</v>
      </c>
      <c r="J26" s="22">
        <f>IF(I26&lt;&gt;0,I26+'Basic Price Adjustment'!$E49,"")</f>
        <v>84</v>
      </c>
      <c r="K26" s="122">
        <v>80.84</v>
      </c>
      <c r="L26" s="22">
        <f>IF(K26&lt;&gt;0,K26+'Basic Price Adjustment'!$E49,"")</f>
        <v>78.460000000000008</v>
      </c>
      <c r="M26" s="122">
        <v>89.67</v>
      </c>
      <c r="N26" s="22">
        <f>IF(M26&lt;&gt;0,M26+'Basic Price Adjustment'!$E49,"")</f>
        <v>87.29</v>
      </c>
      <c r="O26" s="119">
        <v>101</v>
      </c>
      <c r="P26" s="22">
        <f>IF(O26&lt;&gt;0,O26+'Basic Price Adjustment'!$E49,"")</f>
        <v>98.62</v>
      </c>
      <c r="Q26" s="119">
        <v>96</v>
      </c>
      <c r="R26" s="22">
        <f>IF(Q26&lt;&gt;0,Q26+'Basic Price Adjustment'!$E49,"")</f>
        <v>93.62</v>
      </c>
      <c r="S26" s="119">
        <v>78.5</v>
      </c>
      <c r="T26" s="22">
        <f>IF(S26&lt;&gt;0,S26+'Basic Price Adjustment'!$E49,"")</f>
        <v>76.12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132.09</v>
      </c>
      <c r="E27" s="120">
        <v>160</v>
      </c>
      <c r="F27" s="21">
        <f>IF(E27&lt;&gt;0,E27+'Basic Price Adjustment'!$E50,"")</f>
        <v>157.09</v>
      </c>
      <c r="G27" s="120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76.92</v>
      </c>
      <c r="E28" s="120">
        <v>90</v>
      </c>
      <c r="F28" s="26">
        <f>IF(E28&lt;&gt;0,E28+'Basic Price Adjustment'!$E51,"")</f>
        <v>86.92</v>
      </c>
      <c r="G28" s="120">
        <v>80</v>
      </c>
      <c r="H28" s="26">
        <f>IF(G28&lt;&gt;0,G28+'Basic Price Adjustment'!$E51,"")</f>
        <v>76.92</v>
      </c>
      <c r="I28" s="120">
        <v>97.68</v>
      </c>
      <c r="J28" s="26">
        <f>IF(I28&lt;&gt;0,I28+'Basic Price Adjustment'!$E51,"")</f>
        <v>94.600000000000009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71.42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  <mergeCell ref="O8:P8"/>
    <mergeCell ref="Q8:R8"/>
    <mergeCell ref="S7:T7"/>
    <mergeCell ref="S8:T8"/>
    <mergeCell ref="O6:P6"/>
    <mergeCell ref="Q6:R6"/>
    <mergeCell ref="O7:P7"/>
    <mergeCell ref="C8:D8"/>
    <mergeCell ref="E8:F8"/>
    <mergeCell ref="G8:H8"/>
    <mergeCell ref="C4:H4"/>
    <mergeCell ref="C5:H5"/>
    <mergeCell ref="C6:D6"/>
    <mergeCell ref="E6:F6"/>
    <mergeCell ref="G6:H6"/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45" t="s">
        <v>307</v>
      </c>
      <c r="D2" s="145"/>
      <c r="E2" s="145" t="s">
        <v>308</v>
      </c>
      <c r="F2" s="145"/>
    </row>
    <row r="3" spans="1:6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54"/>
      <c r="B4" s="155"/>
      <c r="C4" s="60"/>
      <c r="D4" s="60"/>
      <c r="E4" s="61"/>
      <c r="F4" s="61"/>
    </row>
    <row r="5" spans="1:6" s="27" customFormat="1" ht="30" customHeight="1" x14ac:dyDescent="0.2">
      <c r="A5" s="154"/>
      <c r="B5" s="156" t="s">
        <v>11</v>
      </c>
      <c r="C5" s="58" t="s">
        <v>128</v>
      </c>
      <c r="D5" s="52"/>
      <c r="E5" s="58" t="s">
        <v>28</v>
      </c>
      <c r="F5" s="59"/>
    </row>
    <row r="6" spans="1:6" s="27" customFormat="1" ht="30" customHeight="1" thickBot="1" x14ac:dyDescent="0.25">
      <c r="A6" s="154"/>
      <c r="B6" s="157"/>
      <c r="C6" s="162" t="s">
        <v>132</v>
      </c>
      <c r="D6" s="163"/>
      <c r="E6" s="91" t="s">
        <v>46</v>
      </c>
      <c r="F6" s="80"/>
    </row>
    <row r="7" spans="1:6" ht="20.100000000000001" customHeight="1" x14ac:dyDescent="0.2">
      <c r="A7" s="154"/>
      <c r="B7" s="23" t="s">
        <v>15</v>
      </c>
      <c r="C7" s="172" t="s">
        <v>246</v>
      </c>
      <c r="D7" s="173"/>
      <c r="E7" s="92" t="s">
        <v>47</v>
      </c>
      <c r="F7" s="93"/>
    </row>
    <row r="8" spans="1:6" ht="20.100000000000001" customHeight="1" thickBot="1" x14ac:dyDescent="0.25">
      <c r="A8" s="155"/>
      <c r="B8" s="24"/>
      <c r="C8" s="174" t="s">
        <v>134</v>
      </c>
      <c r="D8" s="175"/>
      <c r="E8" s="76" t="s">
        <v>48</v>
      </c>
      <c r="F8" s="77"/>
    </row>
    <row r="9" spans="1: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105</v>
      </c>
      <c r="C10" s="135">
        <v>73.989999999999995</v>
      </c>
      <c r="D10" s="25">
        <f>IF(C10&lt;&gt;0,C10+'Basic Price Adjustment'!$E33,"")</f>
        <v>72.199999999999989</v>
      </c>
      <c r="E10" s="135">
        <v>84.75</v>
      </c>
      <c r="F10" s="25">
        <f>IF(E10&lt;&gt;0,E10+'Basic Price Adjustment'!$E33,"")</f>
        <v>82.96</v>
      </c>
    </row>
    <row r="11" spans="1:6" ht="20.100000000000001" customHeight="1" thickBot="1" x14ac:dyDescent="0.25">
      <c r="A11" s="112">
        <v>2</v>
      </c>
      <c r="B11" s="33" t="s">
        <v>106</v>
      </c>
      <c r="C11" s="119">
        <v>74.989999999999995</v>
      </c>
      <c r="D11" s="21">
        <f>IF(C11&lt;&gt;0,C11+'Basic Price Adjustment'!$E34,"")</f>
        <v>73.03</v>
      </c>
      <c r="E11" s="119">
        <v>84.75</v>
      </c>
      <c r="F11" s="21">
        <f>IF(E11&lt;&gt;0,E11+'Basic Price Adjustment'!$E34,"")</f>
        <v>82.79</v>
      </c>
    </row>
    <row r="12" spans="1:6" ht="20.100000000000001" customHeight="1" x14ac:dyDescent="0.2">
      <c r="A12" s="111">
        <v>3</v>
      </c>
      <c r="B12" s="34" t="s">
        <v>107</v>
      </c>
      <c r="C12" s="119">
        <v>76.95</v>
      </c>
      <c r="D12" s="22">
        <f>IF(C12&lt;&gt;0,C12+'Basic Price Adjustment'!$E35,"")</f>
        <v>74.78</v>
      </c>
      <c r="E12" s="119">
        <v>88.5</v>
      </c>
      <c r="F12" s="22">
        <f>IF(E12&lt;&gt;0,E12+'Basic Price Adjustment'!$E35,"")</f>
        <v>86.33</v>
      </c>
    </row>
    <row r="13" spans="1:6" ht="20.100000000000001" customHeight="1" thickBot="1" x14ac:dyDescent="0.25">
      <c r="A13" s="112">
        <v>4</v>
      </c>
      <c r="B13" s="33" t="s">
        <v>108</v>
      </c>
      <c r="C13" s="119">
        <v>76.95</v>
      </c>
      <c r="D13" s="21">
        <f>IF(C13&lt;&gt;0,C13+'Basic Price Adjustment'!$E36,"")</f>
        <v>74.78</v>
      </c>
      <c r="E13" s="119">
        <v>88.5</v>
      </c>
      <c r="F13" s="21">
        <f>IF(E13&lt;&gt;0,E13+'Basic Price Adjustment'!$E36,"")</f>
        <v>86.33</v>
      </c>
    </row>
    <row r="14" spans="1:6" ht="20.100000000000001" customHeight="1" x14ac:dyDescent="0.2">
      <c r="A14" s="111">
        <v>5</v>
      </c>
      <c r="B14" s="34" t="s">
        <v>109</v>
      </c>
      <c r="C14" s="119">
        <v>77.680000000000007</v>
      </c>
      <c r="D14" s="22">
        <f>IF(C14&lt;&gt;0,C14+'Basic Price Adjustment'!$E37,"")</f>
        <v>75.440000000000012</v>
      </c>
      <c r="E14" s="119">
        <v>90.5</v>
      </c>
      <c r="F14" s="22">
        <f>IF(E14&lt;&gt;0,E14+'Basic Price Adjustment'!$E37,"")</f>
        <v>88.26</v>
      </c>
    </row>
    <row r="15" spans="1:6" ht="20.100000000000001" customHeight="1" thickBot="1" x14ac:dyDescent="0.25">
      <c r="A15" s="112">
        <v>6</v>
      </c>
      <c r="B15" s="33" t="s">
        <v>110</v>
      </c>
      <c r="C15" s="119">
        <v>84.41</v>
      </c>
      <c r="D15" s="21">
        <f>IF(C15&lt;&gt;0,C15+'Basic Price Adjustment'!$E38,"")</f>
        <v>82.2</v>
      </c>
      <c r="E15" s="119">
        <v>100</v>
      </c>
      <c r="F15" s="21">
        <f>IF(E15&lt;&gt;0,E15+'Basic Price Adjustment'!$E38,"")</f>
        <v>97.79</v>
      </c>
    </row>
    <row r="16" spans="1:6" ht="20.100000000000001" customHeight="1" x14ac:dyDescent="0.2">
      <c r="A16" s="111">
        <v>7</v>
      </c>
      <c r="B16" s="34" t="s">
        <v>111</v>
      </c>
      <c r="C16" s="119">
        <v>77.25</v>
      </c>
      <c r="D16" s="22">
        <f>IF(C16&lt;&gt;0,C16+'Basic Price Adjustment'!$E39,"")</f>
        <v>75.180000000000007</v>
      </c>
      <c r="E16" s="119">
        <v>89.5</v>
      </c>
      <c r="F16" s="22">
        <f>IF(E16&lt;&gt;0,E16+'Basic Price Adjustment'!$E39,"")</f>
        <v>87.43</v>
      </c>
    </row>
    <row r="17" spans="1:6" ht="20.100000000000001" customHeight="1" thickBot="1" x14ac:dyDescent="0.25">
      <c r="A17" s="112">
        <v>8</v>
      </c>
      <c r="B17" s="33" t="s">
        <v>112</v>
      </c>
      <c r="C17" s="119">
        <v>84.56</v>
      </c>
      <c r="D17" s="21">
        <f>IF(C17&lt;&gt;0,C17+'Basic Price Adjustment'!$E40,"")</f>
        <v>81.97</v>
      </c>
      <c r="E17" s="119">
        <v>98</v>
      </c>
      <c r="F17" s="21">
        <f>IF(E17&lt;&gt;0,E17+'Basic Price Adjustment'!$E40,"")</f>
        <v>95.41</v>
      </c>
    </row>
    <row r="18" spans="1:6" ht="20.100000000000001" customHeight="1" x14ac:dyDescent="0.2">
      <c r="A18" s="111">
        <v>9</v>
      </c>
      <c r="B18" s="34" t="s">
        <v>113</v>
      </c>
      <c r="C18" s="119">
        <v>89.03</v>
      </c>
      <c r="D18" s="22">
        <f>IF(C18&lt;&gt;0,C18+'Basic Price Adjustment'!$E41,"")</f>
        <v>86.47</v>
      </c>
      <c r="E18" s="119">
        <v>108.5</v>
      </c>
      <c r="F18" s="22">
        <f>IF(E18&lt;&gt;0,E18+'Basic Price Adjustment'!$E41,"")</f>
        <v>105.94</v>
      </c>
    </row>
    <row r="19" spans="1:6" ht="20.100000000000001" customHeight="1" thickBot="1" x14ac:dyDescent="0.25">
      <c r="A19" s="112">
        <v>10</v>
      </c>
      <c r="B19" s="33" t="s">
        <v>114</v>
      </c>
      <c r="C19" s="119">
        <v>84.56</v>
      </c>
      <c r="D19" s="21">
        <f>IF(C19&lt;&gt;0,C19+'Basic Price Adjustment'!$E42,"")</f>
        <v>82</v>
      </c>
      <c r="E19" s="119">
        <v>98</v>
      </c>
      <c r="F19" s="21">
        <f>IF(E19&lt;&gt;0,E19+'Basic Price Adjustment'!$E42,"")</f>
        <v>95.44</v>
      </c>
    </row>
    <row r="20" spans="1:6" ht="20.100000000000001" customHeight="1" x14ac:dyDescent="0.2">
      <c r="A20" s="111">
        <v>11</v>
      </c>
      <c r="B20" s="34" t="s">
        <v>115</v>
      </c>
      <c r="C20" s="119">
        <v>88.83</v>
      </c>
      <c r="D20" s="22">
        <f>IF(C20&lt;&gt;0,C20+'Basic Price Adjustment'!$E43,"")</f>
        <v>86.31</v>
      </c>
      <c r="E20" s="119">
        <v>107</v>
      </c>
      <c r="F20" s="22">
        <f>IF(E20&lt;&gt;0,E20+'Basic Price Adjustment'!$E43,"")</f>
        <v>104.48</v>
      </c>
    </row>
    <row r="21" spans="1:6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106.92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107.06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102.02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106.95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86.73</v>
      </c>
      <c r="E25" s="119">
        <v>104.5</v>
      </c>
      <c r="F25" s="21">
        <f>IF(E25&lt;&gt;0,E25+'Basic Price Adjustment'!$E48,"")</f>
        <v>102.12</v>
      </c>
    </row>
    <row r="26" spans="1:6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86.73</v>
      </c>
      <c r="E26" s="119">
        <v>104.5</v>
      </c>
      <c r="F26" s="22">
        <f>IF(E26&lt;&gt;0,E26+'Basic Price Adjustment'!$E49,"")</f>
        <v>102.12</v>
      </c>
    </row>
    <row r="27" spans="1:6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5" t="s">
        <v>308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58" t="s">
        <v>151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165</v>
      </c>
      <c r="T6" s="15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165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166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53.410000000000004</v>
      </c>
      <c r="E10" s="135">
        <v>64</v>
      </c>
      <c r="F10" s="25">
        <f>IF(E10&lt;&gt;0,E10+'Basic Price Adjustment'!$E33,"")</f>
        <v>62.21</v>
      </c>
      <c r="G10" s="135">
        <v>55.2</v>
      </c>
      <c r="H10" s="25">
        <f>IF(G10&lt;&gt;0,G10+'Basic Price Adjustment'!$E33,"")</f>
        <v>53.410000000000004</v>
      </c>
      <c r="I10" s="135">
        <v>68.95</v>
      </c>
      <c r="J10" s="25">
        <f>IF(I10&lt;&gt;0,I10+'Basic Price Adjustment'!$E33,"")</f>
        <v>67.16</v>
      </c>
      <c r="K10" s="121">
        <v>63.28</v>
      </c>
      <c r="L10" s="25">
        <f>IF(K10&lt;&gt;0,K10+'Basic Price Adjustment'!$E33,"")</f>
        <v>61.49</v>
      </c>
      <c r="M10" s="121">
        <v>69.64</v>
      </c>
      <c r="N10" s="25">
        <f>IF(M10&lt;&gt;0,M10+'Basic Price Adjustment'!$E33,"")</f>
        <v>67.849999999999994</v>
      </c>
      <c r="O10" s="135">
        <v>71</v>
      </c>
      <c r="P10" s="25">
        <f>IF(O10&lt;&gt;0,O10+'Basic Price Adjustment'!$E33,"")</f>
        <v>69.209999999999994</v>
      </c>
      <c r="Q10" s="135">
        <v>61</v>
      </c>
      <c r="R10" s="25">
        <f>IF(Q10&lt;&gt;0,Q10+'Basic Price Adjustment'!$E33,"")</f>
        <v>59.21</v>
      </c>
      <c r="S10" s="135">
        <v>94</v>
      </c>
      <c r="T10" s="25">
        <f>IF(S10&lt;&gt;0,S10+'Basic Price Adjustment'!$E33,"")</f>
        <v>92.21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119">
        <v>72.88</v>
      </c>
      <c r="J11" s="21">
        <f>IF(I11&lt;&gt;0,I11+'Basic Price Adjustment'!$E34,"")</f>
        <v>70.92</v>
      </c>
      <c r="K11" s="121">
        <v>62.87</v>
      </c>
      <c r="L11" s="21">
        <f>IF(K11&lt;&gt;0,K11+'Basic Price Adjustment'!$E34,"")</f>
        <v>60.91</v>
      </c>
      <c r="M11" s="121">
        <v>73.33</v>
      </c>
      <c r="N11" s="21">
        <f>IF(M11&lt;&gt;0,M11+'Basic Price Adjustment'!$E34,"")</f>
        <v>71.37</v>
      </c>
      <c r="O11" s="119">
        <v>78</v>
      </c>
      <c r="P11" s="21">
        <f>IF(O11&lt;&gt;0,O11+'Basic Price Adjustment'!$E34,"")</f>
        <v>76.040000000000006</v>
      </c>
      <c r="Q11" s="119">
        <v>67</v>
      </c>
      <c r="R11" s="21">
        <f>IF(Q11&lt;&gt;0,Q11+'Basic Price Adjustment'!$E34,"")</f>
        <v>65.040000000000006</v>
      </c>
      <c r="S11" s="119">
        <v>94</v>
      </c>
      <c r="T11" s="21">
        <f>IF(S11&lt;&gt;0,S11+'Basic Price Adjustment'!$E34,"")</f>
        <v>92.04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58.18</v>
      </c>
      <c r="E12" s="119">
        <v>68.5</v>
      </c>
      <c r="F12" s="22">
        <f>IF(E12&lt;&gt;0,E12+'Basic Price Adjustment'!$E35,"")</f>
        <v>66.33</v>
      </c>
      <c r="G12" s="119">
        <v>60.35</v>
      </c>
      <c r="H12" s="22">
        <f>IF(G12&lt;&gt;0,G12+'Basic Price Adjustment'!$E35,"")</f>
        <v>58.18</v>
      </c>
      <c r="I12" s="119">
        <v>73.2</v>
      </c>
      <c r="J12" s="22">
        <f>IF(I12&lt;&gt;0,I12+'Basic Price Adjustment'!$E35,"")</f>
        <v>71.03</v>
      </c>
      <c r="K12" s="121">
        <v>68.45</v>
      </c>
      <c r="L12" s="22">
        <f>IF(K12&lt;&gt;0,K12+'Basic Price Adjustment'!$E35,"")</f>
        <v>66.28</v>
      </c>
      <c r="M12" s="121">
        <v>73.33</v>
      </c>
      <c r="N12" s="22">
        <f>IF(M12&lt;&gt;0,M12+'Basic Price Adjustment'!$E35,"")</f>
        <v>71.16</v>
      </c>
      <c r="O12" s="119">
        <v>76</v>
      </c>
      <c r="P12" s="22">
        <f>IF(O12&lt;&gt;0,O12+'Basic Price Adjustment'!$E35,"")</f>
        <v>73.83</v>
      </c>
      <c r="Q12" s="119">
        <v>65</v>
      </c>
      <c r="R12" s="22">
        <f>IF(Q12&lt;&gt;0,Q12+'Basic Price Adjustment'!$E35,"")</f>
        <v>62.83</v>
      </c>
      <c r="S12" s="119">
        <v>98</v>
      </c>
      <c r="T12" s="22">
        <f>IF(S12&lt;&gt;0,S12+'Basic Price Adjustment'!$E35,"")</f>
        <v>95.83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119">
        <v>73.2</v>
      </c>
      <c r="J13" s="21">
        <f>IF(I13&lt;&gt;0,I13+'Basic Price Adjustment'!$E36,"")</f>
        <v>71.03</v>
      </c>
      <c r="K13" s="121">
        <v>68.45</v>
      </c>
      <c r="L13" s="21">
        <f>IF(K13&lt;&gt;0,K13+'Basic Price Adjustment'!$E36,"")</f>
        <v>66.28</v>
      </c>
      <c r="M13" s="121">
        <v>73.33</v>
      </c>
      <c r="N13" s="21">
        <f>IF(M13&lt;&gt;0,M13+'Basic Price Adjustment'!$E36,"")</f>
        <v>71.16</v>
      </c>
      <c r="O13" s="119">
        <v>76</v>
      </c>
      <c r="P13" s="21">
        <f>IF(O13&lt;&gt;0,O13+'Basic Price Adjustment'!$E36,"")</f>
        <v>73.83</v>
      </c>
      <c r="Q13" s="119">
        <v>65</v>
      </c>
      <c r="R13" s="21">
        <f>IF(Q13&lt;&gt;0,Q13+'Basic Price Adjustment'!$E36,"")</f>
        <v>62.83</v>
      </c>
      <c r="S13" s="119">
        <v>98</v>
      </c>
      <c r="T13" s="21">
        <f>IF(S13&lt;&gt;0,S13+'Basic Price Adjustment'!$E36,"")</f>
        <v>95.83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58.11</v>
      </c>
      <c r="E14" s="119">
        <v>68.5</v>
      </c>
      <c r="F14" s="22">
        <f>IF(E14&lt;&gt;0,E14+'Basic Price Adjustment'!$E37,"")</f>
        <v>66.260000000000005</v>
      </c>
      <c r="G14" s="119">
        <v>60.35</v>
      </c>
      <c r="H14" s="22">
        <f>IF(G14&lt;&gt;0,G14+'Basic Price Adjustment'!$E37,"")</f>
        <v>58.11</v>
      </c>
      <c r="I14" s="119">
        <v>73.41</v>
      </c>
      <c r="J14" s="22">
        <f>IF(I14&lt;&gt;0,I14+'Basic Price Adjustment'!$E37,"")</f>
        <v>71.17</v>
      </c>
      <c r="K14" s="121">
        <v>69.510000000000005</v>
      </c>
      <c r="L14" s="22">
        <f>IF(K14&lt;&gt;0,K14+'Basic Price Adjustment'!$E37,"")</f>
        <v>67.27000000000001</v>
      </c>
      <c r="M14" s="121">
        <v>73.41</v>
      </c>
      <c r="N14" s="22">
        <f>IF(M14&lt;&gt;0,M14+'Basic Price Adjustment'!$E37,"")</f>
        <v>71.17</v>
      </c>
      <c r="O14" s="119">
        <v>76</v>
      </c>
      <c r="P14" s="22">
        <f>IF(O14&lt;&gt;0,O14+'Basic Price Adjustment'!$E37,"")</f>
        <v>73.760000000000005</v>
      </c>
      <c r="Q14" s="119">
        <v>65</v>
      </c>
      <c r="R14" s="22">
        <f>IF(Q14&lt;&gt;0,Q14+'Basic Price Adjustment'!$E37,"")</f>
        <v>62.76</v>
      </c>
      <c r="S14" s="119">
        <v>100</v>
      </c>
      <c r="T14" s="22">
        <f>IF(S14&lt;&gt;0,S14+'Basic Price Adjustment'!$E37,"")</f>
        <v>97.76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119">
        <v>77.09</v>
      </c>
      <c r="J15" s="21">
        <f>IF(I15&lt;&gt;0,I15+'Basic Price Adjustment'!$E38,"")</f>
        <v>74.88000000000001</v>
      </c>
      <c r="K15" s="122">
        <v>72.37</v>
      </c>
      <c r="L15" s="21">
        <f>IF(K15&lt;&gt;0,K15+'Basic Price Adjustment'!$E38,"")</f>
        <v>70.160000000000011</v>
      </c>
      <c r="M15" s="122">
        <v>77.09</v>
      </c>
      <c r="N15" s="21">
        <f>IF(M15&lt;&gt;0,M15+'Basic Price Adjustment'!$E38,"")</f>
        <v>74.88000000000001</v>
      </c>
      <c r="O15" s="119">
        <v>91</v>
      </c>
      <c r="P15" s="21">
        <f>IF(O15&lt;&gt;0,O15+'Basic Price Adjustment'!$E38,"")</f>
        <v>88.79</v>
      </c>
      <c r="Q15" s="119">
        <v>86</v>
      </c>
      <c r="R15" s="21">
        <f>IF(Q15&lt;&gt;0,Q15+'Basic Price Adjustment'!$E38,"")</f>
        <v>83.79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60.43</v>
      </c>
      <c r="E16" s="119">
        <v>72</v>
      </c>
      <c r="F16" s="22">
        <f>IF(E16&lt;&gt;0,E16+'Basic Price Adjustment'!$E39,"")</f>
        <v>69.930000000000007</v>
      </c>
      <c r="G16" s="119">
        <v>62.5</v>
      </c>
      <c r="H16" s="22">
        <f>IF(G16&lt;&gt;0,G16+'Basic Price Adjustment'!$E39,"")</f>
        <v>60.43</v>
      </c>
      <c r="I16" s="119">
        <v>73.2</v>
      </c>
      <c r="J16" s="22">
        <f>IF(I16&lt;&gt;0,I16+'Basic Price Adjustment'!$E39,"")</f>
        <v>71.13000000000001</v>
      </c>
      <c r="K16" s="122">
        <v>68.45</v>
      </c>
      <c r="L16" s="22">
        <f>IF(K16&lt;&gt;0,K16+'Basic Price Adjustment'!$E39,"")</f>
        <v>66.38000000000001</v>
      </c>
      <c r="M16" s="122">
        <v>73.33</v>
      </c>
      <c r="N16" s="22">
        <f>IF(M16&lt;&gt;0,M16+'Basic Price Adjustment'!$E39,"")</f>
        <v>71.260000000000005</v>
      </c>
      <c r="O16" s="119">
        <v>78</v>
      </c>
      <c r="P16" s="22">
        <f>IF(O16&lt;&gt;0,O16+'Basic Price Adjustment'!$E39,"")</f>
        <v>75.930000000000007</v>
      </c>
      <c r="Q16" s="119">
        <v>68</v>
      </c>
      <c r="R16" s="22">
        <f>IF(Q16&lt;&gt;0,Q16+'Basic Price Adjustment'!$E39,"")</f>
        <v>65.930000000000007</v>
      </c>
      <c r="S16" s="119">
        <v>98.5</v>
      </c>
      <c r="T16" s="22">
        <f>IF(S16&lt;&gt;0,S16+'Basic Price Adjustment'!$E39,"")</f>
        <v>96.43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119">
        <v>78.08</v>
      </c>
      <c r="J17" s="21">
        <f>IF(I17&lt;&gt;0,I17+'Basic Price Adjustment'!$E40,"")</f>
        <v>75.489999999999995</v>
      </c>
      <c r="K17" s="121">
        <v>77.23</v>
      </c>
      <c r="L17" s="21">
        <f>IF(K17&lt;&gt;0,K17+'Basic Price Adjustment'!$E40,"")</f>
        <v>74.64</v>
      </c>
      <c r="M17" s="121">
        <v>78.08</v>
      </c>
      <c r="N17" s="21">
        <f>IF(M17&lt;&gt;0,M17+'Basic Price Adjustment'!$E40,"")</f>
        <v>75.489999999999995</v>
      </c>
      <c r="O17" s="119">
        <v>79.5</v>
      </c>
      <c r="P17" s="21">
        <f>IF(O17&lt;&gt;0,O17+'Basic Price Adjustment'!$E40,"")</f>
        <v>76.91</v>
      </c>
      <c r="Q17" s="119">
        <v>72.5</v>
      </c>
      <c r="R17" s="21">
        <f>IF(Q17&lt;&gt;0,Q17+'Basic Price Adjustment'!$E40,"")</f>
        <v>69.91</v>
      </c>
      <c r="S17" s="119">
        <v>108</v>
      </c>
      <c r="T17" s="21">
        <f>IF(S17&lt;&gt;0,S17+'Basic Price Adjustment'!$E40,"")</f>
        <v>105.41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72.44</v>
      </c>
      <c r="E18" s="119">
        <v>82.4</v>
      </c>
      <c r="F18" s="22">
        <f>IF(E18&lt;&gt;0,E18+'Basic Price Adjustment'!$E41,"")</f>
        <v>79.84</v>
      </c>
      <c r="G18" s="119">
        <v>75</v>
      </c>
      <c r="H18" s="22">
        <f>IF(G18&lt;&gt;0,G18+'Basic Price Adjustment'!$E41,"")</f>
        <v>72.44</v>
      </c>
      <c r="I18" s="119">
        <v>82.92</v>
      </c>
      <c r="J18" s="22">
        <f>IF(I18&lt;&gt;0,I18+'Basic Price Adjustment'!$E41,"")</f>
        <v>80.36</v>
      </c>
      <c r="K18" s="121">
        <v>77.97</v>
      </c>
      <c r="L18" s="22">
        <f>IF(K18&lt;&gt;0,K18+'Basic Price Adjustment'!$E41,"")</f>
        <v>75.41</v>
      </c>
      <c r="M18" s="121">
        <v>82.92</v>
      </c>
      <c r="N18" s="22">
        <f>IF(M18&lt;&gt;0,M18+'Basic Price Adjustment'!$E41,"")</f>
        <v>80.36</v>
      </c>
      <c r="O18" s="119">
        <v>81.5</v>
      </c>
      <c r="P18" s="22">
        <f>IF(O18&lt;&gt;0,O18+'Basic Price Adjustment'!$E41,"")</f>
        <v>78.94</v>
      </c>
      <c r="Q18" s="119">
        <v>74.5</v>
      </c>
      <c r="R18" s="22">
        <f>IF(Q18&lt;&gt;0,Q18+'Basic Price Adjustment'!$E41,"")</f>
        <v>71.94</v>
      </c>
      <c r="S18" s="119">
        <v>110</v>
      </c>
      <c r="T18" s="22">
        <f>IF(S18&lt;&gt;0,S18+'Basic Price Adjustment'!$E41,"")</f>
        <v>107.44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119">
        <v>78.08</v>
      </c>
      <c r="J19" s="21">
        <f>IF(I19&lt;&gt;0,I19+'Basic Price Adjustment'!$E42,"")</f>
        <v>75.52</v>
      </c>
      <c r="K19" s="121">
        <v>75.37</v>
      </c>
      <c r="L19" s="21">
        <f>IF(K19&lt;&gt;0,K19+'Basic Price Adjustment'!$E42,"")</f>
        <v>72.81</v>
      </c>
      <c r="M19" s="121">
        <v>78.08</v>
      </c>
      <c r="N19" s="21">
        <f>IF(M19&lt;&gt;0,M19+'Basic Price Adjustment'!$E42,"")</f>
        <v>75.52</v>
      </c>
      <c r="O19" s="119">
        <v>79.5</v>
      </c>
      <c r="P19" s="21">
        <f>IF(O19&lt;&gt;0,O19+'Basic Price Adjustment'!$E42,"")</f>
        <v>76.94</v>
      </c>
      <c r="Q19" s="119">
        <v>72.5</v>
      </c>
      <c r="R19" s="21">
        <f>IF(Q19&lt;&gt;0,Q19+'Basic Price Adjustment'!$E42,"")</f>
        <v>69.94</v>
      </c>
      <c r="S19" s="119">
        <v>108</v>
      </c>
      <c r="T19" s="21">
        <f>IF(S19&lt;&gt;0,S19+'Basic Price Adjustment'!$E42,"")</f>
        <v>105.44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70.98</v>
      </c>
      <c r="E20" s="119">
        <v>79</v>
      </c>
      <c r="F20" s="22">
        <f>IF(E20&lt;&gt;0,E20+'Basic Price Adjustment'!$E43,"")</f>
        <v>76.48</v>
      </c>
      <c r="G20" s="119">
        <v>73.5</v>
      </c>
      <c r="H20" s="22">
        <f>IF(G20&lt;&gt;0,G20+'Basic Price Adjustment'!$E43,"")</f>
        <v>70.98</v>
      </c>
      <c r="I20" s="119">
        <v>83.06</v>
      </c>
      <c r="J20" s="22">
        <f>IF(I20&lt;&gt;0,I20+'Basic Price Adjustment'!$E43,"")</f>
        <v>80.540000000000006</v>
      </c>
      <c r="K20" s="121">
        <v>77.97</v>
      </c>
      <c r="L20" s="22">
        <f>IF(K20&lt;&gt;0,K20+'Basic Price Adjustment'!$E43,"")</f>
        <v>75.45</v>
      </c>
      <c r="M20" s="121">
        <v>83.06</v>
      </c>
      <c r="N20" s="22">
        <f>IF(M20&lt;&gt;0,M20+'Basic Price Adjustment'!$E43,"")</f>
        <v>80.540000000000006</v>
      </c>
      <c r="O20" s="119">
        <v>99</v>
      </c>
      <c r="P20" s="22">
        <f>IF(O20&lt;&gt;0,O20+'Basic Price Adjustment'!$E43,"")</f>
        <v>96.48</v>
      </c>
      <c r="Q20" s="119">
        <v>92</v>
      </c>
      <c r="R20" s="22">
        <f>IF(Q20&lt;&gt;0,Q20+'Basic Price Adjustment'!$E43,"")</f>
        <v>89.48</v>
      </c>
      <c r="S20" s="119">
        <v>110</v>
      </c>
      <c r="T20" s="22">
        <f>IF(S20&lt;&gt;0,S20+'Basic Price Adjustment'!$E43,"")</f>
        <v>107.48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119">
        <v>97.95</v>
      </c>
      <c r="J21" s="21">
        <f>IF(I21&lt;&gt;0,I21+'Basic Price Adjustment'!$E44,"")</f>
        <v>94.87</v>
      </c>
      <c r="K21" s="122">
        <v>86</v>
      </c>
      <c r="L21" s="21">
        <f>IF(K21&lt;&gt;0,K21+'Basic Price Adjustment'!$E44,"")</f>
        <v>82.92</v>
      </c>
      <c r="M21" s="122">
        <v>104.95</v>
      </c>
      <c r="N21" s="21">
        <f>IF(M21&lt;&gt;0,M21+'Basic Price Adjustment'!$E44,"")</f>
        <v>101.87</v>
      </c>
      <c r="O21" s="119">
        <v>111</v>
      </c>
      <c r="P21" s="21">
        <f>IF(O21&lt;&gt;0,O21+'Basic Price Adjustment'!$E44,"")</f>
        <v>107.92</v>
      </c>
      <c r="Q21" s="119">
        <v>94</v>
      </c>
      <c r="R21" s="21">
        <f>IF(Q21&lt;&gt;0,Q21+'Basic Price Adjustment'!$E44,"")</f>
        <v>90.92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92.06</v>
      </c>
      <c r="E22" s="119">
        <v>96</v>
      </c>
      <c r="F22" s="22">
        <f>IF(E22&lt;&gt;0,E22+'Basic Price Adjustment'!$E45,"")</f>
        <v>93.06</v>
      </c>
      <c r="G22" s="119">
        <v>95</v>
      </c>
      <c r="H22" s="22">
        <f>IF(G22&lt;&gt;0,G22+'Basic Price Adjustment'!$E45,"")</f>
        <v>92.06</v>
      </c>
      <c r="I22" s="119">
        <v>100.45</v>
      </c>
      <c r="J22" s="22">
        <f>IF(I22&lt;&gt;0,I22+'Basic Price Adjustment'!$E45,"")</f>
        <v>97.51</v>
      </c>
      <c r="K22" s="122">
        <v>87.6</v>
      </c>
      <c r="L22" s="22">
        <f>IF(K22&lt;&gt;0,K22+'Basic Price Adjustment'!$E45,"")</f>
        <v>84.66</v>
      </c>
      <c r="M22" s="122">
        <v>107.59</v>
      </c>
      <c r="N22" s="22">
        <f>IF(M22&lt;&gt;0,M22+'Basic Price Adjustment'!$E45,"")</f>
        <v>104.65</v>
      </c>
      <c r="O22" s="119">
        <v>123</v>
      </c>
      <c r="P22" s="22">
        <f>IF(O22&lt;&gt;0,O22+'Basic Price Adjustment'!$E45,"")</f>
        <v>120.06</v>
      </c>
      <c r="Q22" s="119">
        <v>115</v>
      </c>
      <c r="R22" s="22">
        <f>IF(Q22&lt;&gt;0,Q22+'Basic Price Adjustment'!$E45,"")</f>
        <v>112.06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119">
        <v>94.46</v>
      </c>
      <c r="J23" s="21">
        <f>IF(I23&lt;&gt;0,I23+'Basic Price Adjustment'!$E46,"")</f>
        <v>91.47999999999999</v>
      </c>
      <c r="K23" s="122">
        <v>87.63</v>
      </c>
      <c r="L23" s="21">
        <f>IF(K23&lt;&gt;0,K23+'Basic Price Adjustment'!$E46,"")</f>
        <v>84.649999999999991</v>
      </c>
      <c r="M23" s="122">
        <v>103.17</v>
      </c>
      <c r="N23" s="21">
        <f>IF(M23&lt;&gt;0,M23+'Basic Price Adjustment'!$E46,"")</f>
        <v>100.19</v>
      </c>
      <c r="O23" s="119">
        <v>109</v>
      </c>
      <c r="P23" s="21">
        <f>IF(O23&lt;&gt;0,O23+'Basic Price Adjustment'!$E46,"")</f>
        <v>106.02</v>
      </c>
      <c r="Q23" s="119">
        <v>93</v>
      </c>
      <c r="R23" s="21">
        <f>IF(Q23&lt;&gt;0,Q23+'Basic Price Adjustment'!$E46,"")</f>
        <v>90.02</v>
      </c>
      <c r="S23" s="119">
        <v>117</v>
      </c>
      <c r="T23" s="21">
        <f>IF(S23&lt;&gt;0,S23+'Basic Price Adjustment'!$E46,"")</f>
        <v>114.02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85.95</v>
      </c>
      <c r="E24" s="119">
        <v>107</v>
      </c>
      <c r="F24" s="22">
        <f>IF(E24&lt;&gt;0,E24+'Basic Price Adjustment'!$E47,"")</f>
        <v>103.95</v>
      </c>
      <c r="G24" s="119">
        <v>89</v>
      </c>
      <c r="H24" s="22">
        <f>IF(G24&lt;&gt;0,G24+'Basic Price Adjustment'!$E47,"")</f>
        <v>85.95</v>
      </c>
      <c r="I24" s="119">
        <v>97.68</v>
      </c>
      <c r="J24" s="22">
        <f>IF(I24&lt;&gt;0,I24+'Basic Price Adjustment'!$E47,"")</f>
        <v>94.63000000000001</v>
      </c>
      <c r="K24" s="122">
        <v>91.28</v>
      </c>
      <c r="L24" s="22">
        <f>IF(K24&lt;&gt;0,K24+'Basic Price Adjustment'!$E47,"")</f>
        <v>88.23</v>
      </c>
      <c r="M24" s="122">
        <v>104.2</v>
      </c>
      <c r="N24" s="22">
        <f>IF(M24&lt;&gt;0,M24+'Basic Price Adjustment'!$E47,"")</f>
        <v>101.15</v>
      </c>
      <c r="O24" s="119">
        <v>120</v>
      </c>
      <c r="P24" s="22">
        <f>IF(O24&lt;&gt;0,O24+'Basic Price Adjustment'!$E47,"")</f>
        <v>116.95</v>
      </c>
      <c r="Q24" s="119">
        <v>119</v>
      </c>
      <c r="R24" s="22">
        <f>IF(Q24&lt;&gt;0,Q24+'Basic Price Adjustment'!$E47,"")</f>
        <v>115.95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119">
        <v>83.71</v>
      </c>
      <c r="J25" s="21">
        <f>IF(I25&lt;&gt;0,I25+'Basic Price Adjustment'!$E48,"")</f>
        <v>81.33</v>
      </c>
      <c r="K25" s="122">
        <v>77.510000000000005</v>
      </c>
      <c r="L25" s="21">
        <f>IF(K25&lt;&gt;0,K25+'Basic Price Adjustment'!$E48,"")</f>
        <v>75.13000000000001</v>
      </c>
      <c r="M25" s="122">
        <v>87.08</v>
      </c>
      <c r="N25" s="21">
        <f>IF(M25&lt;&gt;0,M25+'Basic Price Adjustment'!$E48,"")</f>
        <v>84.7</v>
      </c>
      <c r="O25" s="119">
        <v>79</v>
      </c>
      <c r="P25" s="21">
        <f>IF(O25&lt;&gt;0,O25+'Basic Price Adjustment'!$E48,"")</f>
        <v>76.62</v>
      </c>
      <c r="Q25" s="119">
        <v>72</v>
      </c>
      <c r="R25" s="21">
        <f>IF(Q25&lt;&gt;0,Q25+'Basic Price Adjustment'!$E48,"")</f>
        <v>69.62</v>
      </c>
      <c r="S25" s="119">
        <v>105</v>
      </c>
      <c r="T25" s="21">
        <f>IF(S25&lt;&gt;0,S25+'Basic Price Adjustment'!$E48,"")</f>
        <v>102.62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71.62</v>
      </c>
      <c r="E26" s="119">
        <v>82.3</v>
      </c>
      <c r="F26" s="22">
        <f>IF(E26&lt;&gt;0,E26+'Basic Price Adjustment'!$E49,"")</f>
        <v>79.92</v>
      </c>
      <c r="G26" s="119">
        <v>74</v>
      </c>
      <c r="H26" s="22">
        <f>IF(G26&lt;&gt;0,G26+'Basic Price Adjustment'!$E49,"")</f>
        <v>71.62</v>
      </c>
      <c r="I26" s="119">
        <v>86.38</v>
      </c>
      <c r="J26" s="22">
        <f>IF(I26&lt;&gt;0,I26+'Basic Price Adjustment'!$E49,"")</f>
        <v>84</v>
      </c>
      <c r="K26" s="122">
        <v>80.84</v>
      </c>
      <c r="L26" s="22">
        <f>IF(K26&lt;&gt;0,K26+'Basic Price Adjustment'!$E49,"")</f>
        <v>78.460000000000008</v>
      </c>
      <c r="M26" s="122">
        <v>89.67</v>
      </c>
      <c r="N26" s="22">
        <f>IF(M26&lt;&gt;0,M26+'Basic Price Adjustment'!$E49,"")</f>
        <v>87.29</v>
      </c>
      <c r="O26" s="119">
        <v>101</v>
      </c>
      <c r="P26" s="22">
        <f>IF(O26&lt;&gt;0,O26+'Basic Price Adjustment'!$E49,"")</f>
        <v>98.62</v>
      </c>
      <c r="Q26" s="119">
        <v>96</v>
      </c>
      <c r="R26" s="22">
        <f>IF(Q26&lt;&gt;0,Q26+'Basic Price Adjustment'!$E49,"")</f>
        <v>93.62</v>
      </c>
      <c r="S26" s="119">
        <v>105</v>
      </c>
      <c r="T26" s="22">
        <f>IF(S26&lt;&gt;0,S26+'Basic Price Adjustment'!$E49,"")</f>
        <v>102.62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132.09</v>
      </c>
      <c r="E27" s="120">
        <v>160</v>
      </c>
      <c r="F27" s="21">
        <f>IF(E27&lt;&gt;0,E27+'Basic Price Adjustment'!$E50,"")</f>
        <v>157.09</v>
      </c>
      <c r="G27" s="120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76.92</v>
      </c>
      <c r="E28" s="120">
        <v>90</v>
      </c>
      <c r="F28" s="26">
        <f>IF(E28&lt;&gt;0,E28+'Basic Price Adjustment'!$E51,"")</f>
        <v>86.92</v>
      </c>
      <c r="G28" s="120">
        <v>80</v>
      </c>
      <c r="H28" s="26">
        <f>IF(G28&lt;&gt;0,G28+'Basic Price Adjustment'!$E51,"")</f>
        <v>76.92</v>
      </c>
      <c r="I28" s="120">
        <v>97.68</v>
      </c>
      <c r="J28" s="26">
        <f>IF(I28&lt;&gt;0,I28+'Basic Price Adjustment'!$E51,"")</f>
        <v>94.600000000000009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71.42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76" t="s">
        <v>317</v>
      </c>
      <c r="D2" s="176"/>
      <c r="E2" s="145" t="s">
        <v>310</v>
      </c>
      <c r="F2" s="145"/>
      <c r="G2" s="145"/>
      <c r="H2" s="145"/>
      <c r="I2" s="145"/>
      <c r="J2" s="145"/>
      <c r="K2" s="145" t="s">
        <v>311</v>
      </c>
      <c r="L2" s="145"/>
      <c r="M2" s="145"/>
      <c r="N2" s="145"/>
      <c r="O2" s="145"/>
      <c r="P2" s="145"/>
      <c r="Q2" s="145" t="s">
        <v>318</v>
      </c>
      <c r="R2" s="145"/>
      <c r="S2" s="145"/>
      <c r="T2" s="145"/>
      <c r="U2" s="145"/>
      <c r="V2" s="145"/>
      <c r="W2" s="145"/>
      <c r="X2" s="145"/>
      <c r="Y2" s="145" t="s">
        <v>323</v>
      </c>
      <c r="Z2" s="145"/>
      <c r="AA2" s="145"/>
      <c r="AB2" s="145"/>
      <c r="AC2" s="145" t="s">
        <v>319</v>
      </c>
      <c r="AD2" s="145"/>
      <c r="AE2" s="145"/>
      <c r="AF2" s="145"/>
      <c r="AG2" s="145" t="s">
        <v>312</v>
      </c>
      <c r="AH2" s="145"/>
    </row>
    <row r="3" spans="1:34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256</v>
      </c>
      <c r="F3" s="165"/>
      <c r="G3" s="165"/>
      <c r="H3" s="165"/>
      <c r="I3" s="165"/>
      <c r="J3" s="166"/>
      <c r="K3" s="164" t="s">
        <v>255</v>
      </c>
      <c r="L3" s="165"/>
      <c r="M3" s="165"/>
      <c r="N3" s="165"/>
      <c r="O3" s="165"/>
      <c r="P3" s="166"/>
      <c r="Q3" s="58" t="s">
        <v>271</v>
      </c>
      <c r="R3" s="52"/>
      <c r="S3" s="59"/>
      <c r="T3" s="59"/>
      <c r="U3" s="58"/>
      <c r="V3" s="59"/>
      <c r="W3" s="59"/>
      <c r="X3" s="52"/>
      <c r="Y3" s="164">
        <v>203859</v>
      </c>
      <c r="Z3" s="165"/>
      <c r="AA3" s="165"/>
      <c r="AB3" s="166"/>
      <c r="AC3" s="164" t="s">
        <v>269</v>
      </c>
      <c r="AD3" s="165"/>
      <c r="AE3" s="165"/>
      <c r="AF3" s="166"/>
      <c r="AG3" s="164" t="s">
        <v>254</v>
      </c>
      <c r="AH3" s="166"/>
    </row>
    <row r="4" spans="1:3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58"/>
      <c r="L4" s="167"/>
      <c r="M4" s="167"/>
      <c r="N4" s="167"/>
      <c r="O4" s="167"/>
      <c r="P4" s="159"/>
      <c r="Q4" s="63"/>
      <c r="R4" s="64"/>
      <c r="S4" s="65"/>
      <c r="T4" s="65"/>
      <c r="U4" s="109"/>
      <c r="V4" s="106"/>
      <c r="W4" s="109"/>
      <c r="X4" s="108"/>
      <c r="Y4" s="168"/>
      <c r="Z4" s="177"/>
      <c r="AA4" s="177"/>
      <c r="AB4" s="169"/>
      <c r="AC4" s="168"/>
      <c r="AD4" s="177"/>
      <c r="AE4" s="177"/>
      <c r="AF4" s="169"/>
      <c r="AG4" s="182"/>
      <c r="AH4" s="183"/>
    </row>
    <row r="5" spans="1:34" s="27" customFormat="1" ht="30" customHeight="1" thickBot="1" x14ac:dyDescent="0.25">
      <c r="A5" s="154"/>
      <c r="B5" s="156" t="s">
        <v>11</v>
      </c>
      <c r="C5" s="164" t="s">
        <v>98</v>
      </c>
      <c r="D5" s="166"/>
      <c r="E5" s="164" t="s">
        <v>52</v>
      </c>
      <c r="F5" s="165"/>
      <c r="G5" s="165"/>
      <c r="H5" s="165"/>
      <c r="I5" s="165"/>
      <c r="J5" s="166"/>
      <c r="K5" s="164" t="s">
        <v>55</v>
      </c>
      <c r="L5" s="165"/>
      <c r="M5" s="165"/>
      <c r="N5" s="165"/>
      <c r="O5" s="165"/>
      <c r="P5" s="166"/>
      <c r="Q5" s="66" t="s">
        <v>62</v>
      </c>
      <c r="R5" s="67"/>
      <c r="S5" s="67"/>
      <c r="T5" s="67"/>
      <c r="U5" s="58"/>
      <c r="V5" s="59"/>
      <c r="W5" s="74"/>
      <c r="X5" s="75"/>
      <c r="Y5" s="164" t="s">
        <v>295</v>
      </c>
      <c r="Z5" s="165"/>
      <c r="AA5" s="165"/>
      <c r="AB5" s="166"/>
      <c r="AC5" s="164" t="s">
        <v>104</v>
      </c>
      <c r="AD5" s="165"/>
      <c r="AE5" s="165"/>
      <c r="AF5" s="166"/>
      <c r="AG5" s="188" t="s">
        <v>69</v>
      </c>
      <c r="AH5" s="219"/>
    </row>
    <row r="6" spans="1:34" s="27" customFormat="1" ht="30" customHeight="1" thickBot="1" x14ac:dyDescent="0.25">
      <c r="A6" s="154"/>
      <c r="B6" s="157"/>
      <c r="C6" s="158" t="s">
        <v>88</v>
      </c>
      <c r="D6" s="167"/>
      <c r="E6" s="158" t="s">
        <v>63</v>
      </c>
      <c r="F6" s="159"/>
      <c r="G6" s="158" t="s">
        <v>101</v>
      </c>
      <c r="H6" s="159"/>
      <c r="I6" s="158" t="s">
        <v>64</v>
      </c>
      <c r="J6" s="159"/>
      <c r="K6" s="158" t="s">
        <v>57</v>
      </c>
      <c r="L6" s="159"/>
      <c r="M6" s="158" t="s">
        <v>56</v>
      </c>
      <c r="N6" s="159"/>
      <c r="O6" s="158" t="s">
        <v>58</v>
      </c>
      <c r="P6" s="159"/>
      <c r="Q6" s="182" t="s">
        <v>273</v>
      </c>
      <c r="R6" s="183"/>
      <c r="S6" s="162" t="s">
        <v>272</v>
      </c>
      <c r="T6" s="163"/>
      <c r="U6" s="158" t="s">
        <v>274</v>
      </c>
      <c r="V6" s="167"/>
      <c r="W6" s="164" t="s">
        <v>49</v>
      </c>
      <c r="X6" s="166"/>
      <c r="Y6" s="168" t="s">
        <v>300</v>
      </c>
      <c r="Z6" s="169"/>
      <c r="AA6" s="168" t="s">
        <v>301</v>
      </c>
      <c r="AB6" s="169"/>
      <c r="AC6" s="168" t="s">
        <v>89</v>
      </c>
      <c r="AD6" s="169"/>
      <c r="AE6" s="168" t="s">
        <v>146</v>
      </c>
      <c r="AF6" s="169"/>
      <c r="AG6" s="217" t="s">
        <v>150</v>
      </c>
      <c r="AH6" s="218"/>
    </row>
    <row r="7" spans="1:3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65</v>
      </c>
      <c r="F7" s="161"/>
      <c r="G7" s="160" t="s">
        <v>53</v>
      </c>
      <c r="H7" s="161"/>
      <c r="I7" s="160" t="s">
        <v>66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72" t="s">
        <v>283</v>
      </c>
      <c r="R7" s="173"/>
      <c r="S7" s="172" t="s">
        <v>285</v>
      </c>
      <c r="T7" s="173"/>
      <c r="U7" s="172" t="s">
        <v>163</v>
      </c>
      <c r="V7" s="173"/>
      <c r="W7" s="160" t="s">
        <v>50</v>
      </c>
      <c r="X7" s="161"/>
      <c r="Y7" s="160" t="s">
        <v>296</v>
      </c>
      <c r="Z7" s="161"/>
      <c r="AA7" s="201" t="s">
        <v>298</v>
      </c>
      <c r="AB7" s="202"/>
      <c r="AC7" s="160" t="s">
        <v>23</v>
      </c>
      <c r="AD7" s="161"/>
      <c r="AE7" s="95" t="s">
        <v>145</v>
      </c>
      <c r="AF7" s="96"/>
      <c r="AG7" s="172" t="s">
        <v>141</v>
      </c>
      <c r="AH7" s="173"/>
    </row>
    <row r="8" spans="1:34" ht="20.100000000000001" customHeight="1" thickBot="1" x14ac:dyDescent="0.25">
      <c r="A8" s="155"/>
      <c r="B8" s="24"/>
      <c r="C8" s="185" t="s">
        <v>88</v>
      </c>
      <c r="D8" s="186"/>
      <c r="E8" s="170" t="s">
        <v>67</v>
      </c>
      <c r="F8" s="171"/>
      <c r="G8" s="170" t="s">
        <v>54</v>
      </c>
      <c r="H8" s="171"/>
      <c r="I8" s="170" t="s">
        <v>68</v>
      </c>
      <c r="J8" s="171"/>
      <c r="K8" s="170" t="s">
        <v>60</v>
      </c>
      <c r="L8" s="171"/>
      <c r="M8" s="170" t="s">
        <v>59</v>
      </c>
      <c r="N8" s="171"/>
      <c r="O8" s="170" t="s">
        <v>61</v>
      </c>
      <c r="P8" s="171"/>
      <c r="Q8" s="174" t="s">
        <v>284</v>
      </c>
      <c r="R8" s="175"/>
      <c r="S8" s="174" t="s">
        <v>286</v>
      </c>
      <c r="T8" s="175"/>
      <c r="U8" s="76" t="s">
        <v>164</v>
      </c>
      <c r="V8" s="77"/>
      <c r="W8" s="170" t="s">
        <v>51</v>
      </c>
      <c r="X8" s="171"/>
      <c r="Y8" s="170" t="s">
        <v>297</v>
      </c>
      <c r="Z8" s="171"/>
      <c r="AA8" s="199" t="s">
        <v>299</v>
      </c>
      <c r="AB8" s="200"/>
      <c r="AC8" s="170" t="s">
        <v>90</v>
      </c>
      <c r="AD8" s="171"/>
      <c r="AE8" s="97" t="s">
        <v>144</v>
      </c>
      <c r="AF8" s="98"/>
      <c r="AG8" s="174" t="s">
        <v>149</v>
      </c>
      <c r="AH8" s="175"/>
    </row>
    <row r="9" spans="1:3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63.21</v>
      </c>
      <c r="E10" s="135">
        <v>55.2</v>
      </c>
      <c r="F10" s="25">
        <f>IF(E10&lt;&gt;0,E10+'Basic Price Adjustment'!$E33,"")</f>
        <v>53.410000000000004</v>
      </c>
      <c r="G10" s="135">
        <v>64</v>
      </c>
      <c r="H10" s="25">
        <f>IF(G10&lt;&gt;0,G10+'Basic Price Adjustment'!$E33,"")</f>
        <v>62.21</v>
      </c>
      <c r="I10" s="135">
        <v>55.2</v>
      </c>
      <c r="J10" s="25">
        <f>IF(I10&lt;&gt;0,I10+'Basic Price Adjustment'!$E33,"")</f>
        <v>53.410000000000004</v>
      </c>
      <c r="K10" s="135">
        <v>68.95</v>
      </c>
      <c r="L10" s="25">
        <f>IF(K10&lt;&gt;0,K10+'Basic Price Adjustment'!$E33,"")</f>
        <v>67.16</v>
      </c>
      <c r="M10" s="121"/>
      <c r="N10" s="25" t="str">
        <f>IF(M10&lt;&gt;0,M10+'Basic Price Adjustment'!$E33,"")</f>
        <v/>
      </c>
      <c r="O10" s="121">
        <v>69.64</v>
      </c>
      <c r="P10" s="25">
        <f>IF(O10&lt;&gt;0,O10+'Basic Price Adjustment'!$E33,"")</f>
        <v>67.849999999999994</v>
      </c>
      <c r="Q10" s="121">
        <v>72</v>
      </c>
      <c r="R10" s="25">
        <f>IF(Q10&lt;&gt;0,Q10+'Basic Price Adjustment'!$E33,"")</f>
        <v>70.209999999999994</v>
      </c>
      <c r="S10" s="135">
        <v>77</v>
      </c>
      <c r="T10" s="25">
        <f>IF(S10&lt;&gt;0,S10+'Basic Price Adjustment'!$E33,"")</f>
        <v>75.209999999999994</v>
      </c>
      <c r="U10" s="135">
        <v>80</v>
      </c>
      <c r="V10" s="25">
        <f>IF(U10&lt;&gt;0,U10+'Basic Price Adjustment'!$E33,"")</f>
        <v>78.209999999999994</v>
      </c>
      <c r="W10" s="135">
        <v>82.25</v>
      </c>
      <c r="X10" s="25">
        <f>IF(W10&lt;&gt;0,W10+'Basic Price Adjustment'!$E33,"")</f>
        <v>80.459999999999994</v>
      </c>
      <c r="Y10" s="135">
        <v>78.900000000000006</v>
      </c>
      <c r="Z10" s="25">
        <f>IF(Y10&lt;&gt;0,Y10+'Basic Price Adjustment'!$E33,"")</f>
        <v>77.11</v>
      </c>
      <c r="AA10" s="135">
        <v>78.900000000000006</v>
      </c>
      <c r="AB10" s="25">
        <f>IF(AA10&lt;&gt;0,AA10+'Basic Price Adjustment'!$E33,"")</f>
        <v>77.11</v>
      </c>
      <c r="AC10" s="135">
        <v>73</v>
      </c>
      <c r="AD10" s="25">
        <f>IF(AC10&lt;&gt;0,AC10+'Basic Price Adjustment'!$E33,"")</f>
        <v>71.209999999999994</v>
      </c>
      <c r="AE10" s="135">
        <v>72</v>
      </c>
      <c r="AF10" s="25">
        <f>IF(AE10&lt;&gt;0,AE10+'Basic Price Adjustment'!$E33,"")</f>
        <v>70.209999999999994</v>
      </c>
      <c r="AG10" s="135">
        <v>60.85</v>
      </c>
      <c r="AH10" s="25">
        <f>IF(AG10&lt;&gt;0,AG10+'Basic Price Adjustment'!$E33,"")</f>
        <v>59.06</v>
      </c>
    </row>
    <row r="11" spans="1:3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63.04</v>
      </c>
      <c r="E11" s="119">
        <v>61.7</v>
      </c>
      <c r="F11" s="21">
        <f>IF(E11&lt;&gt;0,E11+'Basic Price Adjustment'!$E34,"")</f>
        <v>59.74</v>
      </c>
      <c r="G11" s="119">
        <v>70</v>
      </c>
      <c r="H11" s="21">
        <f>IF(G11&lt;&gt;0,G11+'Basic Price Adjustment'!$E34,"")</f>
        <v>68.040000000000006</v>
      </c>
      <c r="I11" s="119">
        <v>61.7</v>
      </c>
      <c r="J11" s="21">
        <f>IF(I11&lt;&gt;0,I11+'Basic Price Adjustment'!$E34,"")</f>
        <v>59.74</v>
      </c>
      <c r="K11" s="119">
        <v>72.88</v>
      </c>
      <c r="L11" s="21">
        <f>IF(K11&lt;&gt;0,K11+'Basic Price Adjustment'!$E34,"")</f>
        <v>70.92</v>
      </c>
      <c r="M11" s="121"/>
      <c r="N11" s="21" t="str">
        <f>IF(M11&lt;&gt;0,M11+'Basic Price Adjustment'!$E34,"")</f>
        <v/>
      </c>
      <c r="O11" s="121">
        <v>73.33</v>
      </c>
      <c r="P11" s="21">
        <f>IF(O11&lt;&gt;0,O11+'Basic Price Adjustment'!$E34,"")</f>
        <v>71.37</v>
      </c>
      <c r="Q11" s="121">
        <v>74</v>
      </c>
      <c r="R11" s="21">
        <f>IF(Q11&lt;&gt;0,Q11+'Basic Price Adjustment'!$E34,"")</f>
        <v>72.040000000000006</v>
      </c>
      <c r="S11" s="119">
        <v>78</v>
      </c>
      <c r="T11" s="21">
        <f>IF(S11&lt;&gt;0,S11+'Basic Price Adjustment'!$E34,"")</f>
        <v>76.040000000000006</v>
      </c>
      <c r="U11" s="119">
        <v>86</v>
      </c>
      <c r="V11" s="21">
        <f>IF(U11&lt;&gt;0,U11+'Basic Price Adjustment'!$E34,"")</f>
        <v>84.04</v>
      </c>
      <c r="W11" s="119">
        <v>85.5</v>
      </c>
      <c r="X11" s="21">
        <f>IF(W11&lt;&gt;0,W11+'Basic Price Adjustment'!$E34,"")</f>
        <v>83.54</v>
      </c>
      <c r="Y11" s="119"/>
      <c r="Z11" s="21" t="str">
        <f>IF(Y11&lt;&gt;0,Y11+'Basic Price Adjustment'!$E34,"")</f>
        <v/>
      </c>
      <c r="AA11" s="119"/>
      <c r="AB11" s="21" t="str">
        <f>IF(AA11&lt;&gt;0,AA11+'Basic Price Adjustment'!$E34,"")</f>
        <v/>
      </c>
      <c r="AC11" s="119">
        <v>75</v>
      </c>
      <c r="AD11" s="21">
        <f>IF(AC11&lt;&gt;0,AC11+'Basic Price Adjustment'!$E34,"")</f>
        <v>73.040000000000006</v>
      </c>
      <c r="AE11" s="119">
        <v>71.5</v>
      </c>
      <c r="AF11" s="21">
        <f>IF(AE11&lt;&gt;0,AE11+'Basic Price Adjustment'!$E34,"")</f>
        <v>69.540000000000006</v>
      </c>
      <c r="AG11" s="119">
        <v>60.85</v>
      </c>
      <c r="AH11" s="21">
        <f>IF(AG11&lt;&gt;0,AG11+'Basic Price Adjustment'!$E34,"")</f>
        <v>58.89</v>
      </c>
    </row>
    <row r="12" spans="1:34" ht="20.100000000000001" customHeight="1" x14ac:dyDescent="0.2">
      <c r="A12" s="111">
        <v>3</v>
      </c>
      <c r="B12" s="34" t="s">
        <v>107</v>
      </c>
      <c r="C12" s="119">
        <v>64</v>
      </c>
      <c r="D12" s="22">
        <f>IF(C12&lt;&gt;0,C12+'Basic Price Adjustment'!$E35,"")</f>
        <v>61.83</v>
      </c>
      <c r="E12" s="119">
        <v>60.35</v>
      </c>
      <c r="F12" s="22">
        <f>IF(E12&lt;&gt;0,E12+'Basic Price Adjustment'!$E35,"")</f>
        <v>58.18</v>
      </c>
      <c r="G12" s="119">
        <v>68.5</v>
      </c>
      <c r="H12" s="22">
        <f>IF(G12&lt;&gt;0,G12+'Basic Price Adjustment'!$E35,"")</f>
        <v>66.33</v>
      </c>
      <c r="I12" s="119">
        <v>60.35</v>
      </c>
      <c r="J12" s="22">
        <f>IF(I12&lt;&gt;0,I12+'Basic Price Adjustment'!$E35,"")</f>
        <v>58.18</v>
      </c>
      <c r="K12" s="119">
        <v>73.2</v>
      </c>
      <c r="L12" s="22">
        <f>IF(K12&lt;&gt;0,K12+'Basic Price Adjustment'!$E35,"")</f>
        <v>71.03</v>
      </c>
      <c r="M12" s="121"/>
      <c r="N12" s="22" t="str">
        <f>IF(M12&lt;&gt;0,M12+'Basic Price Adjustment'!$E35,"")</f>
        <v/>
      </c>
      <c r="O12" s="121">
        <v>73.33</v>
      </c>
      <c r="P12" s="22">
        <f>IF(O12&lt;&gt;0,O12+'Basic Price Adjustment'!$E35,"")</f>
        <v>71.16</v>
      </c>
      <c r="Q12" s="121">
        <v>70</v>
      </c>
      <c r="R12" s="22">
        <f>IF(Q12&lt;&gt;0,Q12+'Basic Price Adjustment'!$E35,"")</f>
        <v>67.83</v>
      </c>
      <c r="S12" s="119">
        <v>77</v>
      </c>
      <c r="T12" s="22">
        <f>IF(S12&lt;&gt;0,S12+'Basic Price Adjustment'!$E35,"")</f>
        <v>74.83</v>
      </c>
      <c r="U12" s="119">
        <v>84</v>
      </c>
      <c r="V12" s="22">
        <f>IF(U12&lt;&gt;0,U12+'Basic Price Adjustment'!$E35,"")</f>
        <v>81.83</v>
      </c>
      <c r="W12" s="119">
        <v>84.75</v>
      </c>
      <c r="X12" s="22">
        <f>IF(W12&lt;&gt;0,W12+'Basic Price Adjustment'!$E35,"")</f>
        <v>82.58</v>
      </c>
      <c r="Y12" s="119">
        <v>78.900000000000006</v>
      </c>
      <c r="Z12" s="22">
        <f>IF(Y12&lt;&gt;0,Y12+'Basic Price Adjustment'!$E35,"")</f>
        <v>76.73</v>
      </c>
      <c r="AA12" s="119">
        <v>78.900000000000006</v>
      </c>
      <c r="AB12" s="22">
        <f>IF(AA12&lt;&gt;0,AA12+'Basic Price Adjustment'!$E35,"")</f>
        <v>76.73</v>
      </c>
      <c r="AC12" s="119">
        <v>75</v>
      </c>
      <c r="AD12" s="22">
        <f>IF(AC12&lt;&gt;0,AC12+'Basic Price Adjustment'!$E35,"")</f>
        <v>72.83</v>
      </c>
      <c r="AE12" s="119">
        <v>72</v>
      </c>
      <c r="AF12" s="22">
        <f>IF(AE12&lt;&gt;0,AE12+'Basic Price Adjustment'!$E35,"")</f>
        <v>69.83</v>
      </c>
      <c r="AG12" s="119">
        <v>63.15</v>
      </c>
      <c r="AH12" s="22">
        <f>IF(AG12&lt;&gt;0,AG12+'Basic Price Adjustment'!$E35,"")</f>
        <v>60.98</v>
      </c>
    </row>
    <row r="13" spans="1:3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62.83</v>
      </c>
      <c r="E13" s="119">
        <v>60.35</v>
      </c>
      <c r="F13" s="21">
        <f>IF(E13&lt;&gt;0,E13+'Basic Price Adjustment'!$E36,"")</f>
        <v>58.18</v>
      </c>
      <c r="G13" s="119">
        <v>68.5</v>
      </c>
      <c r="H13" s="21">
        <f>IF(G13&lt;&gt;0,G13+'Basic Price Adjustment'!$E36,"")</f>
        <v>66.33</v>
      </c>
      <c r="I13" s="119">
        <v>60.35</v>
      </c>
      <c r="J13" s="21">
        <f>IF(I13&lt;&gt;0,I13+'Basic Price Adjustment'!$E36,"")</f>
        <v>58.18</v>
      </c>
      <c r="K13" s="119">
        <v>73.2</v>
      </c>
      <c r="L13" s="21">
        <f>IF(K13&lt;&gt;0,K13+'Basic Price Adjustment'!$E36,"")</f>
        <v>71.03</v>
      </c>
      <c r="M13" s="121"/>
      <c r="N13" s="21" t="str">
        <f>IF(M13&lt;&gt;0,M13+'Basic Price Adjustment'!$E36,"")</f>
        <v/>
      </c>
      <c r="O13" s="121">
        <v>73.33</v>
      </c>
      <c r="P13" s="21">
        <f>IF(O13&lt;&gt;0,O13+'Basic Price Adjustment'!$E36,"")</f>
        <v>71.16</v>
      </c>
      <c r="Q13" s="121">
        <v>72</v>
      </c>
      <c r="R13" s="21">
        <f>IF(Q13&lt;&gt;0,Q13+'Basic Price Adjustment'!$E36,"")</f>
        <v>69.83</v>
      </c>
      <c r="S13" s="119">
        <v>78</v>
      </c>
      <c r="T13" s="21">
        <f>IF(S13&lt;&gt;0,S13+'Basic Price Adjustment'!$E36,"")</f>
        <v>75.83</v>
      </c>
      <c r="U13" s="119">
        <v>84</v>
      </c>
      <c r="V13" s="21">
        <f>IF(U13&lt;&gt;0,U13+'Basic Price Adjustment'!$E36,"")</f>
        <v>81.83</v>
      </c>
      <c r="W13" s="119">
        <v>84.75</v>
      </c>
      <c r="X13" s="21">
        <f>IF(W13&lt;&gt;0,W13+'Basic Price Adjustment'!$E36,"")</f>
        <v>82.58</v>
      </c>
      <c r="Y13" s="119">
        <v>78.900000000000006</v>
      </c>
      <c r="Z13" s="21">
        <f>IF(Y13&lt;&gt;0,Y13+'Basic Price Adjustment'!$E36,"")</f>
        <v>76.73</v>
      </c>
      <c r="AA13" s="119">
        <v>78.900000000000006</v>
      </c>
      <c r="AB13" s="21">
        <f>IF(AA13&lt;&gt;0,AA13+'Basic Price Adjustment'!$E36,"")</f>
        <v>76.73</v>
      </c>
      <c r="AC13" s="119">
        <v>75</v>
      </c>
      <c r="AD13" s="21">
        <f>IF(AC13&lt;&gt;0,AC13+'Basic Price Adjustment'!$E36,"")</f>
        <v>72.83</v>
      </c>
      <c r="AE13" s="119">
        <v>72</v>
      </c>
      <c r="AF13" s="21">
        <f>IF(AE13&lt;&gt;0,AE13+'Basic Price Adjustment'!$E36,"")</f>
        <v>69.83</v>
      </c>
      <c r="AG13" s="119">
        <v>63.15</v>
      </c>
      <c r="AH13" s="21">
        <f>IF(AG13&lt;&gt;0,AG13+'Basic Price Adjustment'!$E36,"")</f>
        <v>60.98</v>
      </c>
    </row>
    <row r="14" spans="1:34" ht="20.100000000000001" customHeight="1" x14ac:dyDescent="0.2">
      <c r="A14" s="111">
        <v>5</v>
      </c>
      <c r="B14" s="34" t="s">
        <v>109</v>
      </c>
      <c r="C14" s="119">
        <v>65</v>
      </c>
      <c r="D14" s="22">
        <f>IF(C14&lt;&gt;0,C14+'Basic Price Adjustment'!$E37,"")</f>
        <v>62.76</v>
      </c>
      <c r="E14" s="119">
        <v>60.35</v>
      </c>
      <c r="F14" s="22">
        <f>IF(E14&lt;&gt;0,E14+'Basic Price Adjustment'!$E37,"")</f>
        <v>58.11</v>
      </c>
      <c r="G14" s="119">
        <v>68.5</v>
      </c>
      <c r="H14" s="22">
        <f>IF(G14&lt;&gt;0,G14+'Basic Price Adjustment'!$E37,"")</f>
        <v>66.260000000000005</v>
      </c>
      <c r="I14" s="119">
        <v>60.35</v>
      </c>
      <c r="J14" s="22">
        <f>IF(I14&lt;&gt;0,I14+'Basic Price Adjustment'!$E37,"")</f>
        <v>58.11</v>
      </c>
      <c r="K14" s="119">
        <v>73.41</v>
      </c>
      <c r="L14" s="22">
        <f>IF(K14&lt;&gt;0,K14+'Basic Price Adjustment'!$E37,"")</f>
        <v>71.17</v>
      </c>
      <c r="M14" s="121"/>
      <c r="N14" s="22" t="str">
        <f>IF(M14&lt;&gt;0,M14+'Basic Price Adjustment'!$E37,"")</f>
        <v/>
      </c>
      <c r="O14" s="121">
        <v>73.41</v>
      </c>
      <c r="P14" s="22">
        <f>IF(O14&lt;&gt;0,O14+'Basic Price Adjustment'!$E37,"")</f>
        <v>71.17</v>
      </c>
      <c r="Q14" s="121">
        <v>73</v>
      </c>
      <c r="R14" s="22">
        <f>IF(Q14&lt;&gt;0,Q14+'Basic Price Adjustment'!$E37,"")</f>
        <v>70.760000000000005</v>
      </c>
      <c r="S14" s="119">
        <v>77</v>
      </c>
      <c r="T14" s="22">
        <f>IF(S14&lt;&gt;0,S14+'Basic Price Adjustment'!$E37,"")</f>
        <v>74.760000000000005</v>
      </c>
      <c r="U14" s="119">
        <v>85</v>
      </c>
      <c r="V14" s="22">
        <f>IF(U14&lt;&gt;0,U14+'Basic Price Adjustment'!$E37,"")</f>
        <v>82.76</v>
      </c>
      <c r="W14" s="119">
        <v>86</v>
      </c>
      <c r="X14" s="22">
        <f>IF(W14&lt;&gt;0,W14+'Basic Price Adjustment'!$E37,"")</f>
        <v>83.76</v>
      </c>
      <c r="Y14" s="119">
        <v>79.099999999999994</v>
      </c>
      <c r="Z14" s="22">
        <f>IF(Y14&lt;&gt;0,Y14+'Basic Price Adjustment'!$E37,"")</f>
        <v>76.86</v>
      </c>
      <c r="AA14" s="119">
        <v>79.099999999999994</v>
      </c>
      <c r="AB14" s="22">
        <f>IF(AA14&lt;&gt;0,AA14+'Basic Price Adjustment'!$E37,"")</f>
        <v>76.86</v>
      </c>
      <c r="AC14" s="119">
        <v>78</v>
      </c>
      <c r="AD14" s="22">
        <f>IF(AC14&lt;&gt;0,AC14+'Basic Price Adjustment'!$E37,"")</f>
        <v>75.760000000000005</v>
      </c>
      <c r="AE14" s="119">
        <v>73</v>
      </c>
      <c r="AF14" s="22">
        <f>IF(AE14&lt;&gt;0,AE14+'Basic Price Adjustment'!$E37,"")</f>
        <v>70.760000000000005</v>
      </c>
      <c r="AG14" s="119">
        <v>62.7</v>
      </c>
      <c r="AH14" s="22">
        <f>IF(AG14&lt;&gt;0,AG14+'Basic Price Adjustment'!$E37,"")</f>
        <v>60.46</v>
      </c>
    </row>
    <row r="15" spans="1:3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79.790000000000006</v>
      </c>
      <c r="E15" s="119">
        <v>68</v>
      </c>
      <c r="F15" s="21">
        <f>IF(E15&lt;&gt;0,E15+'Basic Price Adjustment'!$E38,"")</f>
        <v>65.790000000000006</v>
      </c>
      <c r="G15" s="119">
        <v>77</v>
      </c>
      <c r="H15" s="21">
        <f>IF(G15&lt;&gt;0,G15+'Basic Price Adjustment'!$E38,"")</f>
        <v>74.790000000000006</v>
      </c>
      <c r="I15" s="119">
        <v>68</v>
      </c>
      <c r="J15" s="21">
        <f>IF(I15&lt;&gt;0,I15+'Basic Price Adjustment'!$E38,"")</f>
        <v>65.790000000000006</v>
      </c>
      <c r="K15" s="119">
        <v>77.09</v>
      </c>
      <c r="L15" s="21">
        <f>IF(K15&lt;&gt;0,K15+'Basic Price Adjustment'!$E38,"")</f>
        <v>74.88000000000001</v>
      </c>
      <c r="M15" s="122"/>
      <c r="N15" s="21" t="str">
        <f>IF(M15&lt;&gt;0,M15+'Basic Price Adjustment'!$E38,"")</f>
        <v/>
      </c>
      <c r="O15" s="122">
        <v>77.09</v>
      </c>
      <c r="P15" s="21">
        <f>IF(O15&lt;&gt;0,O15+'Basic Price Adjustment'!$E38,"")</f>
        <v>74.88000000000001</v>
      </c>
      <c r="Q15" s="122">
        <v>74</v>
      </c>
      <c r="R15" s="21">
        <f>IF(Q15&lt;&gt;0,Q15+'Basic Price Adjustment'!$E38,"")</f>
        <v>71.790000000000006</v>
      </c>
      <c r="S15" s="119">
        <v>86</v>
      </c>
      <c r="T15" s="21">
        <f>IF(S15&lt;&gt;0,S15+'Basic Price Adjustment'!$E38,"")</f>
        <v>83.79</v>
      </c>
      <c r="U15" s="119">
        <v>96</v>
      </c>
      <c r="V15" s="21">
        <f>IF(U15&lt;&gt;0,U15+'Basic Price Adjustment'!$E38,"")</f>
        <v>93.79</v>
      </c>
      <c r="W15" s="119">
        <v>99.5</v>
      </c>
      <c r="X15" s="21">
        <f>IF(W15&lt;&gt;0,W15+'Basic Price Adjustment'!$E38,"")</f>
        <v>97.29</v>
      </c>
      <c r="Y15" s="119"/>
      <c r="Z15" s="21" t="str">
        <f>IF(Y15&lt;&gt;0,Y15+'Basic Price Adjustment'!$E38,"")</f>
        <v/>
      </c>
      <c r="AA15" s="119"/>
      <c r="AB15" s="21" t="str">
        <f>IF(AA15&lt;&gt;0,AA15+'Basic Price Adjustment'!$E38,"")</f>
        <v/>
      </c>
      <c r="AC15" s="119">
        <v>81</v>
      </c>
      <c r="AD15" s="21">
        <f>IF(AC15&lt;&gt;0,AC15+'Basic Price Adjustment'!$E38,"")</f>
        <v>78.790000000000006</v>
      </c>
      <c r="AE15" s="119">
        <v>76</v>
      </c>
      <c r="AF15" s="21">
        <f>IF(AE15&lt;&gt;0,AE15+'Basic Price Adjustment'!$E38,"")</f>
        <v>73.790000000000006</v>
      </c>
      <c r="AG15" s="119">
        <v>64.099999999999994</v>
      </c>
      <c r="AH15" s="21">
        <f>IF(AG15&lt;&gt;0,AG15+'Basic Price Adjustment'!$E38,"")</f>
        <v>61.889999999999993</v>
      </c>
    </row>
    <row r="16" spans="1:34" ht="20.100000000000001" customHeight="1" x14ac:dyDescent="0.2">
      <c r="A16" s="111">
        <v>7</v>
      </c>
      <c r="B16" s="34" t="s">
        <v>111</v>
      </c>
      <c r="C16" s="119">
        <v>72</v>
      </c>
      <c r="D16" s="22">
        <f>IF(C16&lt;&gt;0,C16+'Basic Price Adjustment'!$E39,"")</f>
        <v>69.930000000000007</v>
      </c>
      <c r="E16" s="119">
        <v>62.5</v>
      </c>
      <c r="F16" s="22">
        <f>IF(E16&lt;&gt;0,E16+'Basic Price Adjustment'!$E39,"")</f>
        <v>60.43</v>
      </c>
      <c r="G16" s="119">
        <v>72</v>
      </c>
      <c r="H16" s="22">
        <f>IF(G16&lt;&gt;0,G16+'Basic Price Adjustment'!$E39,"")</f>
        <v>69.930000000000007</v>
      </c>
      <c r="I16" s="119">
        <v>62.5</v>
      </c>
      <c r="J16" s="22">
        <f>IF(I16&lt;&gt;0,I16+'Basic Price Adjustment'!$E39,"")</f>
        <v>60.43</v>
      </c>
      <c r="K16" s="119">
        <v>73.2</v>
      </c>
      <c r="L16" s="22">
        <f>IF(K16&lt;&gt;0,K16+'Basic Price Adjustment'!$E39,"")</f>
        <v>71.13000000000001</v>
      </c>
      <c r="M16" s="122"/>
      <c r="N16" s="22" t="str">
        <f>IF(M16&lt;&gt;0,M16+'Basic Price Adjustment'!$E39,"")</f>
        <v/>
      </c>
      <c r="O16" s="122">
        <v>73.33</v>
      </c>
      <c r="P16" s="22">
        <f>IF(O16&lt;&gt;0,O16+'Basic Price Adjustment'!$E39,"")</f>
        <v>71.260000000000005</v>
      </c>
      <c r="Q16" s="122">
        <v>73</v>
      </c>
      <c r="R16" s="22">
        <f>IF(Q16&lt;&gt;0,Q16+'Basic Price Adjustment'!$E39,"")</f>
        <v>70.930000000000007</v>
      </c>
      <c r="S16" s="119">
        <v>80</v>
      </c>
      <c r="T16" s="22">
        <f>IF(S16&lt;&gt;0,S16+'Basic Price Adjustment'!$E39,"")</f>
        <v>77.930000000000007</v>
      </c>
      <c r="U16" s="119">
        <v>86</v>
      </c>
      <c r="V16" s="22">
        <f>IF(U16&lt;&gt;0,U16+'Basic Price Adjustment'!$E39,"")</f>
        <v>83.93</v>
      </c>
      <c r="W16" s="119">
        <v>86</v>
      </c>
      <c r="X16" s="22">
        <f>IF(W16&lt;&gt;0,W16+'Basic Price Adjustment'!$E39,"")</f>
        <v>83.93</v>
      </c>
      <c r="Y16" s="119"/>
      <c r="Z16" s="22" t="str">
        <f>IF(Y16&lt;&gt;0,Y16+'Basic Price Adjustment'!$E39,"")</f>
        <v/>
      </c>
      <c r="AA16" s="119"/>
      <c r="AB16" s="22" t="str">
        <f>IF(AA16&lt;&gt;0,AA16+'Basic Price Adjustment'!$E39,"")</f>
        <v/>
      </c>
      <c r="AC16" s="119">
        <v>80</v>
      </c>
      <c r="AD16" s="22">
        <f>IF(AC16&lt;&gt;0,AC16+'Basic Price Adjustment'!$E39,"")</f>
        <v>77.930000000000007</v>
      </c>
      <c r="AE16" s="119">
        <v>73</v>
      </c>
      <c r="AF16" s="22">
        <f>IF(AE16&lt;&gt;0,AE16+'Basic Price Adjustment'!$E39,"")</f>
        <v>70.930000000000007</v>
      </c>
      <c r="AG16" s="119">
        <v>66.849999999999994</v>
      </c>
      <c r="AH16" s="22">
        <f>IF(AG16&lt;&gt;0,AG16+'Basic Price Adjustment'!$E39,"")</f>
        <v>64.78</v>
      </c>
    </row>
    <row r="17" spans="1:3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67.41</v>
      </c>
      <c r="E17" s="119">
        <v>69.099999999999994</v>
      </c>
      <c r="F17" s="21">
        <f>IF(E17&lt;&gt;0,E17+'Basic Price Adjustment'!$E40,"")</f>
        <v>66.509999999999991</v>
      </c>
      <c r="G17" s="119">
        <v>74.900000000000006</v>
      </c>
      <c r="H17" s="21">
        <f>IF(G17&lt;&gt;0,G17+'Basic Price Adjustment'!$E40,"")</f>
        <v>72.31</v>
      </c>
      <c r="I17" s="119">
        <v>69.099999999999994</v>
      </c>
      <c r="J17" s="21">
        <f>IF(I17&lt;&gt;0,I17+'Basic Price Adjustment'!$E40,"")</f>
        <v>66.509999999999991</v>
      </c>
      <c r="K17" s="119">
        <v>78.08</v>
      </c>
      <c r="L17" s="21">
        <f>IF(K17&lt;&gt;0,K17+'Basic Price Adjustment'!$E40,"")</f>
        <v>75.489999999999995</v>
      </c>
      <c r="M17" s="121"/>
      <c r="N17" s="21" t="str">
        <f>IF(M17&lt;&gt;0,M17+'Basic Price Adjustment'!$E40,"")</f>
        <v/>
      </c>
      <c r="O17" s="121">
        <v>78.08</v>
      </c>
      <c r="P17" s="21">
        <f>IF(O17&lt;&gt;0,O17+'Basic Price Adjustment'!$E40,"")</f>
        <v>75.489999999999995</v>
      </c>
      <c r="Q17" s="121">
        <v>77</v>
      </c>
      <c r="R17" s="21">
        <f>IF(Q17&lt;&gt;0,Q17+'Basic Price Adjustment'!$E40,"")</f>
        <v>74.41</v>
      </c>
      <c r="S17" s="119">
        <v>84</v>
      </c>
      <c r="T17" s="21">
        <f>IF(S17&lt;&gt;0,S17+'Basic Price Adjustment'!$E40,"")</f>
        <v>81.41</v>
      </c>
      <c r="U17" s="119">
        <v>90</v>
      </c>
      <c r="V17" s="21">
        <f>IF(U17&lt;&gt;0,U17+'Basic Price Adjustment'!$E40,"")</f>
        <v>87.41</v>
      </c>
      <c r="W17" s="119">
        <v>89</v>
      </c>
      <c r="X17" s="21">
        <f>IF(W17&lt;&gt;0,W17+'Basic Price Adjustment'!$E40,"")</f>
        <v>86.41</v>
      </c>
      <c r="Y17" s="119">
        <v>86.95</v>
      </c>
      <c r="Z17" s="21">
        <f>IF(Y17&lt;&gt;0,Y17+'Basic Price Adjustment'!$E40,"")</f>
        <v>84.36</v>
      </c>
      <c r="AA17" s="119">
        <v>86.95</v>
      </c>
      <c r="AB17" s="21">
        <f>IF(AA17&lt;&gt;0,AA17+'Basic Price Adjustment'!$E40,"")</f>
        <v>84.36</v>
      </c>
      <c r="AC17" s="119">
        <v>84</v>
      </c>
      <c r="AD17" s="21">
        <f>IF(AC17&lt;&gt;0,AC17+'Basic Price Adjustment'!$E40,"")</f>
        <v>81.41</v>
      </c>
      <c r="AE17" s="119">
        <v>76</v>
      </c>
      <c r="AF17" s="21">
        <f>IF(AE17&lt;&gt;0,AE17+'Basic Price Adjustment'!$E40,"")</f>
        <v>73.41</v>
      </c>
      <c r="AG17" s="119">
        <v>69.8</v>
      </c>
      <c r="AH17" s="21">
        <f>IF(AG17&lt;&gt;0,AG17+'Basic Price Adjustment'!$E40,"")</f>
        <v>67.209999999999994</v>
      </c>
    </row>
    <row r="18" spans="1:34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72.44</v>
      </c>
      <c r="E18" s="119">
        <v>75</v>
      </c>
      <c r="F18" s="22">
        <f>IF(E18&lt;&gt;0,E18+'Basic Price Adjustment'!$E41,"")</f>
        <v>72.44</v>
      </c>
      <c r="G18" s="119">
        <v>82.4</v>
      </c>
      <c r="H18" s="22">
        <f>IF(G18&lt;&gt;0,G18+'Basic Price Adjustment'!$E41,"")</f>
        <v>79.84</v>
      </c>
      <c r="I18" s="119">
        <v>75</v>
      </c>
      <c r="J18" s="22">
        <f>IF(I18&lt;&gt;0,I18+'Basic Price Adjustment'!$E41,"")</f>
        <v>72.44</v>
      </c>
      <c r="K18" s="119">
        <v>82.92</v>
      </c>
      <c r="L18" s="22">
        <f>IF(K18&lt;&gt;0,K18+'Basic Price Adjustment'!$E41,"")</f>
        <v>80.36</v>
      </c>
      <c r="M18" s="121"/>
      <c r="N18" s="22" t="str">
        <f>IF(M18&lt;&gt;0,M18+'Basic Price Adjustment'!$E41,"")</f>
        <v/>
      </c>
      <c r="O18" s="121">
        <v>82.92</v>
      </c>
      <c r="P18" s="22">
        <f>IF(O18&lt;&gt;0,O18+'Basic Price Adjustment'!$E41,"")</f>
        <v>80.36</v>
      </c>
      <c r="Q18" s="121">
        <v>83</v>
      </c>
      <c r="R18" s="22">
        <f>IF(Q18&lt;&gt;0,Q18+'Basic Price Adjustment'!$E41,"")</f>
        <v>80.44</v>
      </c>
      <c r="S18" s="119">
        <v>89</v>
      </c>
      <c r="T18" s="22">
        <f>IF(S18&lt;&gt;0,S18+'Basic Price Adjustment'!$E41,"")</f>
        <v>86.44</v>
      </c>
      <c r="U18" s="119">
        <v>100</v>
      </c>
      <c r="V18" s="22">
        <f>IF(U18&lt;&gt;0,U18+'Basic Price Adjustment'!$E41,"")</f>
        <v>97.44</v>
      </c>
      <c r="W18" s="119">
        <v>99.5</v>
      </c>
      <c r="X18" s="22">
        <f>IF(W18&lt;&gt;0,W18+'Basic Price Adjustment'!$E41,"")</f>
        <v>96.94</v>
      </c>
      <c r="Y18" s="119"/>
      <c r="Z18" s="22" t="str">
        <f>IF(Y18&lt;&gt;0,Y18+'Basic Price Adjustment'!$E41,"")</f>
        <v/>
      </c>
      <c r="AA18" s="119"/>
      <c r="AB18" s="22" t="str">
        <f>IF(AA18&lt;&gt;0,AA18+'Basic Price Adjustment'!$E41,"")</f>
        <v/>
      </c>
      <c r="AC18" s="119">
        <v>85</v>
      </c>
      <c r="AD18" s="22">
        <f>IF(AC18&lt;&gt;0,AC18+'Basic Price Adjustment'!$E41,"")</f>
        <v>82.44</v>
      </c>
      <c r="AE18" s="119">
        <v>81</v>
      </c>
      <c r="AF18" s="22">
        <f>IF(AE18&lt;&gt;0,AE18+'Basic Price Adjustment'!$E41,"")</f>
        <v>78.44</v>
      </c>
      <c r="AG18" s="119">
        <v>72.95</v>
      </c>
      <c r="AH18" s="22">
        <f>IF(AG18&lt;&gt;0,AG18+'Basic Price Adjustment'!$E41,"")</f>
        <v>70.39</v>
      </c>
    </row>
    <row r="19" spans="1:3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66.44</v>
      </c>
      <c r="E19" s="119">
        <v>69.099999999999994</v>
      </c>
      <c r="F19" s="21">
        <f>IF(E19&lt;&gt;0,E19+'Basic Price Adjustment'!$E42,"")</f>
        <v>66.539999999999992</v>
      </c>
      <c r="G19" s="119">
        <v>74.900000000000006</v>
      </c>
      <c r="H19" s="21">
        <f>IF(G19&lt;&gt;0,G19+'Basic Price Adjustment'!$E42,"")</f>
        <v>72.34</v>
      </c>
      <c r="I19" s="119">
        <v>69.099999999999994</v>
      </c>
      <c r="J19" s="21">
        <f>IF(I19&lt;&gt;0,I19+'Basic Price Adjustment'!$E42,"")</f>
        <v>66.539999999999992</v>
      </c>
      <c r="K19" s="119">
        <v>78.08</v>
      </c>
      <c r="L19" s="21">
        <f>IF(K19&lt;&gt;0,K19+'Basic Price Adjustment'!$E42,"")</f>
        <v>75.52</v>
      </c>
      <c r="M19" s="121"/>
      <c r="N19" s="21" t="str">
        <f>IF(M19&lt;&gt;0,M19+'Basic Price Adjustment'!$E42,"")</f>
        <v/>
      </c>
      <c r="O19" s="121">
        <v>78.08</v>
      </c>
      <c r="P19" s="21">
        <f>IF(O19&lt;&gt;0,O19+'Basic Price Adjustment'!$E42,"")</f>
        <v>75.52</v>
      </c>
      <c r="Q19" s="121">
        <v>75</v>
      </c>
      <c r="R19" s="21">
        <f>IF(Q19&lt;&gt;0,Q19+'Basic Price Adjustment'!$E42,"")</f>
        <v>72.44</v>
      </c>
      <c r="S19" s="119">
        <v>84</v>
      </c>
      <c r="T19" s="21">
        <f>IF(S19&lt;&gt;0,S19+'Basic Price Adjustment'!$E42,"")</f>
        <v>81.44</v>
      </c>
      <c r="U19" s="119">
        <v>90</v>
      </c>
      <c r="V19" s="21">
        <f>IF(U19&lt;&gt;0,U19+'Basic Price Adjustment'!$E42,"")</f>
        <v>87.44</v>
      </c>
      <c r="W19" s="119">
        <v>88.25</v>
      </c>
      <c r="X19" s="21">
        <f>IF(W19&lt;&gt;0,W19+'Basic Price Adjustment'!$E42,"")</f>
        <v>85.69</v>
      </c>
      <c r="Y19" s="119">
        <v>86.95</v>
      </c>
      <c r="Z19" s="21">
        <f>IF(Y19&lt;&gt;0,Y19+'Basic Price Adjustment'!$E42,"")</f>
        <v>84.39</v>
      </c>
      <c r="AA19" s="119">
        <v>86.95</v>
      </c>
      <c r="AB19" s="21">
        <f>IF(AA19&lt;&gt;0,AA19+'Basic Price Adjustment'!$E42,"")</f>
        <v>84.39</v>
      </c>
      <c r="AC19" s="119">
        <v>81</v>
      </c>
      <c r="AD19" s="21">
        <f>IF(AC19&lt;&gt;0,AC19+'Basic Price Adjustment'!$E42,"")</f>
        <v>78.44</v>
      </c>
      <c r="AE19" s="119">
        <v>74</v>
      </c>
      <c r="AF19" s="21">
        <f>IF(AE19&lt;&gt;0,AE19+'Basic Price Adjustment'!$E42,"")</f>
        <v>71.44</v>
      </c>
      <c r="AG19" s="119">
        <v>69.8</v>
      </c>
      <c r="AH19" s="21">
        <f>IF(AG19&lt;&gt;0,AG19+'Basic Price Adjustment'!$E42,"")</f>
        <v>67.239999999999995</v>
      </c>
    </row>
    <row r="20" spans="1:34" ht="20.100000000000001" customHeight="1" x14ac:dyDescent="0.2">
      <c r="A20" s="111">
        <v>11</v>
      </c>
      <c r="B20" s="34" t="s">
        <v>115</v>
      </c>
      <c r="C20" s="119">
        <v>84</v>
      </c>
      <c r="D20" s="22">
        <f>IF(C20&lt;&gt;0,C20+'Basic Price Adjustment'!$E43,"")</f>
        <v>81.48</v>
      </c>
      <c r="E20" s="119">
        <v>73.5</v>
      </c>
      <c r="F20" s="22">
        <f>IF(E20&lt;&gt;0,E20+'Basic Price Adjustment'!$E43,"")</f>
        <v>70.98</v>
      </c>
      <c r="G20" s="119">
        <v>79</v>
      </c>
      <c r="H20" s="22">
        <f>IF(G20&lt;&gt;0,G20+'Basic Price Adjustment'!$E43,"")</f>
        <v>76.48</v>
      </c>
      <c r="I20" s="119">
        <v>73.5</v>
      </c>
      <c r="J20" s="22">
        <f>IF(I20&lt;&gt;0,I20+'Basic Price Adjustment'!$E43,"")</f>
        <v>70.98</v>
      </c>
      <c r="K20" s="119">
        <v>83.06</v>
      </c>
      <c r="L20" s="22">
        <f>IF(K20&lt;&gt;0,K20+'Basic Price Adjustment'!$E43,"")</f>
        <v>80.540000000000006</v>
      </c>
      <c r="M20" s="121"/>
      <c r="N20" s="22" t="str">
        <f>IF(M20&lt;&gt;0,M20+'Basic Price Adjustment'!$E43,"")</f>
        <v/>
      </c>
      <c r="O20" s="121">
        <v>83.06</v>
      </c>
      <c r="P20" s="22">
        <f>IF(O20&lt;&gt;0,O20+'Basic Price Adjustment'!$E43,"")</f>
        <v>80.540000000000006</v>
      </c>
      <c r="Q20" s="121">
        <v>82</v>
      </c>
      <c r="R20" s="22">
        <f>IF(Q20&lt;&gt;0,Q20+'Basic Price Adjustment'!$E43,"")</f>
        <v>79.48</v>
      </c>
      <c r="S20" s="119">
        <v>89</v>
      </c>
      <c r="T20" s="22">
        <f>IF(S20&lt;&gt;0,S20+'Basic Price Adjustment'!$E43,"")</f>
        <v>86.48</v>
      </c>
      <c r="U20" s="119">
        <v>95</v>
      </c>
      <c r="V20" s="22">
        <f>IF(U20&lt;&gt;0,U20+'Basic Price Adjustment'!$E43,"")</f>
        <v>92.48</v>
      </c>
      <c r="W20" s="119">
        <v>98.5</v>
      </c>
      <c r="X20" s="22">
        <f>IF(W20&lt;&gt;0,W20+'Basic Price Adjustment'!$E43,"")</f>
        <v>95.98</v>
      </c>
      <c r="Y20" s="119">
        <v>93.45</v>
      </c>
      <c r="Z20" s="22">
        <f>IF(Y20&lt;&gt;0,Y20+'Basic Price Adjustment'!$E43,"")</f>
        <v>90.93</v>
      </c>
      <c r="AA20" s="119">
        <v>93.45</v>
      </c>
      <c r="AB20" s="22">
        <f>IF(AA20&lt;&gt;0,AA20+'Basic Price Adjustment'!$E43,"")</f>
        <v>90.93</v>
      </c>
      <c r="AC20" s="119">
        <v>91</v>
      </c>
      <c r="AD20" s="22">
        <f>IF(AC20&lt;&gt;0,AC20+'Basic Price Adjustment'!$E43,"")</f>
        <v>88.48</v>
      </c>
      <c r="AE20" s="119">
        <v>85</v>
      </c>
      <c r="AF20" s="22">
        <f>IF(AE20&lt;&gt;0,AE20+'Basic Price Adjustment'!$E43,"")</f>
        <v>82.48</v>
      </c>
      <c r="AG20" s="119">
        <v>70.8</v>
      </c>
      <c r="AH20" s="22">
        <f>IF(AG20&lt;&gt;0,AG20+'Basic Price Adjustment'!$E43,"")</f>
        <v>68.28</v>
      </c>
    </row>
    <row r="21" spans="1:3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91.92</v>
      </c>
      <c r="E21" s="119">
        <v>90</v>
      </c>
      <c r="F21" s="21">
        <f>IF(E21&lt;&gt;0,E21+'Basic Price Adjustment'!$E44,"")</f>
        <v>86.92</v>
      </c>
      <c r="G21" s="119">
        <v>93.5</v>
      </c>
      <c r="H21" s="21">
        <f>IF(G21&lt;&gt;0,G21+'Basic Price Adjustment'!$E44,"")</f>
        <v>90.42</v>
      </c>
      <c r="I21" s="119">
        <v>90</v>
      </c>
      <c r="J21" s="21">
        <f>IF(I21&lt;&gt;0,I21+'Basic Price Adjustment'!$E44,"")</f>
        <v>86.92</v>
      </c>
      <c r="K21" s="119">
        <v>97.95</v>
      </c>
      <c r="L21" s="21">
        <f>IF(K21&lt;&gt;0,K21+'Basic Price Adjustment'!$E44,"")</f>
        <v>94.87</v>
      </c>
      <c r="M21" s="122"/>
      <c r="N21" s="21" t="str">
        <f>IF(M21&lt;&gt;0,M21+'Basic Price Adjustment'!$E44,"")</f>
        <v/>
      </c>
      <c r="O21" s="122">
        <v>104.95</v>
      </c>
      <c r="P21" s="21">
        <f>IF(O21&lt;&gt;0,O21+'Basic Price Adjustment'!$E44,"")</f>
        <v>101.87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97.67</v>
      </c>
      <c r="Y21" s="119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>
        <v>98</v>
      </c>
      <c r="AD21" s="21">
        <f>IF(AC21&lt;&gt;0,AC21+'Basic Price Adjustment'!$E44,"")</f>
        <v>94.92</v>
      </c>
      <c r="AE21" s="119">
        <v>95</v>
      </c>
      <c r="AF21" s="21">
        <f>IF(AE21&lt;&gt;0,AE21+'Basic Price Adjustment'!$E44,"")</f>
        <v>91.92</v>
      </c>
      <c r="AG21" s="119">
        <v>102.5</v>
      </c>
      <c r="AH21" s="21">
        <f>IF(AG21&lt;&gt;0,AG21+'Basic Price Adjustment'!$E44,"")</f>
        <v>99.42</v>
      </c>
    </row>
    <row r="22" spans="1:34" ht="20.100000000000001" customHeight="1" x14ac:dyDescent="0.2">
      <c r="A22" s="111">
        <v>13</v>
      </c>
      <c r="B22" s="34" t="s">
        <v>117</v>
      </c>
      <c r="C22" s="119">
        <v>100</v>
      </c>
      <c r="D22" s="22">
        <f>IF(C22&lt;&gt;0,C22+'Basic Price Adjustment'!$E45,"")</f>
        <v>97.06</v>
      </c>
      <c r="E22" s="119">
        <v>95</v>
      </c>
      <c r="F22" s="22">
        <f>IF(E22&lt;&gt;0,E22+'Basic Price Adjustment'!$E45,"")</f>
        <v>92.06</v>
      </c>
      <c r="G22" s="119">
        <v>96</v>
      </c>
      <c r="H22" s="22">
        <f>IF(G22&lt;&gt;0,G22+'Basic Price Adjustment'!$E45,"")</f>
        <v>93.06</v>
      </c>
      <c r="I22" s="119">
        <v>95</v>
      </c>
      <c r="J22" s="22">
        <f>IF(I22&lt;&gt;0,I22+'Basic Price Adjustment'!$E45,"")</f>
        <v>92.06</v>
      </c>
      <c r="K22" s="119">
        <v>100.45</v>
      </c>
      <c r="L22" s="22">
        <f>IF(K22&lt;&gt;0,K22+'Basic Price Adjustment'!$E45,"")</f>
        <v>97.51</v>
      </c>
      <c r="M22" s="122"/>
      <c r="N22" s="22" t="str">
        <f>IF(M22&lt;&gt;0,M22+'Basic Price Adjustment'!$E45,"")</f>
        <v/>
      </c>
      <c r="O22" s="122">
        <v>107.59</v>
      </c>
      <c r="P22" s="22">
        <f>IF(O22&lt;&gt;0,O22+'Basic Price Adjustment'!$E45,"")</f>
        <v>104.65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97.81</v>
      </c>
      <c r="Y22" s="119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  <c r="AG22" s="119">
        <v>106</v>
      </c>
      <c r="AH22" s="22">
        <f>IF(AG22&lt;&gt;0,AG22+'Basic Price Adjustment'!$E45,"")</f>
        <v>103.06</v>
      </c>
    </row>
    <row r="23" spans="1:3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87.02</v>
      </c>
      <c r="E23" s="119">
        <v>81.5</v>
      </c>
      <c r="F23" s="21">
        <f>IF(E23&lt;&gt;0,E23+'Basic Price Adjustment'!$E46,"")</f>
        <v>78.52</v>
      </c>
      <c r="G23" s="119">
        <v>97</v>
      </c>
      <c r="H23" s="21">
        <f>IF(G23&lt;&gt;0,G23+'Basic Price Adjustment'!$E46,"")</f>
        <v>94.02</v>
      </c>
      <c r="I23" s="119">
        <v>81.5</v>
      </c>
      <c r="J23" s="21">
        <f>IF(I23&lt;&gt;0,I23+'Basic Price Adjustment'!$E46,"")</f>
        <v>78.52</v>
      </c>
      <c r="K23" s="119">
        <v>94.46</v>
      </c>
      <c r="L23" s="21">
        <f>IF(K23&lt;&gt;0,K23+'Basic Price Adjustment'!$E46,"")</f>
        <v>91.47999999999999</v>
      </c>
      <c r="M23" s="122"/>
      <c r="N23" s="21" t="str">
        <f>IF(M23&lt;&gt;0,M23+'Basic Price Adjustment'!$E46,"")</f>
        <v/>
      </c>
      <c r="O23" s="122">
        <v>103.17</v>
      </c>
      <c r="P23" s="21">
        <f>IF(O23&lt;&gt;0,O23+'Basic Price Adjustment'!$E46,"")</f>
        <v>100.19</v>
      </c>
      <c r="Q23" s="122">
        <v>95</v>
      </c>
      <c r="R23" s="21">
        <f>IF(Q23&lt;&gt;0,Q23+'Basic Price Adjustment'!$E46,"")</f>
        <v>92.02</v>
      </c>
      <c r="S23" s="119">
        <v>102</v>
      </c>
      <c r="T23" s="21">
        <f>IF(S23&lt;&gt;0,S23+'Basic Price Adjustment'!$E46,"")</f>
        <v>99.02</v>
      </c>
      <c r="U23" s="119">
        <v>98</v>
      </c>
      <c r="V23" s="21">
        <f>IF(U23&lt;&gt;0,U23+'Basic Price Adjustment'!$E46,"")</f>
        <v>95.02</v>
      </c>
      <c r="W23" s="119">
        <v>100.75</v>
      </c>
      <c r="X23" s="21">
        <f>IF(W23&lt;&gt;0,W23+'Basic Price Adjustment'!$E46,"")</f>
        <v>97.77</v>
      </c>
      <c r="Y23" s="119">
        <v>103.95</v>
      </c>
      <c r="Z23" s="21">
        <f>IF(Y23&lt;&gt;0,Y23+'Basic Price Adjustment'!$E46,"")</f>
        <v>100.97</v>
      </c>
      <c r="AA23" s="119">
        <v>103.95</v>
      </c>
      <c r="AB23" s="21">
        <f>IF(AA23&lt;&gt;0,AA23+'Basic Price Adjustment'!$E46,"")</f>
        <v>100.97</v>
      </c>
      <c r="AC23" s="119">
        <v>100</v>
      </c>
      <c r="AD23" s="21">
        <f>IF(AC23&lt;&gt;0,AC23+'Basic Price Adjustment'!$E46,"")</f>
        <v>97.02</v>
      </c>
      <c r="AE23" s="119">
        <v>97</v>
      </c>
      <c r="AF23" s="21">
        <f>IF(AE23&lt;&gt;0,AE23+'Basic Price Adjustment'!$E46,"")</f>
        <v>94.02</v>
      </c>
      <c r="AG23" s="119">
        <v>79.75</v>
      </c>
      <c r="AH23" s="21">
        <f>IF(AG23&lt;&gt;0,AG23+'Basic Price Adjustment'!$E46,"")</f>
        <v>76.77</v>
      </c>
    </row>
    <row r="24" spans="1:34" ht="20.100000000000001" customHeight="1" x14ac:dyDescent="0.2">
      <c r="A24" s="111">
        <v>15</v>
      </c>
      <c r="B24" s="34" t="s">
        <v>119</v>
      </c>
      <c r="C24" s="119">
        <v>95</v>
      </c>
      <c r="D24" s="22">
        <f>IF(C24&lt;&gt;0,C24+'Basic Price Adjustment'!$E47,"")</f>
        <v>91.95</v>
      </c>
      <c r="E24" s="119">
        <v>89</v>
      </c>
      <c r="F24" s="22">
        <f>IF(E24&lt;&gt;0,E24+'Basic Price Adjustment'!$E47,"")</f>
        <v>85.95</v>
      </c>
      <c r="G24" s="119">
        <v>107</v>
      </c>
      <c r="H24" s="22">
        <f>IF(G24&lt;&gt;0,G24+'Basic Price Adjustment'!$E47,"")</f>
        <v>103.95</v>
      </c>
      <c r="I24" s="119">
        <v>89</v>
      </c>
      <c r="J24" s="22">
        <f>IF(I24&lt;&gt;0,I24+'Basic Price Adjustment'!$E47,"")</f>
        <v>85.95</v>
      </c>
      <c r="K24" s="119">
        <v>97.68</v>
      </c>
      <c r="L24" s="22">
        <f>IF(K24&lt;&gt;0,K24+'Basic Price Adjustment'!$E47,"")</f>
        <v>94.63000000000001</v>
      </c>
      <c r="M24" s="122"/>
      <c r="N24" s="22" t="str">
        <f>IF(M24&lt;&gt;0,M24+'Basic Price Adjustment'!$E47,"")</f>
        <v/>
      </c>
      <c r="O24" s="122">
        <v>104.2</v>
      </c>
      <c r="P24" s="22">
        <f>IF(O24&lt;&gt;0,O24+'Basic Price Adjustment'!$E47,"")</f>
        <v>101.15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97.7</v>
      </c>
      <c r="Y24" s="119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>
        <v>101</v>
      </c>
      <c r="AD24" s="22">
        <f>IF(AC24&lt;&gt;0,AC24+'Basic Price Adjustment'!$E47,"")</f>
        <v>97.95</v>
      </c>
      <c r="AE24" s="119">
        <v>97</v>
      </c>
      <c r="AF24" s="22">
        <f>IF(AE24&lt;&gt;0,AE24+'Basic Price Adjustment'!$E47,"")</f>
        <v>93.95</v>
      </c>
      <c r="AG24" s="119">
        <v>82.35</v>
      </c>
      <c r="AH24" s="22">
        <f>IF(AG24&lt;&gt;0,AG24+'Basic Price Adjustment'!$E47,"")</f>
        <v>79.3</v>
      </c>
    </row>
    <row r="25" spans="1:3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79.62</v>
      </c>
      <c r="E25" s="119">
        <v>74</v>
      </c>
      <c r="F25" s="21">
        <f>IF(E25&lt;&gt;0,E25+'Basic Price Adjustment'!$E48,"")</f>
        <v>71.62</v>
      </c>
      <c r="G25" s="119">
        <v>82.3</v>
      </c>
      <c r="H25" s="21">
        <f>IF(G25&lt;&gt;0,G25+'Basic Price Adjustment'!$E48,"")</f>
        <v>79.92</v>
      </c>
      <c r="I25" s="119">
        <v>74</v>
      </c>
      <c r="J25" s="21">
        <f>IF(I25&lt;&gt;0,I25+'Basic Price Adjustment'!$E48,"")</f>
        <v>71.62</v>
      </c>
      <c r="K25" s="119">
        <v>83.71</v>
      </c>
      <c r="L25" s="21">
        <f>IF(K25&lt;&gt;0,K25+'Basic Price Adjustment'!$E48,"")</f>
        <v>81.33</v>
      </c>
      <c r="M25" s="122"/>
      <c r="N25" s="21" t="str">
        <f>IF(M25&lt;&gt;0,M25+'Basic Price Adjustment'!$E48,"")</f>
        <v/>
      </c>
      <c r="O25" s="122">
        <v>87.08</v>
      </c>
      <c r="P25" s="21">
        <f>IF(O25&lt;&gt;0,O25+'Basic Price Adjustment'!$E48,"")</f>
        <v>84.7</v>
      </c>
      <c r="Q25" s="122">
        <v>78</v>
      </c>
      <c r="R25" s="21">
        <f>IF(Q25&lt;&gt;0,Q25+'Basic Price Adjustment'!$E48,"")</f>
        <v>75.62</v>
      </c>
      <c r="S25" s="119">
        <v>81</v>
      </c>
      <c r="T25" s="21">
        <f>IF(S25&lt;&gt;0,S25+'Basic Price Adjustment'!$E48,"")</f>
        <v>78.62</v>
      </c>
      <c r="U25" s="119">
        <v>92</v>
      </c>
      <c r="V25" s="21">
        <f>IF(U25&lt;&gt;0,U25+'Basic Price Adjustment'!$E48,"")</f>
        <v>89.62</v>
      </c>
      <c r="W25" s="119">
        <v>91</v>
      </c>
      <c r="X25" s="21">
        <f>IF(W25&lt;&gt;0,W25+'Basic Price Adjustment'!$E48,"")</f>
        <v>88.62</v>
      </c>
      <c r="Y25" s="119"/>
      <c r="Z25" s="21" t="str">
        <f>IF(Y25&lt;&gt;0,Y25+'Basic Price Adjustment'!$E48,"")</f>
        <v/>
      </c>
      <c r="AA25" s="119"/>
      <c r="AB25" s="21" t="str">
        <f>IF(AA25&lt;&gt;0,AA25+'Basic Price Adjustment'!$E48,"")</f>
        <v/>
      </c>
      <c r="AC25" s="119">
        <v>81</v>
      </c>
      <c r="AD25" s="21">
        <f>IF(AC25&lt;&gt;0,AC25+'Basic Price Adjustment'!$E48,"")</f>
        <v>78.62</v>
      </c>
      <c r="AE25" s="119">
        <v>78</v>
      </c>
      <c r="AF25" s="21">
        <f>IF(AE25&lt;&gt;0,AE25+'Basic Price Adjustment'!$E48,"")</f>
        <v>75.62</v>
      </c>
      <c r="AG25" s="119">
        <v>69.25</v>
      </c>
      <c r="AH25" s="21">
        <f>IF(AG25&lt;&gt;0,AG25+'Basic Price Adjustment'!$E48,"")</f>
        <v>66.87</v>
      </c>
    </row>
    <row r="26" spans="1:34" ht="20.100000000000001" customHeight="1" x14ac:dyDescent="0.2">
      <c r="A26" s="111">
        <v>17</v>
      </c>
      <c r="B26" s="34" t="s">
        <v>121</v>
      </c>
      <c r="C26" s="119">
        <v>95</v>
      </c>
      <c r="D26" s="22">
        <f>IF(C26&lt;&gt;0,C26+'Basic Price Adjustment'!$E49,"")</f>
        <v>92.62</v>
      </c>
      <c r="E26" s="119">
        <v>74</v>
      </c>
      <c r="F26" s="22">
        <f>IF(E26&lt;&gt;0,E26+'Basic Price Adjustment'!$E49,"")</f>
        <v>71.62</v>
      </c>
      <c r="G26" s="119">
        <v>82.3</v>
      </c>
      <c r="H26" s="22">
        <f>IF(G26&lt;&gt;0,G26+'Basic Price Adjustment'!$E49,"")</f>
        <v>79.92</v>
      </c>
      <c r="I26" s="119">
        <v>74</v>
      </c>
      <c r="J26" s="22">
        <f>IF(I26&lt;&gt;0,I26+'Basic Price Adjustment'!$E49,"")</f>
        <v>71.62</v>
      </c>
      <c r="K26" s="119">
        <v>86.38</v>
      </c>
      <c r="L26" s="22">
        <f>IF(K26&lt;&gt;0,K26+'Basic Price Adjustment'!$E49,"")</f>
        <v>84</v>
      </c>
      <c r="M26" s="122"/>
      <c r="N26" s="22" t="str">
        <f>IF(M26&lt;&gt;0,M26+'Basic Price Adjustment'!$E49,"")</f>
        <v/>
      </c>
      <c r="O26" s="122">
        <v>89.67</v>
      </c>
      <c r="P26" s="22">
        <f>IF(O26&lt;&gt;0,O26+'Basic Price Adjustment'!$E49,"")</f>
        <v>87.29</v>
      </c>
      <c r="Q26" s="122">
        <v>87</v>
      </c>
      <c r="R26" s="22">
        <f>IF(Q26&lt;&gt;0,Q26+'Basic Price Adjustment'!$E49,"")</f>
        <v>84.62</v>
      </c>
      <c r="S26" s="119">
        <v>88</v>
      </c>
      <c r="T26" s="22">
        <f>IF(S26&lt;&gt;0,S26+'Basic Price Adjustment'!$E49,"")</f>
        <v>85.62</v>
      </c>
      <c r="U26" s="119">
        <v>100</v>
      </c>
      <c r="V26" s="22">
        <f>IF(U26&lt;&gt;0,U26+'Basic Price Adjustment'!$E49,"")</f>
        <v>97.62</v>
      </c>
      <c r="W26" s="119">
        <v>101.5</v>
      </c>
      <c r="X26" s="22">
        <f>IF(W26&lt;&gt;0,W26+'Basic Price Adjustment'!$E49,"")</f>
        <v>99.12</v>
      </c>
      <c r="Y26" s="119"/>
      <c r="Z26" s="22" t="str">
        <f>IF(Y26&lt;&gt;0,Y26+'Basic Price Adjustment'!$E49,"")</f>
        <v/>
      </c>
      <c r="AA26" s="119"/>
      <c r="AB26" s="22" t="str">
        <f>IF(AA26&lt;&gt;0,AA26+'Basic Price Adjustment'!$E49,"")</f>
        <v/>
      </c>
      <c r="AC26" s="119">
        <v>90</v>
      </c>
      <c r="AD26" s="22">
        <f>IF(AC26&lt;&gt;0,AC26+'Basic Price Adjustment'!$E49,"")</f>
        <v>87.62</v>
      </c>
      <c r="AE26" s="119">
        <v>83</v>
      </c>
      <c r="AF26" s="22">
        <f>IF(AE26&lt;&gt;0,AE26+'Basic Price Adjustment'!$E49,"")</f>
        <v>80.62</v>
      </c>
      <c r="AG26" s="119">
        <v>70.900000000000006</v>
      </c>
      <c r="AH26" s="22">
        <f>IF(AG26&lt;&gt;0,AG26+'Basic Price Adjustment'!$E49,"")</f>
        <v>68.52000000000001</v>
      </c>
    </row>
    <row r="27" spans="1:3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132.09</v>
      </c>
      <c r="G27" s="120">
        <v>160</v>
      </c>
      <c r="H27" s="21">
        <f>IF(G27&lt;&gt;0,G27+'Basic Price Adjustment'!$E50,"")</f>
        <v>157.09</v>
      </c>
      <c r="I27" s="120">
        <v>135</v>
      </c>
      <c r="J27" s="21">
        <f>IF(I27&lt;&gt;0,I27+'Basic Price Adjustment'!$E50,"")</f>
        <v>132.09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119</v>
      </c>
      <c r="X27" s="21">
        <f>IF(W27&lt;&gt;0,W27+'Basic Price Adjustment'!$E50,"")</f>
        <v>116.09</v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>
        <v>250</v>
      </c>
      <c r="AD27" s="21">
        <f>IF(AC27&lt;&gt;0,AC27+'Basic Price Adjustment'!$E50,"")</f>
        <v>247.09</v>
      </c>
      <c r="AE27" s="120">
        <v>250</v>
      </c>
      <c r="AF27" s="21">
        <f>IF(AE27&lt;&gt;0,AE27+'Basic Price Adjustment'!$E50,"")</f>
        <v>247.09</v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68</v>
      </c>
      <c r="B28" s="35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76.92</v>
      </c>
      <c r="G28" s="120">
        <v>90</v>
      </c>
      <c r="H28" s="26">
        <f>IF(G28&lt;&gt;0,G28+'Basic Price Adjustment'!$E51,"")</f>
        <v>86.92</v>
      </c>
      <c r="I28" s="120">
        <v>80</v>
      </c>
      <c r="J28" s="26">
        <f>IF(I28&lt;&gt;0,I28+'Basic Price Adjustment'!$E51,"")</f>
        <v>76.92</v>
      </c>
      <c r="K28" s="120">
        <v>97.68</v>
      </c>
      <c r="L28" s="26">
        <f>IF(K28&lt;&gt;0,K28+'Basic Price Adjustment'!$E51,"")</f>
        <v>94.600000000000009</v>
      </c>
      <c r="M28" s="121"/>
      <c r="N28" s="121">
        <v>104.2</v>
      </c>
      <c r="O28" s="31">
        <v>74.5</v>
      </c>
      <c r="P28" s="26">
        <f>IF(O28&lt;&gt;0,O28+'Basic Price Adjustment'!$E51,"")</f>
        <v>71.42</v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>
        <v>109</v>
      </c>
      <c r="X28" s="26">
        <f>IF(W28&lt;&gt;0,W28+'Basic Price Adjustment'!$E51,"")</f>
        <v>105.92</v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>
        <v>245</v>
      </c>
      <c r="AD28" s="26">
        <f>IF(AC28&lt;&gt;0,AC28+'Basic Price Adjustment'!$E51,"")</f>
        <v>241.92</v>
      </c>
      <c r="AE28" s="120">
        <v>245</v>
      </c>
      <c r="AF28" s="26">
        <f>IF(AE28&lt;&gt;0,AE28+'Basic Price Adjustment'!$E51,"")</f>
        <v>241.92</v>
      </c>
      <c r="AG28" s="45"/>
      <c r="AH28" s="26" t="str">
        <f>IF(AG28&lt;&gt;0,AG28+'Basic Price Adjustment'!$E51,"")</f>
        <v/>
      </c>
    </row>
  </sheetData>
  <mergeCells count="73">
    <mergeCell ref="W8:X8"/>
    <mergeCell ref="Q7:R7"/>
    <mergeCell ref="A3:A8"/>
    <mergeCell ref="B3:B4"/>
    <mergeCell ref="B5:B6"/>
    <mergeCell ref="C3:D3"/>
    <mergeCell ref="C5:D5"/>
    <mergeCell ref="C8:D8"/>
    <mergeCell ref="C4:D4"/>
    <mergeCell ref="S7:T7"/>
    <mergeCell ref="U7:V7"/>
    <mergeCell ref="W7:X7"/>
    <mergeCell ref="I6:J6"/>
    <mergeCell ref="K6:L6"/>
    <mergeCell ref="M6:N6"/>
    <mergeCell ref="O6:P6"/>
    <mergeCell ref="Y3:AB3"/>
    <mergeCell ref="Y4:AB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W6:X6"/>
    <mergeCell ref="S8:T8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Q8:R8"/>
    <mergeCell ref="Q6:R6"/>
    <mergeCell ref="Y5:AB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Y2:AB2"/>
    <mergeCell ref="AC2:AF2"/>
    <mergeCell ref="AG2:AH2"/>
    <mergeCell ref="E6:F6"/>
    <mergeCell ref="G6:H6"/>
    <mergeCell ref="E2:J2"/>
    <mergeCell ref="K2:P2"/>
    <mergeCell ref="Q2:X2"/>
    <mergeCell ref="AG3:AH3"/>
    <mergeCell ref="AG4:AH4"/>
    <mergeCell ref="AC3:AF3"/>
    <mergeCell ref="AC4:AF4"/>
    <mergeCell ref="E3:J3"/>
    <mergeCell ref="K3:P3"/>
    <mergeCell ref="E4:J4"/>
    <mergeCell ref="K4:P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45" t="s">
        <v>318</v>
      </c>
      <c r="D2" s="145"/>
      <c r="E2" s="145"/>
      <c r="F2" s="145"/>
      <c r="I2" s="145" t="s">
        <v>308</v>
      </c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203375</v>
      </c>
      <c r="D3" s="59"/>
      <c r="E3" s="59"/>
      <c r="F3" s="52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3"/>
      <c r="H4" s="64"/>
      <c r="I4" s="65"/>
      <c r="J4" s="80"/>
    </row>
    <row r="5" spans="1:10" s="27" customFormat="1" ht="30" customHeight="1" thickBot="1" x14ac:dyDescent="0.25">
      <c r="A5" s="154"/>
      <c r="B5" s="156" t="s">
        <v>11</v>
      </c>
      <c r="C5" s="188" t="s">
        <v>62</v>
      </c>
      <c r="D5" s="189"/>
      <c r="E5" s="188" t="s">
        <v>62</v>
      </c>
      <c r="F5" s="189"/>
      <c r="G5" s="94" t="s">
        <v>27</v>
      </c>
      <c r="H5" s="81"/>
      <c r="I5" s="81" t="s">
        <v>253</v>
      </c>
      <c r="J5" s="82"/>
    </row>
    <row r="6" spans="1:10" s="27" customFormat="1" ht="30" customHeight="1" thickBot="1" x14ac:dyDescent="0.25">
      <c r="A6" s="154"/>
      <c r="B6" s="157"/>
      <c r="C6" s="162" t="s">
        <v>125</v>
      </c>
      <c r="D6" s="163"/>
      <c r="E6" s="164" t="s">
        <v>49</v>
      </c>
      <c r="F6" s="166"/>
      <c r="G6" s="162" t="s">
        <v>31</v>
      </c>
      <c r="H6" s="163"/>
      <c r="I6" s="164" t="s">
        <v>49</v>
      </c>
      <c r="J6" s="166"/>
    </row>
    <row r="7" spans="1:10" ht="20.100000000000001" customHeight="1" x14ac:dyDescent="0.2">
      <c r="A7" s="154"/>
      <c r="B7" s="23" t="s">
        <v>15</v>
      </c>
      <c r="C7" s="172" t="s">
        <v>137</v>
      </c>
      <c r="D7" s="173"/>
      <c r="E7" s="160" t="s">
        <v>50</v>
      </c>
      <c r="F7" s="184"/>
      <c r="G7" s="172" t="s">
        <v>42</v>
      </c>
      <c r="H7" s="173"/>
      <c r="I7" s="193">
        <v>39.250279999999997</v>
      </c>
      <c r="J7" s="194"/>
    </row>
    <row r="8" spans="1:10" ht="20.100000000000001" customHeight="1" thickBot="1" x14ac:dyDescent="0.25">
      <c r="A8" s="155"/>
      <c r="B8" s="24"/>
      <c r="C8" s="174" t="s">
        <v>138</v>
      </c>
      <c r="D8" s="175"/>
      <c r="E8" s="185" t="s">
        <v>51</v>
      </c>
      <c r="F8" s="186"/>
      <c r="G8" s="174" t="s">
        <v>37</v>
      </c>
      <c r="H8" s="175"/>
      <c r="I8" s="195">
        <v>-81.530209999999997</v>
      </c>
      <c r="J8" s="196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80</v>
      </c>
      <c r="D10" s="25">
        <f>IF(C10&lt;&gt;0,C10+'Basic Price Adjustment'!$E33,"")</f>
        <v>78.209999999999994</v>
      </c>
      <c r="E10" s="135">
        <v>82.25</v>
      </c>
      <c r="F10" s="25">
        <f>IF(E10&lt;&gt;0,E10+'Basic Price Adjustment'!$E33,"")</f>
        <v>80.459999999999994</v>
      </c>
      <c r="G10" s="50"/>
      <c r="H10" s="25" t="str">
        <f>IF(G10&lt;&gt;0,G10+'Basic Price Adjustment'!$E33,"")</f>
        <v/>
      </c>
      <c r="I10" s="135">
        <v>89.5</v>
      </c>
      <c r="J10" s="25">
        <f>IF(I10&lt;&gt;0,I10+'Basic Price Adjustment'!$E33,"")</f>
        <v>87.71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86</v>
      </c>
      <c r="D11" s="21">
        <f>IF(C11&lt;&gt;0,C11+'Basic Price Adjustment'!$E34,"")</f>
        <v>84.04</v>
      </c>
      <c r="E11" s="119">
        <v>85.5</v>
      </c>
      <c r="F11" s="21">
        <f>IF(E11&lt;&gt;0,E11+'Basic Price Adjustment'!$E34,"")</f>
        <v>83.54</v>
      </c>
      <c r="G11" s="29"/>
      <c r="H11" s="21" t="str">
        <f>IF(G11&lt;&gt;0,G11+'Basic Price Adjustment'!$E34,"")</f>
        <v/>
      </c>
      <c r="I11" s="119">
        <v>92.75</v>
      </c>
      <c r="J11" s="21">
        <f>IF(I11&lt;&gt;0,I11+'Basic Price Adjustment'!$E34,"")</f>
        <v>90.79</v>
      </c>
    </row>
    <row r="12" spans="1:10" ht="20.100000000000001" customHeight="1" x14ac:dyDescent="0.2">
      <c r="A12" s="111">
        <v>3</v>
      </c>
      <c r="B12" s="34" t="s">
        <v>107</v>
      </c>
      <c r="C12" s="119">
        <v>84</v>
      </c>
      <c r="D12" s="22">
        <f>IF(C12&lt;&gt;0,C12+'Basic Price Adjustment'!$E35,"")</f>
        <v>81.83</v>
      </c>
      <c r="E12" s="119">
        <v>84.75</v>
      </c>
      <c r="F12" s="22">
        <f>IF(E12&lt;&gt;0,E12+'Basic Price Adjustment'!$E35,"")</f>
        <v>82.58</v>
      </c>
      <c r="G12" s="48"/>
      <c r="H12" s="22" t="str">
        <f>IF(G12&lt;&gt;0,G12+'Basic Price Adjustment'!$E35,"")</f>
        <v/>
      </c>
      <c r="I12" s="119">
        <v>92</v>
      </c>
      <c r="J12" s="22">
        <f>IF(I12&lt;&gt;0,I12+'Basic Price Adjustment'!$E35,"")</f>
        <v>89.83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84</v>
      </c>
      <c r="D13" s="21">
        <f>IF(C13&lt;&gt;0,C13+'Basic Price Adjustment'!$E36,"")</f>
        <v>81.83</v>
      </c>
      <c r="E13" s="119">
        <v>84.75</v>
      </c>
      <c r="F13" s="21">
        <f>IF(E13&lt;&gt;0,E13+'Basic Price Adjustment'!$E36,"")</f>
        <v>82.58</v>
      </c>
      <c r="G13" s="29"/>
      <c r="H13" s="21" t="str">
        <f>IF(G13&lt;&gt;0,G13+'Basic Price Adjustment'!$E36,"")</f>
        <v/>
      </c>
      <c r="I13" s="119">
        <v>92</v>
      </c>
      <c r="J13" s="21">
        <f>IF(I13&lt;&gt;0,I13+'Basic Price Adjustment'!$E36,"")</f>
        <v>89.83</v>
      </c>
    </row>
    <row r="14" spans="1:10" ht="20.100000000000001" customHeight="1" x14ac:dyDescent="0.2">
      <c r="A14" s="111">
        <v>5</v>
      </c>
      <c r="B14" s="34" t="s">
        <v>109</v>
      </c>
      <c r="C14" s="119">
        <v>85</v>
      </c>
      <c r="D14" s="22">
        <f>IF(C14&lt;&gt;0,C14+'Basic Price Adjustment'!$E37,"")</f>
        <v>82.76</v>
      </c>
      <c r="E14" s="119">
        <v>86</v>
      </c>
      <c r="F14" s="22">
        <f>IF(E14&lt;&gt;0,E14+'Basic Price Adjustment'!$E37,"")</f>
        <v>83.76</v>
      </c>
      <c r="G14" s="48"/>
      <c r="H14" s="22" t="str">
        <f>IF(G14&lt;&gt;0,G14+'Basic Price Adjustment'!$E37,"")</f>
        <v/>
      </c>
      <c r="I14" s="119">
        <v>93.5</v>
      </c>
      <c r="J14" s="22">
        <f>IF(I14&lt;&gt;0,I14+'Basic Price Adjustment'!$E37,"")</f>
        <v>91.26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96</v>
      </c>
      <c r="D15" s="21">
        <f>IF(C15&lt;&gt;0,C15+'Basic Price Adjustment'!$E38,"")</f>
        <v>93.79</v>
      </c>
      <c r="E15" s="119">
        <v>99.5</v>
      </c>
      <c r="F15" s="21">
        <f>IF(E15&lt;&gt;0,E15+'Basic Price Adjustment'!$E38,"")</f>
        <v>97.29</v>
      </c>
      <c r="G15" s="29"/>
      <c r="H15" s="21" t="str">
        <f>IF(G15&lt;&gt;0,G15+'Basic Price Adjustment'!$E38,"")</f>
        <v/>
      </c>
      <c r="I15" s="119">
        <v>107.75</v>
      </c>
      <c r="J15" s="21">
        <f>IF(I15&lt;&gt;0,I15+'Basic Price Adjustment'!$E38,"")</f>
        <v>105.54</v>
      </c>
    </row>
    <row r="16" spans="1:1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83.93</v>
      </c>
      <c r="E16" s="119">
        <v>86</v>
      </c>
      <c r="F16" s="22">
        <f>IF(E16&lt;&gt;0,E16+'Basic Price Adjustment'!$E39,"")</f>
        <v>83.93</v>
      </c>
      <c r="G16" s="48"/>
      <c r="H16" s="22" t="str">
        <f>IF(G16&lt;&gt;0,G16+'Basic Price Adjustment'!$E39,"")</f>
        <v/>
      </c>
      <c r="I16" s="119">
        <v>93.5</v>
      </c>
      <c r="J16" s="22">
        <f>IF(I16&lt;&gt;0,I16+'Basic Price Adjustment'!$E39,"")</f>
        <v>91.43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90</v>
      </c>
      <c r="D17" s="21">
        <f>IF(C17&lt;&gt;0,C17+'Basic Price Adjustment'!$E40,"")</f>
        <v>87.41</v>
      </c>
      <c r="E17" s="119">
        <v>89</v>
      </c>
      <c r="F17" s="21">
        <f>IF(E17&lt;&gt;0,E17+'Basic Price Adjustment'!$E40,"")</f>
        <v>86.41</v>
      </c>
      <c r="G17" s="29"/>
      <c r="H17" s="21" t="str">
        <f>IF(G17&lt;&gt;0,G17+'Basic Price Adjustment'!$E40,"")</f>
        <v/>
      </c>
      <c r="I17" s="119">
        <v>96.5</v>
      </c>
      <c r="J17" s="21">
        <f>IF(I17&lt;&gt;0,I17+'Basic Price Adjustment'!$E40,"")</f>
        <v>93.91</v>
      </c>
    </row>
    <row r="18" spans="1:10" ht="20.100000000000001" customHeight="1" x14ac:dyDescent="0.2">
      <c r="A18" s="111">
        <v>9</v>
      </c>
      <c r="B18" s="34" t="s">
        <v>113</v>
      </c>
      <c r="C18" s="119">
        <v>100</v>
      </c>
      <c r="D18" s="22">
        <f>IF(C18&lt;&gt;0,C18+'Basic Price Adjustment'!$E41,"")</f>
        <v>97.44</v>
      </c>
      <c r="E18" s="119">
        <v>99.5</v>
      </c>
      <c r="F18" s="22">
        <f>IF(E18&lt;&gt;0,E18+'Basic Price Adjustment'!$E41,"")</f>
        <v>96.94</v>
      </c>
      <c r="G18" s="48"/>
      <c r="H18" s="22" t="str">
        <f>IF(G18&lt;&gt;0,G18+'Basic Price Adjustment'!$E41,"")</f>
        <v/>
      </c>
      <c r="I18" s="119">
        <v>107.75</v>
      </c>
      <c r="J18" s="22">
        <f>IF(I18&lt;&gt;0,I18+'Basic Price Adjustment'!$E41,"")</f>
        <v>105.19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90</v>
      </c>
      <c r="D19" s="21">
        <f>IF(C19&lt;&gt;0,C19+'Basic Price Adjustment'!$E42,"")</f>
        <v>87.44</v>
      </c>
      <c r="E19" s="119">
        <v>88.25</v>
      </c>
      <c r="F19" s="21">
        <f>IF(E19&lt;&gt;0,E19+'Basic Price Adjustment'!$E42,"")</f>
        <v>85.69</v>
      </c>
      <c r="G19" s="29"/>
      <c r="H19" s="21" t="str">
        <f>IF(G19&lt;&gt;0,G19+'Basic Price Adjustment'!$E42,"")</f>
        <v/>
      </c>
      <c r="I19" s="119">
        <v>95.75</v>
      </c>
      <c r="J19" s="21">
        <f>IF(I19&lt;&gt;0,I19+'Basic Price Adjustment'!$E42,"")</f>
        <v>93.19</v>
      </c>
    </row>
    <row r="20" spans="1:10" ht="20.100000000000001" customHeight="1" x14ac:dyDescent="0.2">
      <c r="A20" s="111">
        <v>11</v>
      </c>
      <c r="B20" s="34" t="s">
        <v>115</v>
      </c>
      <c r="C20" s="119">
        <v>95</v>
      </c>
      <c r="D20" s="22">
        <f>IF(C20&lt;&gt;0,C20+'Basic Price Adjustment'!$E43,"")</f>
        <v>92.48</v>
      </c>
      <c r="E20" s="119">
        <v>98.5</v>
      </c>
      <c r="F20" s="22">
        <f>IF(E20&lt;&gt;0,E20+'Basic Price Adjustment'!$E43,"")</f>
        <v>95.98</v>
      </c>
      <c r="G20" s="48"/>
      <c r="H20" s="22" t="str">
        <f>IF(G20&lt;&gt;0,G20+'Basic Price Adjustment'!$E43,"")</f>
        <v/>
      </c>
      <c r="I20" s="119">
        <v>106.79</v>
      </c>
      <c r="J20" s="22">
        <f>IF(I20&lt;&gt;0,I20+'Basic Price Adjustment'!$E43,"")</f>
        <v>104.27000000000001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97.67</v>
      </c>
      <c r="G21" s="29"/>
      <c r="H21" s="21" t="str">
        <f>IF(G21&lt;&gt;0,G21+'Basic Price Adjustment'!$E44,"")</f>
        <v/>
      </c>
      <c r="I21" s="119">
        <v>109</v>
      </c>
      <c r="J21" s="21">
        <f>IF(I21&lt;&gt;0,I21+'Basic Price Adjustment'!$E44,"")</f>
        <v>105.92</v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97.81</v>
      </c>
      <c r="G22" s="48"/>
      <c r="H22" s="22" t="str">
        <f>IF(G22&lt;&gt;0,G22+'Basic Price Adjustment'!$E45,"")</f>
        <v/>
      </c>
      <c r="I22" s="119">
        <v>109</v>
      </c>
      <c r="J22" s="22">
        <f>IF(I22&lt;&gt;0,I22+'Basic Price Adjustment'!$E45,"")</f>
        <v>106.06</v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98</v>
      </c>
      <c r="D23" s="21">
        <f>IF(C23&lt;&gt;0,C23+'Basic Price Adjustment'!$E46,"")</f>
        <v>95.02</v>
      </c>
      <c r="E23" s="119">
        <v>100.75</v>
      </c>
      <c r="F23" s="21">
        <f>IF(E23&lt;&gt;0,E23+'Basic Price Adjustment'!$E46,"")</f>
        <v>97.77</v>
      </c>
      <c r="G23" s="29"/>
      <c r="H23" s="21" t="str">
        <f>IF(G23&lt;&gt;0,G23+'Basic Price Adjustment'!$E46,"")</f>
        <v/>
      </c>
      <c r="I23" s="119">
        <v>109</v>
      </c>
      <c r="J23" s="21">
        <f>IF(I23&lt;&gt;0,I23+'Basic Price Adjustment'!$E46,"")</f>
        <v>106.02</v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97.7</v>
      </c>
      <c r="G24" s="48"/>
      <c r="H24" s="22" t="str">
        <f>IF(G24&lt;&gt;0,G24+'Basic Price Adjustment'!$E47,"")</f>
        <v/>
      </c>
      <c r="I24" s="119">
        <v>109</v>
      </c>
      <c r="J24" s="22">
        <f>IF(I24&lt;&gt;0,I24+'Basic Price Adjustment'!$E47,"")</f>
        <v>105.95</v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92</v>
      </c>
      <c r="D25" s="21">
        <f>IF(C25&lt;&gt;0,C25+'Basic Price Adjustment'!$E48,"")</f>
        <v>89.62</v>
      </c>
      <c r="E25" s="119">
        <v>91</v>
      </c>
      <c r="F25" s="21">
        <f>IF(E25&lt;&gt;0,E25+'Basic Price Adjustment'!$E48,"")</f>
        <v>88.62</v>
      </c>
      <c r="G25" s="29"/>
      <c r="H25" s="21" t="str">
        <f>IF(G25&lt;&gt;0,G25+'Basic Price Adjustment'!$E48,"")</f>
        <v/>
      </c>
      <c r="I25" s="119">
        <v>98.75</v>
      </c>
      <c r="J25" s="21">
        <f>IF(I25&lt;&gt;0,I25+'Basic Price Adjustment'!$E48,"")</f>
        <v>96.37</v>
      </c>
    </row>
    <row r="26" spans="1:10" ht="20.100000000000001" customHeight="1" x14ac:dyDescent="0.2">
      <c r="A26" s="111">
        <v>17</v>
      </c>
      <c r="B26" s="34" t="s">
        <v>121</v>
      </c>
      <c r="C26" s="119">
        <v>100</v>
      </c>
      <c r="D26" s="22">
        <f>IF(C26&lt;&gt;0,C26+'Basic Price Adjustment'!$E49,"")</f>
        <v>97.62</v>
      </c>
      <c r="E26" s="119">
        <v>101.5</v>
      </c>
      <c r="F26" s="22">
        <f>IF(E26&lt;&gt;0,E26+'Basic Price Adjustment'!$E49,"")</f>
        <v>99.12</v>
      </c>
      <c r="G26" s="48"/>
      <c r="H26" s="22" t="str">
        <f>IF(G26&lt;&gt;0,G26+'Basic Price Adjustment'!$E49,"")</f>
        <v/>
      </c>
      <c r="I26" s="119">
        <v>109.75</v>
      </c>
      <c r="J26" s="22">
        <f>IF(I26&lt;&gt;0,I26+'Basic Price Adjustment'!$E49,"")</f>
        <v>107.37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116.09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105.92</v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1">
    <mergeCell ref="G8:H8"/>
    <mergeCell ref="I8:J8"/>
    <mergeCell ref="G6:H6"/>
    <mergeCell ref="A3:A8"/>
    <mergeCell ref="B3:B4"/>
    <mergeCell ref="B5:B6"/>
    <mergeCell ref="E4:F4"/>
    <mergeCell ref="E6:F6"/>
    <mergeCell ref="E5:F5"/>
    <mergeCell ref="E7:F7"/>
    <mergeCell ref="E8:F8"/>
    <mergeCell ref="C8:D8"/>
    <mergeCell ref="C7:D7"/>
    <mergeCell ref="C6:D6"/>
    <mergeCell ref="C4:D4"/>
    <mergeCell ref="C5:D5"/>
    <mergeCell ref="C2:F2"/>
    <mergeCell ref="I2:J2"/>
    <mergeCell ref="I6:J6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45" t="s">
        <v>318</v>
      </c>
      <c r="D2" s="145"/>
      <c r="E2" s="145"/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203375</v>
      </c>
      <c r="D3" s="52"/>
      <c r="E3" s="58"/>
      <c r="F3" s="52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5"/>
      <c r="H4" s="80"/>
      <c r="I4" s="60"/>
      <c r="J4" s="62"/>
    </row>
    <row r="5" spans="1:10" s="27" customFormat="1" ht="30" customHeight="1" thickBot="1" x14ac:dyDescent="0.25">
      <c r="A5" s="154"/>
      <c r="B5" s="156" t="s">
        <v>11</v>
      </c>
      <c r="C5" s="66" t="s">
        <v>62</v>
      </c>
      <c r="D5" s="67"/>
      <c r="E5" s="66"/>
      <c r="F5" s="67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54"/>
      <c r="B6" s="157"/>
      <c r="C6" s="162" t="s">
        <v>125</v>
      </c>
      <c r="D6" s="163"/>
      <c r="E6" s="164" t="s">
        <v>49</v>
      </c>
      <c r="F6" s="166"/>
      <c r="G6" s="164" t="s">
        <v>49</v>
      </c>
      <c r="H6" s="166"/>
      <c r="I6" s="162" t="s">
        <v>126</v>
      </c>
      <c r="J6" s="163"/>
    </row>
    <row r="7" spans="1:10" ht="20.100000000000001" customHeight="1" x14ac:dyDescent="0.2">
      <c r="A7" s="154"/>
      <c r="B7" s="23" t="s">
        <v>15</v>
      </c>
      <c r="C7" s="172" t="s">
        <v>137</v>
      </c>
      <c r="D7" s="173"/>
      <c r="E7" s="160" t="s">
        <v>50</v>
      </c>
      <c r="F7" s="184"/>
      <c r="G7" s="193">
        <v>39.250279999999997</v>
      </c>
      <c r="H7" s="194"/>
      <c r="I7" s="193">
        <v>38.824260000000002</v>
      </c>
      <c r="J7" s="194"/>
    </row>
    <row r="8" spans="1:10" ht="20.100000000000001" customHeight="1" thickBot="1" x14ac:dyDescent="0.25">
      <c r="A8" s="155"/>
      <c r="B8" s="24"/>
      <c r="C8" s="174" t="s">
        <v>138</v>
      </c>
      <c r="D8" s="175"/>
      <c r="E8" s="185" t="s">
        <v>51</v>
      </c>
      <c r="F8" s="186"/>
      <c r="G8" s="195">
        <v>-81.530209999999997</v>
      </c>
      <c r="H8" s="196"/>
      <c r="I8" s="199">
        <v>-81.750870000000006</v>
      </c>
      <c r="J8" s="200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80</v>
      </c>
      <c r="D10" s="25">
        <f>IF(C10&lt;&gt;0,C10+'Basic Price Adjustment'!$E33,"")</f>
        <v>78.209999999999994</v>
      </c>
      <c r="E10" s="135">
        <v>82.25</v>
      </c>
      <c r="F10" s="25">
        <f>IF(E10&lt;&gt;0,E10+'Basic Price Adjustment'!$E33,"")</f>
        <v>80.459999999999994</v>
      </c>
      <c r="G10" s="135">
        <v>89.5</v>
      </c>
      <c r="H10" s="25">
        <f>IF(G10&lt;&gt;0,G10+'Basic Price Adjustment'!$E33,"")</f>
        <v>87.71</v>
      </c>
      <c r="I10" s="135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86</v>
      </c>
      <c r="D11" s="21">
        <f>IF(C11&lt;&gt;0,C11+'Basic Price Adjustment'!$E34,"")</f>
        <v>84.04</v>
      </c>
      <c r="E11" s="119">
        <v>85.5</v>
      </c>
      <c r="F11" s="21">
        <f>IF(E11&lt;&gt;0,E11+'Basic Price Adjustment'!$E34,"")</f>
        <v>83.54</v>
      </c>
      <c r="G11" s="119">
        <v>92.75</v>
      </c>
      <c r="H11" s="21">
        <f>IF(G11&lt;&gt;0,G11+'Basic Price Adjustment'!$E34,"")</f>
        <v>90.79</v>
      </c>
      <c r="I11" s="119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107</v>
      </c>
      <c r="C12" s="119">
        <v>84</v>
      </c>
      <c r="D12" s="22">
        <f>IF(C12&lt;&gt;0,C12+'Basic Price Adjustment'!$E35,"")</f>
        <v>81.83</v>
      </c>
      <c r="E12" s="119">
        <v>84.75</v>
      </c>
      <c r="F12" s="22">
        <f>IF(E12&lt;&gt;0,E12+'Basic Price Adjustment'!$E35,"")</f>
        <v>82.58</v>
      </c>
      <c r="G12" s="119">
        <v>92</v>
      </c>
      <c r="H12" s="22">
        <f>IF(G12&lt;&gt;0,G12+'Basic Price Adjustment'!$E35,"")</f>
        <v>89.83</v>
      </c>
      <c r="I12" s="119">
        <v>90</v>
      </c>
      <c r="J12" s="22">
        <f>IF(I12&lt;&gt;0,I12+'Basic Price Adjustment'!$E35,"")</f>
        <v>87.83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84</v>
      </c>
      <c r="D13" s="21">
        <f>IF(C13&lt;&gt;0,C13+'Basic Price Adjustment'!$E36,"")</f>
        <v>81.83</v>
      </c>
      <c r="E13" s="119">
        <v>84.75</v>
      </c>
      <c r="F13" s="21">
        <f>IF(E13&lt;&gt;0,E13+'Basic Price Adjustment'!$E36,"")</f>
        <v>82.58</v>
      </c>
      <c r="G13" s="119">
        <v>92</v>
      </c>
      <c r="H13" s="21">
        <f>IF(G13&lt;&gt;0,G13+'Basic Price Adjustment'!$E36,"")</f>
        <v>89.83</v>
      </c>
      <c r="I13" s="119">
        <v>90</v>
      </c>
      <c r="J13" s="21">
        <f>IF(I13&lt;&gt;0,I13+'Basic Price Adjustment'!$E36,"")</f>
        <v>87.83</v>
      </c>
    </row>
    <row r="14" spans="1:10" ht="20.100000000000001" customHeight="1" x14ac:dyDescent="0.2">
      <c r="A14" s="111">
        <v>5</v>
      </c>
      <c r="B14" s="34" t="s">
        <v>109</v>
      </c>
      <c r="C14" s="119">
        <v>85</v>
      </c>
      <c r="D14" s="22">
        <f>IF(C14&lt;&gt;0,C14+'Basic Price Adjustment'!$E37,"")</f>
        <v>82.76</v>
      </c>
      <c r="E14" s="119">
        <v>86</v>
      </c>
      <c r="F14" s="22">
        <f>IF(E14&lt;&gt;0,E14+'Basic Price Adjustment'!$E37,"")</f>
        <v>83.76</v>
      </c>
      <c r="G14" s="119">
        <v>93.5</v>
      </c>
      <c r="H14" s="22">
        <f>IF(G14&lt;&gt;0,G14+'Basic Price Adjustment'!$E37,"")</f>
        <v>91.26</v>
      </c>
      <c r="I14" s="119">
        <v>92</v>
      </c>
      <c r="J14" s="22">
        <f>IF(I14&lt;&gt;0,I14+'Basic Price Adjustment'!$E37,"")</f>
        <v>89.76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96</v>
      </c>
      <c r="D15" s="21">
        <f>IF(C15&lt;&gt;0,C15+'Basic Price Adjustment'!$E38,"")</f>
        <v>93.79</v>
      </c>
      <c r="E15" s="119">
        <v>99.5</v>
      </c>
      <c r="F15" s="21">
        <f>IF(E15&lt;&gt;0,E15+'Basic Price Adjustment'!$E38,"")</f>
        <v>97.29</v>
      </c>
      <c r="G15" s="119">
        <v>107.75</v>
      </c>
      <c r="H15" s="21">
        <f>IF(G15&lt;&gt;0,G15+'Basic Price Adjustment'!$E38,"")</f>
        <v>105.54</v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83.93</v>
      </c>
      <c r="E16" s="119">
        <v>86</v>
      </c>
      <c r="F16" s="22">
        <f>IF(E16&lt;&gt;0,E16+'Basic Price Adjustment'!$E39,"")</f>
        <v>83.93</v>
      </c>
      <c r="G16" s="119">
        <v>93.5</v>
      </c>
      <c r="H16" s="22">
        <f>IF(G16&lt;&gt;0,G16+'Basic Price Adjustment'!$E39,"")</f>
        <v>91.43</v>
      </c>
      <c r="I16" s="119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90</v>
      </c>
      <c r="D17" s="21">
        <f>IF(C17&lt;&gt;0,C17+'Basic Price Adjustment'!$E40,"")</f>
        <v>87.41</v>
      </c>
      <c r="E17" s="119">
        <v>89</v>
      </c>
      <c r="F17" s="21">
        <f>IF(E17&lt;&gt;0,E17+'Basic Price Adjustment'!$E40,"")</f>
        <v>86.41</v>
      </c>
      <c r="G17" s="119">
        <v>96.5</v>
      </c>
      <c r="H17" s="21">
        <f>IF(G17&lt;&gt;0,G17+'Basic Price Adjustment'!$E40,"")</f>
        <v>93.91</v>
      </c>
      <c r="I17" s="119">
        <v>95.5</v>
      </c>
      <c r="J17" s="21">
        <f>IF(I17&lt;&gt;0,I17+'Basic Price Adjustment'!$E40,"")</f>
        <v>92.91</v>
      </c>
    </row>
    <row r="18" spans="1:10" ht="20.100000000000001" customHeight="1" x14ac:dyDescent="0.2">
      <c r="A18" s="111">
        <v>9</v>
      </c>
      <c r="B18" s="34" t="s">
        <v>113</v>
      </c>
      <c r="C18" s="119">
        <v>100</v>
      </c>
      <c r="D18" s="22">
        <f>IF(C18&lt;&gt;0,C18+'Basic Price Adjustment'!$E41,"")</f>
        <v>97.44</v>
      </c>
      <c r="E18" s="119">
        <v>99.5</v>
      </c>
      <c r="F18" s="22">
        <f>IF(E18&lt;&gt;0,E18+'Basic Price Adjustment'!$E41,"")</f>
        <v>96.94</v>
      </c>
      <c r="G18" s="119">
        <v>107.75</v>
      </c>
      <c r="H18" s="22">
        <f>IF(G18&lt;&gt;0,G18+'Basic Price Adjustment'!$E41,"")</f>
        <v>105.19</v>
      </c>
      <c r="I18" s="119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90</v>
      </c>
      <c r="D19" s="21">
        <f>IF(C19&lt;&gt;0,C19+'Basic Price Adjustment'!$E42,"")</f>
        <v>87.44</v>
      </c>
      <c r="E19" s="119">
        <v>88.25</v>
      </c>
      <c r="F19" s="21">
        <f>IF(E19&lt;&gt;0,E19+'Basic Price Adjustment'!$E42,"")</f>
        <v>85.69</v>
      </c>
      <c r="G19" s="119">
        <v>95.75</v>
      </c>
      <c r="H19" s="21">
        <f>IF(G19&lt;&gt;0,G19+'Basic Price Adjustment'!$E42,"")</f>
        <v>93.19</v>
      </c>
      <c r="I19" s="119">
        <v>95.5</v>
      </c>
      <c r="J19" s="21">
        <f>IF(I19&lt;&gt;0,I19+'Basic Price Adjustment'!$E42,"")</f>
        <v>92.94</v>
      </c>
    </row>
    <row r="20" spans="1:10" ht="20.100000000000001" customHeight="1" x14ac:dyDescent="0.2">
      <c r="A20" s="111">
        <v>11</v>
      </c>
      <c r="B20" s="34" t="s">
        <v>115</v>
      </c>
      <c r="C20" s="119">
        <v>95</v>
      </c>
      <c r="D20" s="22">
        <f>IF(C20&lt;&gt;0,C20+'Basic Price Adjustment'!$E43,"")</f>
        <v>92.48</v>
      </c>
      <c r="E20" s="119">
        <v>98.5</v>
      </c>
      <c r="F20" s="22">
        <f>IF(E20&lt;&gt;0,E20+'Basic Price Adjustment'!$E43,"")</f>
        <v>95.98</v>
      </c>
      <c r="G20" s="119">
        <v>106.79</v>
      </c>
      <c r="H20" s="22">
        <f>IF(G20&lt;&gt;0,G20+'Basic Price Adjustment'!$E43,"")</f>
        <v>104.27000000000001</v>
      </c>
      <c r="I20" s="119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97.67</v>
      </c>
      <c r="G21" s="119">
        <v>109</v>
      </c>
      <c r="H21" s="21">
        <f>IF(G21&lt;&gt;0,G21+'Basic Price Adjustment'!$E44,"")</f>
        <v>105.92</v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97.81</v>
      </c>
      <c r="G22" s="119">
        <v>109</v>
      </c>
      <c r="H22" s="22">
        <f>IF(G22&lt;&gt;0,G22+'Basic Price Adjustment'!$E45,"")</f>
        <v>106.06</v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98</v>
      </c>
      <c r="D23" s="21">
        <f>IF(C23&lt;&gt;0,C23+'Basic Price Adjustment'!$E46,"")</f>
        <v>95.02</v>
      </c>
      <c r="E23" s="119">
        <v>100.75</v>
      </c>
      <c r="F23" s="21">
        <f>IF(E23&lt;&gt;0,E23+'Basic Price Adjustment'!$E46,"")</f>
        <v>97.77</v>
      </c>
      <c r="G23" s="119">
        <v>109</v>
      </c>
      <c r="H23" s="21">
        <f>IF(G23&lt;&gt;0,G23+'Basic Price Adjustment'!$E46,"")</f>
        <v>106.02</v>
      </c>
      <c r="I23" s="119">
        <v>106</v>
      </c>
      <c r="J23" s="21">
        <f>IF(I23&lt;&gt;0,I23+'Basic Price Adjustment'!$E46,"")</f>
        <v>103.02</v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97.7</v>
      </c>
      <c r="G24" s="119">
        <v>109</v>
      </c>
      <c r="H24" s="22">
        <f>IF(G24&lt;&gt;0,G24+'Basic Price Adjustment'!$E47,"")</f>
        <v>105.95</v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92</v>
      </c>
      <c r="D25" s="21">
        <f>IF(C25&lt;&gt;0,C25+'Basic Price Adjustment'!$E48,"")</f>
        <v>89.62</v>
      </c>
      <c r="E25" s="119">
        <v>91</v>
      </c>
      <c r="F25" s="21">
        <f>IF(E25&lt;&gt;0,E25+'Basic Price Adjustment'!$E48,"")</f>
        <v>88.62</v>
      </c>
      <c r="G25" s="119">
        <v>98.75</v>
      </c>
      <c r="H25" s="21">
        <f>IF(G25&lt;&gt;0,G25+'Basic Price Adjustment'!$E48,"")</f>
        <v>96.37</v>
      </c>
      <c r="I25" s="11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121</v>
      </c>
      <c r="C26" s="119">
        <v>100</v>
      </c>
      <c r="D26" s="22">
        <f>IF(C26&lt;&gt;0,C26+'Basic Price Adjustment'!$E49,"")</f>
        <v>97.62</v>
      </c>
      <c r="E26" s="119">
        <v>101.5</v>
      </c>
      <c r="F26" s="22">
        <f>IF(E26&lt;&gt;0,E26+'Basic Price Adjustment'!$E49,"")</f>
        <v>99.12</v>
      </c>
      <c r="G26" s="119">
        <v>109.75</v>
      </c>
      <c r="H26" s="22">
        <f>IF(G26&lt;&gt;0,G26+'Basic Price Adjustment'!$E49,"")</f>
        <v>107.37</v>
      </c>
      <c r="I26" s="119"/>
      <c r="J26" s="22" t="str">
        <f>IF(I26&lt;&gt;0,I26+'Basic Price Adjustment'!$E49,"")</f>
        <v/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116.09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105.92</v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E4:F4"/>
    <mergeCell ref="C4:D4"/>
    <mergeCell ref="C7:D7"/>
    <mergeCell ref="C2:F2"/>
    <mergeCell ref="G2:J2"/>
    <mergeCell ref="G8:H8"/>
    <mergeCell ref="I6:J6"/>
    <mergeCell ref="I7:J7"/>
    <mergeCell ref="E8:F8"/>
    <mergeCell ref="C8:D8"/>
    <mergeCell ref="E7:F7"/>
    <mergeCell ref="E6:F6"/>
    <mergeCell ref="C6:D6"/>
    <mergeCell ref="G6:H6"/>
    <mergeCell ref="G7:H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308</v>
      </c>
      <c r="H2" s="145"/>
    </row>
    <row r="3" spans="1:14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58" t="s">
        <v>152</v>
      </c>
      <c r="F3" s="58"/>
      <c r="G3" s="164" t="s">
        <v>151</v>
      </c>
      <c r="H3" s="165"/>
      <c r="I3" s="165"/>
      <c r="J3" s="165"/>
      <c r="K3" s="54"/>
      <c r="L3" s="54"/>
      <c r="M3" s="54"/>
      <c r="N3" s="54"/>
    </row>
    <row r="4" spans="1:14" s="27" customFormat="1" ht="30" customHeight="1" thickBot="1" x14ac:dyDescent="0.25">
      <c r="A4" s="154"/>
      <c r="B4" s="155"/>
      <c r="C4" s="158"/>
      <c r="D4" s="159"/>
      <c r="E4" s="60"/>
      <c r="F4" s="60"/>
      <c r="G4" s="158">
        <v>203089</v>
      </c>
      <c r="H4" s="167"/>
      <c r="I4" s="167"/>
      <c r="J4" s="167"/>
      <c r="K4" s="54"/>
      <c r="L4" s="54"/>
      <c r="M4" s="54"/>
      <c r="N4" s="54"/>
    </row>
    <row r="5" spans="1:14" s="27" customFormat="1" ht="30" customHeight="1" x14ac:dyDescent="0.2">
      <c r="A5" s="154"/>
      <c r="B5" s="156" t="s">
        <v>11</v>
      </c>
      <c r="C5" s="164" t="s">
        <v>100</v>
      </c>
      <c r="D5" s="166"/>
      <c r="E5" s="58" t="s">
        <v>128</v>
      </c>
      <c r="F5" s="52"/>
      <c r="G5" s="164" t="s">
        <v>28</v>
      </c>
      <c r="H5" s="165"/>
      <c r="I5" s="165"/>
      <c r="J5" s="165"/>
      <c r="K5" s="54"/>
      <c r="L5" s="54"/>
      <c r="M5" s="54"/>
      <c r="N5" s="54"/>
    </row>
    <row r="6" spans="1:14" s="27" customFormat="1" ht="30" customHeight="1" thickBot="1" x14ac:dyDescent="0.25">
      <c r="A6" s="154"/>
      <c r="B6" s="157"/>
      <c r="C6" s="168" t="s">
        <v>29</v>
      </c>
      <c r="D6" s="169"/>
      <c r="E6" s="162" t="s">
        <v>132</v>
      </c>
      <c r="F6" s="163"/>
      <c r="G6" s="162" t="s">
        <v>33</v>
      </c>
      <c r="H6" s="163"/>
      <c r="I6" s="158" t="s">
        <v>29</v>
      </c>
      <c r="J6" s="159"/>
      <c r="K6" s="223"/>
      <c r="L6" s="223"/>
      <c r="M6" s="179"/>
      <c r="N6" s="179"/>
    </row>
    <row r="7" spans="1:14" ht="20.100000000000001" customHeight="1" x14ac:dyDescent="0.2">
      <c r="A7" s="154"/>
      <c r="B7" s="23" t="s">
        <v>15</v>
      </c>
      <c r="C7" s="160" t="s">
        <v>93</v>
      </c>
      <c r="D7" s="161"/>
      <c r="E7" s="172" t="s">
        <v>133</v>
      </c>
      <c r="F7" s="173"/>
      <c r="G7" s="193">
        <v>37.773829999999997</v>
      </c>
      <c r="H7" s="194"/>
      <c r="I7" s="160"/>
      <c r="J7" s="161"/>
      <c r="K7" s="222"/>
      <c r="L7" s="222"/>
      <c r="M7" s="178"/>
      <c r="N7" s="178"/>
    </row>
    <row r="8" spans="1:14" ht="20.100000000000001" customHeight="1" thickBot="1" x14ac:dyDescent="0.25">
      <c r="A8" s="155"/>
      <c r="B8" s="24"/>
      <c r="C8" s="170" t="s">
        <v>36</v>
      </c>
      <c r="D8" s="171"/>
      <c r="E8" s="174" t="s">
        <v>134</v>
      </c>
      <c r="F8" s="175"/>
      <c r="G8" s="195">
        <v>-81.113309999999998</v>
      </c>
      <c r="H8" s="196"/>
      <c r="I8" s="185" t="s">
        <v>127</v>
      </c>
      <c r="J8" s="207"/>
      <c r="K8" s="222"/>
      <c r="L8" s="222"/>
      <c r="M8" s="178"/>
      <c r="N8" s="178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63.21</v>
      </c>
      <c r="E10" s="135">
        <v>73.989999999999995</v>
      </c>
      <c r="F10" s="25">
        <f>IF(E10&lt;&gt;0,E10+'Basic Price Adjustment'!$E33,"")</f>
        <v>72.199999999999989</v>
      </c>
      <c r="G10" s="135">
        <v>95.5</v>
      </c>
      <c r="H10" s="25">
        <f>IF(G10&lt;&gt;0,G10+'Basic Price Adjustment'!$E33,"")</f>
        <v>93.71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65.040000000000006</v>
      </c>
      <c r="E11" s="119">
        <v>74.989999999999995</v>
      </c>
      <c r="F11" s="21">
        <f>IF(E11&lt;&gt;0,E11+'Basic Price Adjustment'!$E34,"")</f>
        <v>73.03</v>
      </c>
      <c r="G11" s="119">
        <v>95.5</v>
      </c>
      <c r="H11" s="21">
        <f>IF(G11&lt;&gt;0,G11+'Basic Price Adjustment'!$E34,"")</f>
        <v>93.54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72.83</v>
      </c>
      <c r="E12" s="119">
        <v>76.95</v>
      </c>
      <c r="F12" s="22">
        <f>IF(E12&lt;&gt;0,E12+'Basic Price Adjustment'!$E35,"")</f>
        <v>74.78</v>
      </c>
      <c r="G12" s="119">
        <v>98.5</v>
      </c>
      <c r="H12" s="22">
        <f>IF(G12&lt;&gt;0,G12+'Basic Price Adjustment'!$E35,"")</f>
        <v>96.33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72.83</v>
      </c>
      <c r="E13" s="119">
        <v>76.95</v>
      </c>
      <c r="F13" s="21">
        <f>IF(E13&lt;&gt;0,E13+'Basic Price Adjustment'!$E36,"")</f>
        <v>74.78</v>
      </c>
      <c r="G13" s="119">
        <v>98.5</v>
      </c>
      <c r="H13" s="21">
        <f>IF(G13&lt;&gt;0,G13+'Basic Price Adjustment'!$E36,"")</f>
        <v>96.33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72.760000000000005</v>
      </c>
      <c r="E14" s="119">
        <v>77.680000000000007</v>
      </c>
      <c r="F14" s="22">
        <f>IF(E14&lt;&gt;0,E14+'Basic Price Adjustment'!$E37,"")</f>
        <v>75.440000000000012</v>
      </c>
      <c r="G14" s="119">
        <v>100.5</v>
      </c>
      <c r="H14" s="22">
        <f>IF(G14&lt;&gt;0,G14+'Basic Price Adjustment'!$E37,"")</f>
        <v>98.26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84.41</v>
      </c>
      <c r="F15" s="21">
        <f>IF(E15&lt;&gt;0,E15+'Basic Price Adjustment'!$E38,"")</f>
        <v>82.2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72.930000000000007</v>
      </c>
      <c r="E16" s="119">
        <v>77.25</v>
      </c>
      <c r="F16" s="22">
        <f>IF(E16&lt;&gt;0,E16+'Basic Price Adjustment'!$E39,"")</f>
        <v>75.180000000000007</v>
      </c>
      <c r="G16" s="119">
        <v>99.35</v>
      </c>
      <c r="H16" s="22">
        <f>IF(G16&lt;&gt;0,G16+'Basic Price Adjustment'!$E39,"")</f>
        <v>97.28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74.41</v>
      </c>
      <c r="E17" s="119">
        <v>84.56</v>
      </c>
      <c r="F17" s="21">
        <f>IF(E17&lt;&gt;0,E17+'Basic Price Adjustment'!$E40,"")</f>
        <v>81.97</v>
      </c>
      <c r="G17" s="119">
        <v>104.5</v>
      </c>
      <c r="H17" s="21">
        <f>IF(G17&lt;&gt;0,G17+'Basic Price Adjustment'!$E40,"")</f>
        <v>101.91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87.44</v>
      </c>
      <c r="E18" s="119">
        <v>89.03</v>
      </c>
      <c r="F18" s="22">
        <f>IF(E18&lt;&gt;0,E18+'Basic Price Adjustment'!$E41,"")</f>
        <v>86.47</v>
      </c>
      <c r="G18" s="119">
        <v>110</v>
      </c>
      <c r="H18" s="22">
        <f>IF(G18&lt;&gt;0,G18+'Basic Price Adjustment'!$E41,"")</f>
        <v>107.44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75.44</v>
      </c>
      <c r="E19" s="119">
        <v>84.56</v>
      </c>
      <c r="F19" s="21">
        <f>IF(E19&lt;&gt;0,E19+'Basic Price Adjustment'!$E42,"")</f>
        <v>82</v>
      </c>
      <c r="G19" s="119">
        <v>104.5</v>
      </c>
      <c r="H19" s="21">
        <f>IF(G19&lt;&gt;0,G19+'Basic Price Adjustment'!$E42,"")</f>
        <v>101.94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83.48</v>
      </c>
      <c r="E20" s="119">
        <v>88.83</v>
      </c>
      <c r="F20" s="22">
        <f>IF(E20&lt;&gt;0,E20+'Basic Price Adjustment'!$E43,"")</f>
        <v>86.31</v>
      </c>
      <c r="G20" s="119">
        <v>107</v>
      </c>
      <c r="H20" s="22">
        <f>IF(G20&lt;&gt;0,G20+'Basic Price Adjustment'!$E43,"")</f>
        <v>104.48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106.92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107.06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102.02</v>
      </c>
      <c r="G23" s="119">
        <v>117</v>
      </c>
      <c r="H23" s="21">
        <f>IF(G23&lt;&gt;0,G23+'Basic Price Adjustment'!$E46,"")</f>
        <v>114.02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106.95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86.62</v>
      </c>
      <c r="E25" s="119">
        <v>89.11</v>
      </c>
      <c r="F25" s="21">
        <f>IF(E25&lt;&gt;0,E25+'Basic Price Adjustment'!$E48,"")</f>
        <v>86.73</v>
      </c>
      <c r="G25" s="119">
        <v>104</v>
      </c>
      <c r="H25" s="21">
        <f>IF(G25&lt;&gt;0,G25+'Basic Price Adjustment'!$E48,"")</f>
        <v>101.62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86.62</v>
      </c>
      <c r="E26" s="119">
        <v>89.11</v>
      </c>
      <c r="F26" s="22">
        <f>IF(E26&lt;&gt;0,E26+'Basic Price Adjustment'!$E49,"")</f>
        <v>86.73</v>
      </c>
      <c r="G26" s="119">
        <v>104</v>
      </c>
      <c r="H26" s="22">
        <f>IF(G26&lt;&gt;0,G26+'Basic Price Adjustment'!$E49,"")</f>
        <v>101.62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G4:J4"/>
    <mergeCell ref="G5:J5"/>
    <mergeCell ref="G7:H7"/>
    <mergeCell ref="K8:L8"/>
    <mergeCell ref="K6:L6"/>
    <mergeCell ref="I7:J7"/>
    <mergeCell ref="G6:H6"/>
    <mergeCell ref="I6:J6"/>
    <mergeCell ref="M8:N8"/>
    <mergeCell ref="G8:H8"/>
    <mergeCell ref="I8:J8"/>
    <mergeCell ref="M6:N6"/>
    <mergeCell ref="K7:L7"/>
    <mergeCell ref="M7:N7"/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7" t="s">
        <v>308</v>
      </c>
      <c r="T2" s="147"/>
    </row>
    <row r="3" spans="1:26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80" t="s">
        <v>257</v>
      </c>
      <c r="T3" s="181"/>
    </row>
    <row r="4" spans="1:2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165</v>
      </c>
      <c r="T6" s="159"/>
      <c r="V6" s="179"/>
      <c r="W6" s="179"/>
      <c r="Y6" s="179"/>
      <c r="Z6" s="179"/>
    </row>
    <row r="7" spans="1:26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165</v>
      </c>
      <c r="T7" s="161"/>
      <c r="V7" s="178"/>
      <c r="W7" s="178"/>
      <c r="Y7" s="178"/>
      <c r="Z7" s="178"/>
    </row>
    <row r="8" spans="1:26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166</v>
      </c>
      <c r="T8" s="171"/>
      <c r="V8" s="178"/>
      <c r="W8" s="178"/>
      <c r="Y8" s="178"/>
      <c r="Z8" s="178"/>
    </row>
    <row r="9" spans="1:2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105</v>
      </c>
      <c r="C10" s="127">
        <v>55.2</v>
      </c>
      <c r="D10" s="25">
        <f>IF(C10&lt;&gt;0,C10+'Basic Price Adjustment'!$E33,"")</f>
        <v>53.410000000000004</v>
      </c>
      <c r="E10" s="127">
        <v>64</v>
      </c>
      <c r="F10" s="25">
        <f>IF(E10&lt;&gt;0,E10+'Basic Price Adjustment'!$E33,"")</f>
        <v>62.21</v>
      </c>
      <c r="G10" s="127">
        <v>55.2</v>
      </c>
      <c r="H10" s="25">
        <f>IF(G10&lt;&gt;0,G10+'Basic Price Adjustment'!$E33,"")</f>
        <v>53.410000000000004</v>
      </c>
      <c r="I10" s="127">
        <v>68.95</v>
      </c>
      <c r="J10" s="25">
        <f>IF(I10&lt;&gt;0,I10+'Basic Price Adjustment'!$E33,"")</f>
        <v>67.16</v>
      </c>
      <c r="K10" s="123">
        <v>63.28</v>
      </c>
      <c r="L10" s="25">
        <f>IF(K10&lt;&gt;0,K10+'Basic Price Adjustment'!$E33,"")</f>
        <v>61.49</v>
      </c>
      <c r="M10" s="123">
        <v>69.64</v>
      </c>
      <c r="N10" s="25">
        <f>IF(M10&lt;&gt;0,M10+'Basic Price Adjustment'!$E33,"")</f>
        <v>67.849999999999994</v>
      </c>
      <c r="O10" s="127">
        <v>71</v>
      </c>
      <c r="P10" s="25">
        <f>IF(O10&lt;&gt;0,O10+'Basic Price Adjustment'!$E33,"")</f>
        <v>69.209999999999994</v>
      </c>
      <c r="Q10" s="127">
        <v>61</v>
      </c>
      <c r="R10" s="25">
        <f>IF(Q10&lt;&gt;0,Q10+'Basic Price Adjustment'!$E33,"")</f>
        <v>59.21</v>
      </c>
      <c r="S10" s="127">
        <v>94</v>
      </c>
      <c r="T10" s="25">
        <f>IF(S10&lt;&gt;0,S10+'Basic Price Adjustment'!$E33,"")</f>
        <v>92.21</v>
      </c>
    </row>
    <row r="11" spans="1:26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59.74</v>
      </c>
      <c r="E11" s="119">
        <v>70</v>
      </c>
      <c r="F11" s="21">
        <f>IF(E11&lt;&gt;0,E11+'Basic Price Adjustment'!$E34,"")</f>
        <v>68.040000000000006</v>
      </c>
      <c r="G11" s="119">
        <v>61.7</v>
      </c>
      <c r="H11" s="21">
        <f>IF(G11&lt;&gt;0,G11+'Basic Price Adjustment'!$E34,"")</f>
        <v>59.74</v>
      </c>
      <c r="I11" s="119">
        <v>72.88</v>
      </c>
      <c r="J11" s="21">
        <f>IF(I11&lt;&gt;0,I11+'Basic Price Adjustment'!$E34,"")</f>
        <v>70.92</v>
      </c>
      <c r="K11" s="121">
        <v>62.87</v>
      </c>
      <c r="L11" s="21">
        <f>IF(K11&lt;&gt;0,K11+'Basic Price Adjustment'!$E34,"")</f>
        <v>60.91</v>
      </c>
      <c r="M11" s="121">
        <v>73.33</v>
      </c>
      <c r="N11" s="21">
        <f>IF(M11&lt;&gt;0,M11+'Basic Price Adjustment'!$E34,"")</f>
        <v>71.37</v>
      </c>
      <c r="O11" s="119">
        <v>78</v>
      </c>
      <c r="P11" s="21">
        <f>IF(O11&lt;&gt;0,O11+'Basic Price Adjustment'!$E34,"")</f>
        <v>76.040000000000006</v>
      </c>
      <c r="Q11" s="119">
        <v>67</v>
      </c>
      <c r="R11" s="21">
        <f>IF(Q11&lt;&gt;0,Q11+'Basic Price Adjustment'!$E34,"")</f>
        <v>65.040000000000006</v>
      </c>
      <c r="S11" s="119">
        <v>94</v>
      </c>
      <c r="T11" s="21">
        <f>IF(S11&lt;&gt;0,S11+'Basic Price Adjustment'!$E34,"")</f>
        <v>92.04</v>
      </c>
    </row>
    <row r="12" spans="1:26" ht="20.100000000000001" customHeight="1" x14ac:dyDescent="0.2">
      <c r="A12" s="110">
        <v>3</v>
      </c>
      <c r="B12" s="49" t="s">
        <v>107</v>
      </c>
      <c r="C12" s="125">
        <v>60.35</v>
      </c>
      <c r="D12" s="22">
        <f>IF(C12&lt;&gt;0,C12+'Basic Price Adjustment'!$E35,"")</f>
        <v>58.18</v>
      </c>
      <c r="E12" s="125">
        <v>68.5</v>
      </c>
      <c r="F12" s="22">
        <f>IF(E12&lt;&gt;0,E12+'Basic Price Adjustment'!$E35,"")</f>
        <v>66.33</v>
      </c>
      <c r="G12" s="125">
        <v>60.35</v>
      </c>
      <c r="H12" s="22">
        <f>IF(G12&lt;&gt;0,G12+'Basic Price Adjustment'!$E35,"")</f>
        <v>58.18</v>
      </c>
      <c r="I12" s="125">
        <v>73.2</v>
      </c>
      <c r="J12" s="22">
        <f>IF(I12&lt;&gt;0,I12+'Basic Price Adjustment'!$E35,"")</f>
        <v>71.03</v>
      </c>
      <c r="K12" s="123">
        <v>68.45</v>
      </c>
      <c r="L12" s="22">
        <f>IF(K12&lt;&gt;0,K12+'Basic Price Adjustment'!$E35,"")</f>
        <v>66.28</v>
      </c>
      <c r="M12" s="123">
        <v>73.33</v>
      </c>
      <c r="N12" s="22">
        <f>IF(M12&lt;&gt;0,M12+'Basic Price Adjustment'!$E35,"")</f>
        <v>71.16</v>
      </c>
      <c r="O12" s="125">
        <v>76</v>
      </c>
      <c r="P12" s="22">
        <f>IF(O12&lt;&gt;0,O12+'Basic Price Adjustment'!$E35,"")</f>
        <v>73.83</v>
      </c>
      <c r="Q12" s="125">
        <v>65</v>
      </c>
      <c r="R12" s="22">
        <f>IF(Q12&lt;&gt;0,Q12+'Basic Price Adjustment'!$E35,"")</f>
        <v>62.83</v>
      </c>
      <c r="S12" s="125">
        <v>98</v>
      </c>
      <c r="T12" s="22">
        <f>IF(S12&lt;&gt;0,S12+'Basic Price Adjustment'!$E35,"")</f>
        <v>95.83</v>
      </c>
    </row>
    <row r="13" spans="1:26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58.18</v>
      </c>
      <c r="E13" s="119">
        <v>68.5</v>
      </c>
      <c r="F13" s="21">
        <f>IF(E13&lt;&gt;0,E13+'Basic Price Adjustment'!$E36,"")</f>
        <v>66.33</v>
      </c>
      <c r="G13" s="119">
        <v>60.35</v>
      </c>
      <c r="H13" s="21">
        <f>IF(G13&lt;&gt;0,G13+'Basic Price Adjustment'!$E36,"")</f>
        <v>58.18</v>
      </c>
      <c r="I13" s="119">
        <v>73.2</v>
      </c>
      <c r="J13" s="21">
        <f>IF(I13&lt;&gt;0,I13+'Basic Price Adjustment'!$E36,"")</f>
        <v>71.03</v>
      </c>
      <c r="K13" s="121">
        <v>68.45</v>
      </c>
      <c r="L13" s="21">
        <f>IF(K13&lt;&gt;0,K13+'Basic Price Adjustment'!$E36,"")</f>
        <v>66.28</v>
      </c>
      <c r="M13" s="121">
        <v>73.33</v>
      </c>
      <c r="N13" s="21">
        <f>IF(M13&lt;&gt;0,M13+'Basic Price Adjustment'!$E36,"")</f>
        <v>71.16</v>
      </c>
      <c r="O13" s="119">
        <v>76</v>
      </c>
      <c r="P13" s="21">
        <f>IF(O13&lt;&gt;0,O13+'Basic Price Adjustment'!$E36,"")</f>
        <v>73.83</v>
      </c>
      <c r="Q13" s="119">
        <v>65</v>
      </c>
      <c r="R13" s="21">
        <f>IF(Q13&lt;&gt;0,Q13+'Basic Price Adjustment'!$E36,"")</f>
        <v>62.83</v>
      </c>
      <c r="S13" s="119">
        <v>98</v>
      </c>
      <c r="T13" s="21">
        <f>IF(S13&lt;&gt;0,S13+'Basic Price Adjustment'!$E36,"")</f>
        <v>95.83</v>
      </c>
    </row>
    <row r="14" spans="1:26" ht="20.100000000000001" customHeight="1" x14ac:dyDescent="0.2">
      <c r="A14" s="110">
        <v>5</v>
      </c>
      <c r="B14" s="49" t="s">
        <v>109</v>
      </c>
      <c r="C14" s="125">
        <v>60.35</v>
      </c>
      <c r="D14" s="22">
        <f>IF(C14&lt;&gt;0,C14+'Basic Price Adjustment'!$E37,"")</f>
        <v>58.11</v>
      </c>
      <c r="E14" s="125">
        <v>68.5</v>
      </c>
      <c r="F14" s="22">
        <f>IF(E14&lt;&gt;0,E14+'Basic Price Adjustment'!$E37,"")</f>
        <v>66.260000000000005</v>
      </c>
      <c r="G14" s="125">
        <v>60.35</v>
      </c>
      <c r="H14" s="22">
        <f>IF(G14&lt;&gt;0,G14+'Basic Price Adjustment'!$E37,"")</f>
        <v>58.11</v>
      </c>
      <c r="I14" s="125">
        <v>73.41</v>
      </c>
      <c r="J14" s="22">
        <f>IF(I14&lt;&gt;0,I14+'Basic Price Adjustment'!$E37,"")</f>
        <v>71.17</v>
      </c>
      <c r="K14" s="123">
        <v>69.510000000000005</v>
      </c>
      <c r="L14" s="22">
        <f>IF(K14&lt;&gt;0,K14+'Basic Price Adjustment'!$E37,"")</f>
        <v>67.27000000000001</v>
      </c>
      <c r="M14" s="123">
        <v>73.41</v>
      </c>
      <c r="N14" s="22">
        <f>IF(M14&lt;&gt;0,M14+'Basic Price Adjustment'!$E37,"")</f>
        <v>71.17</v>
      </c>
      <c r="O14" s="125">
        <v>76</v>
      </c>
      <c r="P14" s="22">
        <f>IF(O14&lt;&gt;0,O14+'Basic Price Adjustment'!$E37,"")</f>
        <v>73.760000000000005</v>
      </c>
      <c r="Q14" s="125">
        <v>65</v>
      </c>
      <c r="R14" s="22">
        <f>IF(Q14&lt;&gt;0,Q14+'Basic Price Adjustment'!$E37,"")</f>
        <v>62.76</v>
      </c>
      <c r="S14" s="125">
        <v>100</v>
      </c>
      <c r="T14" s="22">
        <f>IF(S14&lt;&gt;0,S14+'Basic Price Adjustment'!$E37,"")</f>
        <v>97.76</v>
      </c>
    </row>
    <row r="15" spans="1:26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65.790000000000006</v>
      </c>
      <c r="E15" s="119">
        <v>77</v>
      </c>
      <c r="F15" s="21">
        <f>IF(E15&lt;&gt;0,E15+'Basic Price Adjustment'!$E38,"")</f>
        <v>74.790000000000006</v>
      </c>
      <c r="G15" s="119">
        <v>68</v>
      </c>
      <c r="H15" s="21">
        <f>IF(G15&lt;&gt;0,G15+'Basic Price Adjustment'!$E38,"")</f>
        <v>65.790000000000006</v>
      </c>
      <c r="I15" s="119">
        <v>77.09</v>
      </c>
      <c r="J15" s="21">
        <f>IF(I15&lt;&gt;0,I15+'Basic Price Adjustment'!$E38,"")</f>
        <v>74.88000000000001</v>
      </c>
      <c r="K15" s="122">
        <v>72.37</v>
      </c>
      <c r="L15" s="21">
        <f>IF(K15&lt;&gt;0,K15+'Basic Price Adjustment'!$E38,"")</f>
        <v>70.160000000000011</v>
      </c>
      <c r="M15" s="122">
        <v>77.09</v>
      </c>
      <c r="N15" s="21">
        <f>IF(M15&lt;&gt;0,M15+'Basic Price Adjustment'!$E38,"")</f>
        <v>74.88000000000001</v>
      </c>
      <c r="O15" s="119">
        <v>91</v>
      </c>
      <c r="P15" s="21">
        <f>IF(O15&lt;&gt;0,O15+'Basic Price Adjustment'!$E38,"")</f>
        <v>88.79</v>
      </c>
      <c r="Q15" s="119">
        <v>86</v>
      </c>
      <c r="R15" s="21">
        <f>IF(Q15&lt;&gt;0,Q15+'Basic Price Adjustment'!$E38,"")</f>
        <v>83.79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111</v>
      </c>
      <c r="C16" s="125">
        <v>62.5</v>
      </c>
      <c r="D16" s="22">
        <f>IF(C16&lt;&gt;0,C16+'Basic Price Adjustment'!$E39,"")</f>
        <v>60.43</v>
      </c>
      <c r="E16" s="125">
        <v>72</v>
      </c>
      <c r="F16" s="22">
        <f>IF(E16&lt;&gt;0,E16+'Basic Price Adjustment'!$E39,"")</f>
        <v>69.930000000000007</v>
      </c>
      <c r="G16" s="125">
        <v>62.5</v>
      </c>
      <c r="H16" s="22">
        <f>IF(G16&lt;&gt;0,G16+'Basic Price Adjustment'!$E39,"")</f>
        <v>60.43</v>
      </c>
      <c r="I16" s="125">
        <v>73.2</v>
      </c>
      <c r="J16" s="22">
        <f>IF(I16&lt;&gt;0,I16+'Basic Price Adjustment'!$E39,"")</f>
        <v>71.13000000000001</v>
      </c>
      <c r="K16" s="126">
        <v>68.45</v>
      </c>
      <c r="L16" s="22">
        <f>IF(K16&lt;&gt;0,K16+'Basic Price Adjustment'!$E39,"")</f>
        <v>66.38000000000001</v>
      </c>
      <c r="M16" s="126">
        <v>73.33</v>
      </c>
      <c r="N16" s="22">
        <f>IF(M16&lt;&gt;0,M16+'Basic Price Adjustment'!$E39,"")</f>
        <v>71.260000000000005</v>
      </c>
      <c r="O16" s="125">
        <v>78</v>
      </c>
      <c r="P16" s="22">
        <f>IF(O16&lt;&gt;0,O16+'Basic Price Adjustment'!$E39,"")</f>
        <v>75.930000000000007</v>
      </c>
      <c r="Q16" s="125">
        <v>68</v>
      </c>
      <c r="R16" s="22">
        <f>IF(Q16&lt;&gt;0,Q16+'Basic Price Adjustment'!$E39,"")</f>
        <v>65.930000000000007</v>
      </c>
      <c r="S16" s="125">
        <v>98.5</v>
      </c>
      <c r="T16" s="22">
        <f>IF(S16&lt;&gt;0,S16+'Basic Price Adjustment'!$E39,"")</f>
        <v>96.43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66.509999999999991</v>
      </c>
      <c r="E17" s="119">
        <v>74.900000000000006</v>
      </c>
      <c r="F17" s="21">
        <f>IF(E17&lt;&gt;0,E17+'Basic Price Adjustment'!$E40,"")</f>
        <v>72.31</v>
      </c>
      <c r="G17" s="119">
        <v>69.099999999999994</v>
      </c>
      <c r="H17" s="21">
        <f>IF(G17&lt;&gt;0,G17+'Basic Price Adjustment'!$E40,"")</f>
        <v>66.509999999999991</v>
      </c>
      <c r="I17" s="119">
        <v>78.08</v>
      </c>
      <c r="J17" s="21">
        <f>IF(I17&lt;&gt;0,I17+'Basic Price Adjustment'!$E40,"")</f>
        <v>75.489999999999995</v>
      </c>
      <c r="K17" s="121">
        <v>77.23</v>
      </c>
      <c r="L17" s="21">
        <f>IF(K17&lt;&gt;0,K17+'Basic Price Adjustment'!$E40,"")</f>
        <v>74.64</v>
      </c>
      <c r="M17" s="121">
        <v>78.08</v>
      </c>
      <c r="N17" s="21">
        <f>IF(M17&lt;&gt;0,M17+'Basic Price Adjustment'!$E40,"")</f>
        <v>75.489999999999995</v>
      </c>
      <c r="O17" s="119">
        <v>79.5</v>
      </c>
      <c r="P17" s="21">
        <f>IF(O17&lt;&gt;0,O17+'Basic Price Adjustment'!$E40,"")</f>
        <v>76.91</v>
      </c>
      <c r="Q17" s="119">
        <v>72.5</v>
      </c>
      <c r="R17" s="21">
        <f>IF(Q17&lt;&gt;0,Q17+'Basic Price Adjustment'!$E40,"")</f>
        <v>69.91</v>
      </c>
      <c r="S17" s="119">
        <v>108</v>
      </c>
      <c r="T17" s="21">
        <f>IF(S17&lt;&gt;0,S17+'Basic Price Adjustment'!$E40,"")</f>
        <v>105.41</v>
      </c>
    </row>
    <row r="18" spans="1:20" ht="20.100000000000001" customHeight="1" x14ac:dyDescent="0.2">
      <c r="A18" s="110">
        <v>9</v>
      </c>
      <c r="B18" s="49" t="s">
        <v>113</v>
      </c>
      <c r="C18" s="125">
        <v>75</v>
      </c>
      <c r="D18" s="22">
        <f>IF(C18&lt;&gt;0,C18+'Basic Price Adjustment'!$E41,"")</f>
        <v>72.44</v>
      </c>
      <c r="E18" s="125">
        <v>82.4</v>
      </c>
      <c r="F18" s="22">
        <f>IF(E18&lt;&gt;0,E18+'Basic Price Adjustment'!$E41,"")</f>
        <v>79.84</v>
      </c>
      <c r="G18" s="125">
        <v>75</v>
      </c>
      <c r="H18" s="22">
        <f>IF(G18&lt;&gt;0,G18+'Basic Price Adjustment'!$E41,"")</f>
        <v>72.44</v>
      </c>
      <c r="I18" s="125">
        <v>82.92</v>
      </c>
      <c r="J18" s="22">
        <f>IF(I18&lt;&gt;0,I18+'Basic Price Adjustment'!$E41,"")</f>
        <v>80.36</v>
      </c>
      <c r="K18" s="123">
        <v>77.97</v>
      </c>
      <c r="L18" s="22">
        <f>IF(K18&lt;&gt;0,K18+'Basic Price Adjustment'!$E41,"")</f>
        <v>75.41</v>
      </c>
      <c r="M18" s="123">
        <v>82.92</v>
      </c>
      <c r="N18" s="22">
        <f>IF(M18&lt;&gt;0,M18+'Basic Price Adjustment'!$E41,"")</f>
        <v>80.36</v>
      </c>
      <c r="O18" s="125">
        <v>81.5</v>
      </c>
      <c r="P18" s="22">
        <f>IF(O18&lt;&gt;0,O18+'Basic Price Adjustment'!$E41,"")</f>
        <v>78.94</v>
      </c>
      <c r="Q18" s="125">
        <v>74.5</v>
      </c>
      <c r="R18" s="22">
        <f>IF(Q18&lt;&gt;0,Q18+'Basic Price Adjustment'!$E41,"")</f>
        <v>71.94</v>
      </c>
      <c r="S18" s="125">
        <v>110</v>
      </c>
      <c r="T18" s="22">
        <f>IF(S18&lt;&gt;0,S18+'Basic Price Adjustment'!$E41,"")</f>
        <v>107.44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66.539999999999992</v>
      </c>
      <c r="E19" s="119">
        <v>74.900000000000006</v>
      </c>
      <c r="F19" s="21">
        <f>IF(E19&lt;&gt;0,E19+'Basic Price Adjustment'!$E42,"")</f>
        <v>72.34</v>
      </c>
      <c r="G19" s="119">
        <v>69.099999999999994</v>
      </c>
      <c r="H19" s="21">
        <f>IF(G19&lt;&gt;0,G19+'Basic Price Adjustment'!$E42,"")</f>
        <v>66.539999999999992</v>
      </c>
      <c r="I19" s="119">
        <v>78.08</v>
      </c>
      <c r="J19" s="21">
        <f>IF(I19&lt;&gt;0,I19+'Basic Price Adjustment'!$E42,"")</f>
        <v>75.52</v>
      </c>
      <c r="K19" s="121">
        <v>75.37</v>
      </c>
      <c r="L19" s="21">
        <f>IF(K19&lt;&gt;0,K19+'Basic Price Adjustment'!$E42,"")</f>
        <v>72.81</v>
      </c>
      <c r="M19" s="121">
        <v>78.08</v>
      </c>
      <c r="N19" s="21">
        <f>IF(M19&lt;&gt;0,M19+'Basic Price Adjustment'!$E42,"")</f>
        <v>75.52</v>
      </c>
      <c r="O19" s="119">
        <v>79.5</v>
      </c>
      <c r="P19" s="21">
        <f>IF(O19&lt;&gt;0,O19+'Basic Price Adjustment'!$E42,"")</f>
        <v>76.94</v>
      </c>
      <c r="Q19" s="119">
        <v>72.5</v>
      </c>
      <c r="R19" s="21">
        <f>IF(Q19&lt;&gt;0,Q19+'Basic Price Adjustment'!$E42,"")</f>
        <v>69.94</v>
      </c>
      <c r="S19" s="119">
        <v>108</v>
      </c>
      <c r="T19" s="21">
        <f>IF(S19&lt;&gt;0,S19+'Basic Price Adjustment'!$E42,"")</f>
        <v>105.44</v>
      </c>
    </row>
    <row r="20" spans="1:20" ht="20.100000000000001" customHeight="1" x14ac:dyDescent="0.2">
      <c r="A20" s="110">
        <v>11</v>
      </c>
      <c r="B20" s="49" t="s">
        <v>115</v>
      </c>
      <c r="C20" s="125">
        <v>73.5</v>
      </c>
      <c r="D20" s="22">
        <f>IF(C20&lt;&gt;0,C20+'Basic Price Adjustment'!$E43,"")</f>
        <v>70.98</v>
      </c>
      <c r="E20" s="125">
        <v>79</v>
      </c>
      <c r="F20" s="22">
        <f>IF(E20&lt;&gt;0,E20+'Basic Price Adjustment'!$E43,"")</f>
        <v>76.48</v>
      </c>
      <c r="G20" s="125">
        <v>73.5</v>
      </c>
      <c r="H20" s="22">
        <f>IF(G20&lt;&gt;0,G20+'Basic Price Adjustment'!$E43,"")</f>
        <v>70.98</v>
      </c>
      <c r="I20" s="125">
        <v>83.06</v>
      </c>
      <c r="J20" s="22">
        <f>IF(I20&lt;&gt;0,I20+'Basic Price Adjustment'!$E43,"")</f>
        <v>80.540000000000006</v>
      </c>
      <c r="K20" s="123">
        <v>77.97</v>
      </c>
      <c r="L20" s="22">
        <f>IF(K20&lt;&gt;0,K20+'Basic Price Adjustment'!$E43,"")</f>
        <v>75.45</v>
      </c>
      <c r="M20" s="123">
        <v>83.06</v>
      </c>
      <c r="N20" s="22">
        <f>IF(M20&lt;&gt;0,M20+'Basic Price Adjustment'!$E43,"")</f>
        <v>80.540000000000006</v>
      </c>
      <c r="O20" s="125">
        <v>99</v>
      </c>
      <c r="P20" s="22">
        <f>IF(O20&lt;&gt;0,O20+'Basic Price Adjustment'!$E43,"")</f>
        <v>96.48</v>
      </c>
      <c r="Q20" s="125">
        <v>92</v>
      </c>
      <c r="R20" s="22">
        <f>IF(Q20&lt;&gt;0,Q20+'Basic Price Adjustment'!$E43,"")</f>
        <v>89.48</v>
      </c>
      <c r="S20" s="125">
        <v>110</v>
      </c>
      <c r="T20" s="22">
        <f>IF(S20&lt;&gt;0,S20+'Basic Price Adjustment'!$E43,"")</f>
        <v>107.48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86.92</v>
      </c>
      <c r="E21" s="119">
        <v>93.5</v>
      </c>
      <c r="F21" s="21">
        <f>IF(E21&lt;&gt;0,E21+'Basic Price Adjustment'!$E44,"")</f>
        <v>90.42</v>
      </c>
      <c r="G21" s="119">
        <v>90</v>
      </c>
      <c r="H21" s="21">
        <f>IF(G21&lt;&gt;0,G21+'Basic Price Adjustment'!$E44,"")</f>
        <v>86.92</v>
      </c>
      <c r="I21" s="119">
        <v>97.95</v>
      </c>
      <c r="J21" s="21">
        <f>IF(I21&lt;&gt;0,I21+'Basic Price Adjustment'!$E44,"")</f>
        <v>94.87</v>
      </c>
      <c r="K21" s="122">
        <v>86</v>
      </c>
      <c r="L21" s="21">
        <f>IF(K21&lt;&gt;0,K21+'Basic Price Adjustment'!$E44,"")</f>
        <v>82.92</v>
      </c>
      <c r="M21" s="122">
        <v>104.95</v>
      </c>
      <c r="N21" s="21">
        <f>IF(M21&lt;&gt;0,M21+'Basic Price Adjustment'!$E44,"")</f>
        <v>101.87</v>
      </c>
      <c r="O21" s="119">
        <v>111</v>
      </c>
      <c r="P21" s="21">
        <f>IF(O21&lt;&gt;0,O21+'Basic Price Adjustment'!$E44,"")</f>
        <v>107.92</v>
      </c>
      <c r="Q21" s="119">
        <v>94</v>
      </c>
      <c r="R21" s="21">
        <f>IF(Q21&lt;&gt;0,Q21+'Basic Price Adjustment'!$E44,"")</f>
        <v>90.92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117</v>
      </c>
      <c r="C22" s="125">
        <v>95</v>
      </c>
      <c r="D22" s="22">
        <f>IF(C22&lt;&gt;0,C22+'Basic Price Adjustment'!$E45,"")</f>
        <v>92.06</v>
      </c>
      <c r="E22" s="125">
        <v>96</v>
      </c>
      <c r="F22" s="22">
        <f>IF(E22&lt;&gt;0,E22+'Basic Price Adjustment'!$E45,"")</f>
        <v>93.06</v>
      </c>
      <c r="G22" s="125">
        <v>95</v>
      </c>
      <c r="H22" s="22">
        <f>IF(G22&lt;&gt;0,G22+'Basic Price Adjustment'!$E45,"")</f>
        <v>92.06</v>
      </c>
      <c r="I22" s="125">
        <v>100.45</v>
      </c>
      <c r="J22" s="22">
        <f>IF(I22&lt;&gt;0,I22+'Basic Price Adjustment'!$E45,"")</f>
        <v>97.51</v>
      </c>
      <c r="K22" s="126">
        <v>87.6</v>
      </c>
      <c r="L22" s="22">
        <f>IF(K22&lt;&gt;0,K22+'Basic Price Adjustment'!$E45,"")</f>
        <v>84.66</v>
      </c>
      <c r="M22" s="126">
        <v>107.59</v>
      </c>
      <c r="N22" s="22">
        <f>IF(M22&lt;&gt;0,M22+'Basic Price Adjustment'!$E45,"")</f>
        <v>104.65</v>
      </c>
      <c r="O22" s="125">
        <v>123</v>
      </c>
      <c r="P22" s="22">
        <f>IF(O22&lt;&gt;0,O22+'Basic Price Adjustment'!$E45,"")</f>
        <v>120.06</v>
      </c>
      <c r="Q22" s="125">
        <v>115</v>
      </c>
      <c r="R22" s="22">
        <f>IF(Q22&lt;&gt;0,Q22+'Basic Price Adjustment'!$E45,"")</f>
        <v>112.06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78.52</v>
      </c>
      <c r="E23" s="119">
        <v>97</v>
      </c>
      <c r="F23" s="21">
        <f>IF(E23&lt;&gt;0,E23+'Basic Price Adjustment'!$E46,"")</f>
        <v>94.02</v>
      </c>
      <c r="G23" s="119">
        <v>81.5</v>
      </c>
      <c r="H23" s="21">
        <f>IF(G23&lt;&gt;0,G23+'Basic Price Adjustment'!$E46,"")</f>
        <v>78.52</v>
      </c>
      <c r="I23" s="119">
        <v>94.46</v>
      </c>
      <c r="J23" s="21">
        <f>IF(I23&lt;&gt;0,I23+'Basic Price Adjustment'!$E46,"")</f>
        <v>91.47999999999999</v>
      </c>
      <c r="K23" s="122">
        <v>87.63</v>
      </c>
      <c r="L23" s="21">
        <f>IF(K23&lt;&gt;0,K23+'Basic Price Adjustment'!$E46,"")</f>
        <v>84.649999999999991</v>
      </c>
      <c r="M23" s="122">
        <v>103.17</v>
      </c>
      <c r="N23" s="21">
        <f>IF(M23&lt;&gt;0,M23+'Basic Price Adjustment'!$E46,"")</f>
        <v>100.19</v>
      </c>
      <c r="O23" s="119">
        <v>109</v>
      </c>
      <c r="P23" s="21">
        <f>IF(O23&lt;&gt;0,O23+'Basic Price Adjustment'!$E46,"")</f>
        <v>106.02</v>
      </c>
      <c r="Q23" s="119">
        <v>93</v>
      </c>
      <c r="R23" s="21">
        <f>IF(Q23&lt;&gt;0,Q23+'Basic Price Adjustment'!$E46,"")</f>
        <v>90.02</v>
      </c>
      <c r="S23" s="119">
        <v>117</v>
      </c>
      <c r="T23" s="21">
        <f>IF(S23&lt;&gt;0,S23+'Basic Price Adjustment'!$E46,"")</f>
        <v>114.02</v>
      </c>
    </row>
    <row r="24" spans="1:20" ht="20.100000000000001" customHeight="1" x14ac:dyDescent="0.2">
      <c r="A24" s="110">
        <v>15</v>
      </c>
      <c r="B24" s="49" t="s">
        <v>119</v>
      </c>
      <c r="C24" s="125">
        <v>89</v>
      </c>
      <c r="D24" s="22">
        <f>IF(C24&lt;&gt;0,C24+'Basic Price Adjustment'!$E47,"")</f>
        <v>85.95</v>
      </c>
      <c r="E24" s="125">
        <v>107</v>
      </c>
      <c r="F24" s="22">
        <f>IF(E24&lt;&gt;0,E24+'Basic Price Adjustment'!$E47,"")</f>
        <v>103.95</v>
      </c>
      <c r="G24" s="125">
        <v>89</v>
      </c>
      <c r="H24" s="22">
        <f>IF(G24&lt;&gt;0,G24+'Basic Price Adjustment'!$E47,"")</f>
        <v>85.95</v>
      </c>
      <c r="I24" s="125">
        <v>97.68</v>
      </c>
      <c r="J24" s="22">
        <f>IF(I24&lt;&gt;0,I24+'Basic Price Adjustment'!$E47,"")</f>
        <v>94.63000000000001</v>
      </c>
      <c r="K24" s="126">
        <v>91.28</v>
      </c>
      <c r="L24" s="22">
        <f>IF(K24&lt;&gt;0,K24+'Basic Price Adjustment'!$E47,"")</f>
        <v>88.23</v>
      </c>
      <c r="M24" s="126">
        <v>104.2</v>
      </c>
      <c r="N24" s="22">
        <f>IF(M24&lt;&gt;0,M24+'Basic Price Adjustment'!$E47,"")</f>
        <v>101.15</v>
      </c>
      <c r="O24" s="125">
        <v>120</v>
      </c>
      <c r="P24" s="22">
        <f>IF(O24&lt;&gt;0,O24+'Basic Price Adjustment'!$E47,"")</f>
        <v>116.95</v>
      </c>
      <c r="Q24" s="125">
        <v>119</v>
      </c>
      <c r="R24" s="22">
        <f>IF(Q24&lt;&gt;0,Q24+'Basic Price Adjustment'!$E47,"")</f>
        <v>115.95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71.62</v>
      </c>
      <c r="E25" s="119">
        <v>82.3</v>
      </c>
      <c r="F25" s="21">
        <f>IF(E25&lt;&gt;0,E25+'Basic Price Adjustment'!$E48,"")</f>
        <v>79.92</v>
      </c>
      <c r="G25" s="119">
        <v>74</v>
      </c>
      <c r="H25" s="21">
        <f>IF(G25&lt;&gt;0,G25+'Basic Price Adjustment'!$E48,"")</f>
        <v>71.62</v>
      </c>
      <c r="I25" s="119">
        <v>83.71</v>
      </c>
      <c r="J25" s="21">
        <f>IF(I25&lt;&gt;0,I25+'Basic Price Adjustment'!$E48,"")</f>
        <v>81.33</v>
      </c>
      <c r="K25" s="122">
        <v>77.510000000000005</v>
      </c>
      <c r="L25" s="21">
        <f>IF(K25&lt;&gt;0,K25+'Basic Price Adjustment'!$E48,"")</f>
        <v>75.13000000000001</v>
      </c>
      <c r="M25" s="122">
        <v>87.08</v>
      </c>
      <c r="N25" s="21">
        <f>IF(M25&lt;&gt;0,M25+'Basic Price Adjustment'!$E48,"")</f>
        <v>84.7</v>
      </c>
      <c r="O25" s="119">
        <v>79</v>
      </c>
      <c r="P25" s="21">
        <f>IF(O25&lt;&gt;0,O25+'Basic Price Adjustment'!$E48,"")</f>
        <v>76.62</v>
      </c>
      <c r="Q25" s="119">
        <v>72</v>
      </c>
      <c r="R25" s="21">
        <f>IF(Q25&lt;&gt;0,Q25+'Basic Price Adjustment'!$E48,"")</f>
        <v>69.62</v>
      </c>
      <c r="S25" s="119">
        <v>105</v>
      </c>
      <c r="T25" s="21">
        <f>IF(S25&lt;&gt;0,S25+'Basic Price Adjustment'!$E48,"")</f>
        <v>102.62</v>
      </c>
    </row>
    <row r="26" spans="1:20" ht="20.100000000000001" customHeight="1" x14ac:dyDescent="0.2">
      <c r="A26" s="110">
        <v>17</v>
      </c>
      <c r="B26" s="49" t="s">
        <v>121</v>
      </c>
      <c r="C26" s="125">
        <v>74</v>
      </c>
      <c r="D26" s="22">
        <f>IF(C26&lt;&gt;0,C26+'Basic Price Adjustment'!$E49,"")</f>
        <v>71.62</v>
      </c>
      <c r="E26" s="125">
        <v>82.3</v>
      </c>
      <c r="F26" s="22">
        <f>IF(E26&lt;&gt;0,E26+'Basic Price Adjustment'!$E49,"")</f>
        <v>79.92</v>
      </c>
      <c r="G26" s="125">
        <v>74</v>
      </c>
      <c r="H26" s="22">
        <f>IF(G26&lt;&gt;0,G26+'Basic Price Adjustment'!$E49,"")</f>
        <v>71.62</v>
      </c>
      <c r="I26" s="125">
        <v>86.38</v>
      </c>
      <c r="J26" s="22">
        <f>IF(I26&lt;&gt;0,I26+'Basic Price Adjustment'!$E49,"")</f>
        <v>84</v>
      </c>
      <c r="K26" s="126">
        <v>80.84</v>
      </c>
      <c r="L26" s="22">
        <f>IF(K26&lt;&gt;0,K26+'Basic Price Adjustment'!$E49,"")</f>
        <v>78.460000000000008</v>
      </c>
      <c r="M26" s="126">
        <v>89.67</v>
      </c>
      <c r="N26" s="22">
        <f>IF(M26&lt;&gt;0,M26+'Basic Price Adjustment'!$E49,"")</f>
        <v>87.29</v>
      </c>
      <c r="O26" s="125">
        <v>101</v>
      </c>
      <c r="P26" s="22">
        <f>IF(O26&lt;&gt;0,O26+'Basic Price Adjustment'!$E49,"")</f>
        <v>98.62</v>
      </c>
      <c r="Q26" s="125">
        <v>96</v>
      </c>
      <c r="R26" s="22">
        <f>IF(Q26&lt;&gt;0,Q26+'Basic Price Adjustment'!$E49,"")</f>
        <v>93.62</v>
      </c>
      <c r="S26" s="125">
        <v>105</v>
      </c>
      <c r="T26" s="22">
        <f>IF(S26&lt;&gt;0,S26+'Basic Price Adjustment'!$E49,"")</f>
        <v>102.62</v>
      </c>
    </row>
    <row r="27" spans="1:20" ht="20.100000000000001" customHeight="1" x14ac:dyDescent="0.2">
      <c r="A27" s="112">
        <v>65</v>
      </c>
      <c r="B27" s="33" t="s">
        <v>122</v>
      </c>
      <c r="C27" s="29">
        <v>135</v>
      </c>
      <c r="D27" s="21">
        <f>IF(C27&lt;&gt;0,C27+'Basic Price Adjustment'!$E50,"")</f>
        <v>132.09</v>
      </c>
      <c r="E27" s="29">
        <v>160</v>
      </c>
      <c r="F27" s="21">
        <f>IF(E27&lt;&gt;0,E27+'Basic Price Adjustment'!$E50,"")</f>
        <v>157.09</v>
      </c>
      <c r="G27" s="29">
        <v>135</v>
      </c>
      <c r="H27" s="21">
        <f>IF(G27&lt;&gt;0,G27+'Basic Price Adjustment'!$E50,"")</f>
        <v>132.09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123</v>
      </c>
      <c r="C28" s="31">
        <v>80</v>
      </c>
      <c r="D28" s="26">
        <f>IF(C28&lt;&gt;0,C28+'Basic Price Adjustment'!$E51,"")</f>
        <v>76.92</v>
      </c>
      <c r="E28" s="31">
        <v>90</v>
      </c>
      <c r="F28" s="26">
        <f>IF(E28&lt;&gt;0,E28+'Basic Price Adjustment'!$E51,"")</f>
        <v>86.92</v>
      </c>
      <c r="G28" s="31">
        <v>80</v>
      </c>
      <c r="H28" s="26">
        <f>IF(G28&lt;&gt;0,G28+'Basic Price Adjustment'!$E51,"")</f>
        <v>76.92</v>
      </c>
      <c r="I28" s="124">
        <v>97.68</v>
      </c>
      <c r="J28" s="26">
        <f>IF(I28&lt;&gt;0,I28+'Basic Price Adjustment'!$E51,"")</f>
        <v>94.600000000000009</v>
      </c>
      <c r="K28" s="123">
        <v>91.28</v>
      </c>
      <c r="L28" s="26">
        <f>IF(K28&lt;&gt;0,K28+'Basic Price Adjustment'!$E51,"")</f>
        <v>88.2</v>
      </c>
      <c r="M28" s="123">
        <v>104.2</v>
      </c>
      <c r="N28" s="26">
        <f>IF(M28&lt;&gt;0,M28+'Basic Price Adjustment'!$E51,"")</f>
        <v>101.12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  <mergeCell ref="I8:J8"/>
    <mergeCell ref="I4:N4"/>
    <mergeCell ref="I5:N5"/>
    <mergeCell ref="I6:J6"/>
    <mergeCell ref="K6:L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V8:W8"/>
    <mergeCell ref="Y7:Z7"/>
    <mergeCell ref="Y8:Z8"/>
    <mergeCell ref="V6:W6"/>
    <mergeCell ref="Y6:Z6"/>
    <mergeCell ref="C2:H2"/>
    <mergeCell ref="I2:N2"/>
    <mergeCell ref="O2:R2"/>
    <mergeCell ref="S2:T2"/>
    <mergeCell ref="V7:W7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76" t="s">
        <v>317</v>
      </c>
      <c r="D2" s="176"/>
      <c r="E2" s="145" t="s">
        <v>318</v>
      </c>
      <c r="F2" s="145"/>
      <c r="G2" s="145"/>
      <c r="H2" s="145"/>
      <c r="I2" s="145"/>
      <c r="J2" s="145"/>
      <c r="K2" s="145" t="s">
        <v>319</v>
      </c>
      <c r="L2" s="145"/>
      <c r="M2" s="145"/>
      <c r="N2" s="145"/>
    </row>
    <row r="3" spans="1:44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58" t="s">
        <v>271</v>
      </c>
      <c r="F3" s="52"/>
      <c r="G3" s="59"/>
      <c r="H3" s="59"/>
      <c r="I3" s="58"/>
      <c r="J3" s="52"/>
      <c r="K3" s="164" t="s">
        <v>269</v>
      </c>
      <c r="L3" s="165"/>
      <c r="M3" s="165"/>
      <c r="N3" s="166"/>
    </row>
    <row r="4" spans="1:44" s="27" customFormat="1" ht="30" customHeight="1" thickBot="1" x14ac:dyDescent="0.25">
      <c r="A4" s="154"/>
      <c r="B4" s="155"/>
      <c r="C4" s="158"/>
      <c r="D4" s="159"/>
      <c r="E4" s="63"/>
      <c r="F4" s="64"/>
      <c r="G4" s="65"/>
      <c r="H4" s="65"/>
      <c r="I4" s="158"/>
      <c r="J4" s="159"/>
      <c r="K4" s="168"/>
      <c r="L4" s="177"/>
      <c r="M4" s="177"/>
      <c r="N4" s="169"/>
    </row>
    <row r="5" spans="1:44" s="27" customFormat="1" ht="30" customHeight="1" x14ac:dyDescent="0.2">
      <c r="A5" s="154"/>
      <c r="B5" s="156" t="s">
        <v>11</v>
      </c>
      <c r="C5" s="164" t="s">
        <v>98</v>
      </c>
      <c r="D5" s="166"/>
      <c r="E5" s="66" t="s">
        <v>62</v>
      </c>
      <c r="F5" s="67"/>
      <c r="G5" s="67"/>
      <c r="H5" s="67"/>
      <c r="I5" s="58"/>
      <c r="J5" s="52"/>
      <c r="K5" s="164" t="s">
        <v>104</v>
      </c>
      <c r="L5" s="165"/>
      <c r="M5" s="165"/>
      <c r="N5" s="166"/>
    </row>
    <row r="6" spans="1:44" s="27" customFormat="1" ht="30" customHeight="1" thickBot="1" x14ac:dyDescent="0.25">
      <c r="A6" s="154"/>
      <c r="B6" s="157"/>
      <c r="C6" s="158" t="s">
        <v>88</v>
      </c>
      <c r="D6" s="167"/>
      <c r="E6" s="182" t="s">
        <v>273</v>
      </c>
      <c r="F6" s="183"/>
      <c r="G6" s="162" t="s">
        <v>272</v>
      </c>
      <c r="H6" s="163"/>
      <c r="I6" s="158" t="s">
        <v>274</v>
      </c>
      <c r="J6" s="167"/>
      <c r="K6" s="168" t="s">
        <v>89</v>
      </c>
      <c r="L6" s="169"/>
      <c r="M6" s="168" t="s">
        <v>146</v>
      </c>
      <c r="N6" s="169"/>
    </row>
    <row r="7" spans="1:44" ht="20.100000000000001" customHeight="1" x14ac:dyDescent="0.2">
      <c r="A7" s="154"/>
      <c r="B7" s="23" t="s">
        <v>15</v>
      </c>
      <c r="C7" s="160" t="s">
        <v>25</v>
      </c>
      <c r="D7" s="184"/>
      <c r="E7" s="172" t="s">
        <v>283</v>
      </c>
      <c r="F7" s="173"/>
      <c r="G7" s="172" t="s">
        <v>285</v>
      </c>
      <c r="H7" s="173"/>
      <c r="I7" s="172" t="s">
        <v>139</v>
      </c>
      <c r="J7" s="173"/>
      <c r="K7" s="160" t="s">
        <v>23</v>
      </c>
      <c r="L7" s="161"/>
      <c r="M7" s="95" t="s">
        <v>145</v>
      </c>
      <c r="N7" s="96"/>
    </row>
    <row r="8" spans="1:44" ht="20.100000000000001" customHeight="1" thickBot="1" x14ac:dyDescent="0.25">
      <c r="A8" s="155"/>
      <c r="B8" s="24"/>
      <c r="C8" s="185" t="s">
        <v>88</v>
      </c>
      <c r="D8" s="186"/>
      <c r="E8" s="174" t="s">
        <v>284</v>
      </c>
      <c r="F8" s="175"/>
      <c r="G8" s="174" t="s">
        <v>286</v>
      </c>
      <c r="H8" s="175"/>
      <c r="I8" s="174" t="s">
        <v>140</v>
      </c>
      <c r="J8" s="175"/>
      <c r="K8" s="170" t="s">
        <v>90</v>
      </c>
      <c r="L8" s="171"/>
      <c r="M8" s="97" t="s">
        <v>144</v>
      </c>
      <c r="N8" s="98"/>
    </row>
    <row r="9" spans="1:4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105</v>
      </c>
      <c r="C10" s="128">
        <v>65</v>
      </c>
      <c r="D10" s="25">
        <f>IF(C10&lt;&gt;0,C10+'Basic Price Adjustment'!$E33,"")</f>
        <v>63.21</v>
      </c>
      <c r="E10" s="130">
        <v>72</v>
      </c>
      <c r="F10" s="25">
        <f>IF(E10&lt;&gt;0,E10+'Basic Price Adjustment'!$E33,"")</f>
        <v>70.209999999999994</v>
      </c>
      <c r="G10" s="128">
        <v>77</v>
      </c>
      <c r="H10" s="25">
        <f>IF(G10&lt;&gt;0,G10+'Basic Price Adjustment'!$E33,"")</f>
        <v>75.209999999999994</v>
      </c>
      <c r="I10" s="128">
        <v>80</v>
      </c>
      <c r="J10" s="25">
        <f>IF(I10&lt;&gt;0,I10+'Basic Price Adjustment'!$E33,"")</f>
        <v>78.209999999999994</v>
      </c>
      <c r="K10" s="128">
        <v>73</v>
      </c>
      <c r="L10" s="25">
        <f>IF(K10&lt;&gt;0,K10+'Basic Price Adjustment'!$E33,"")</f>
        <v>71.209999999999994</v>
      </c>
      <c r="M10" s="128">
        <v>72</v>
      </c>
      <c r="N10" s="25">
        <f>IF(M10&lt;&gt;0,M10+'Basic Price Adjustment'!$E33,"")</f>
        <v>70.209999999999994</v>
      </c>
    </row>
    <row r="11" spans="1:44" s="47" customFormat="1" ht="20.100000000000001" customHeight="1" thickBot="1" x14ac:dyDescent="0.25">
      <c r="A11" s="112">
        <v>2</v>
      </c>
      <c r="B11" s="33" t="s">
        <v>106</v>
      </c>
      <c r="C11" s="129">
        <v>65</v>
      </c>
      <c r="D11" s="21">
        <f>IF(C11&lt;&gt;0,C11+'Basic Price Adjustment'!$E34,"")</f>
        <v>63.04</v>
      </c>
      <c r="E11" s="130">
        <v>74</v>
      </c>
      <c r="F11" s="21">
        <f>IF(E11&lt;&gt;0,E11+'Basic Price Adjustment'!$E34,"")</f>
        <v>72.040000000000006</v>
      </c>
      <c r="G11" s="129">
        <v>78</v>
      </c>
      <c r="H11" s="21">
        <f>IF(G11&lt;&gt;0,G11+'Basic Price Adjustment'!$E34,"")</f>
        <v>76.040000000000006</v>
      </c>
      <c r="I11" s="129">
        <v>86</v>
      </c>
      <c r="J11" s="21">
        <f>IF(I11&lt;&gt;0,I11+'Basic Price Adjustment'!$E34,"")</f>
        <v>84.04</v>
      </c>
      <c r="K11" s="129">
        <v>75</v>
      </c>
      <c r="L11" s="21">
        <f>IF(K11&lt;&gt;0,K11+'Basic Price Adjustment'!$E34,"")</f>
        <v>73.040000000000006</v>
      </c>
      <c r="M11" s="129">
        <v>71.5</v>
      </c>
      <c r="N11" s="21">
        <f>IF(M11&lt;&gt;0,M11+'Basic Price Adjustment'!$E34,"")</f>
        <v>69.540000000000006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107</v>
      </c>
      <c r="C12" s="129">
        <v>64</v>
      </c>
      <c r="D12" s="22">
        <f>IF(C12&lt;&gt;0,C12+'Basic Price Adjustment'!$E35,"")</f>
        <v>61.83</v>
      </c>
      <c r="E12" s="130">
        <v>70</v>
      </c>
      <c r="F12" s="22">
        <f>IF(E12&lt;&gt;0,E12+'Basic Price Adjustment'!$E35,"")</f>
        <v>67.83</v>
      </c>
      <c r="G12" s="129">
        <v>77</v>
      </c>
      <c r="H12" s="22">
        <f>IF(G12&lt;&gt;0,G12+'Basic Price Adjustment'!$E35,"")</f>
        <v>74.83</v>
      </c>
      <c r="I12" s="129">
        <v>84</v>
      </c>
      <c r="J12" s="22">
        <f>IF(I12&lt;&gt;0,I12+'Basic Price Adjustment'!$E35,"")</f>
        <v>81.83</v>
      </c>
      <c r="K12" s="129">
        <v>75</v>
      </c>
      <c r="L12" s="22">
        <f>IF(K12&lt;&gt;0,K12+'Basic Price Adjustment'!$E35,"")</f>
        <v>72.83</v>
      </c>
      <c r="M12" s="129">
        <v>72</v>
      </c>
      <c r="N12" s="22">
        <f>IF(M12&lt;&gt;0,M12+'Basic Price Adjustment'!$E35,"")</f>
        <v>69.83</v>
      </c>
    </row>
    <row r="13" spans="1:44" s="47" customFormat="1" ht="20.100000000000001" customHeight="1" thickBot="1" x14ac:dyDescent="0.25">
      <c r="A13" s="112">
        <v>4</v>
      </c>
      <c r="B13" s="33" t="s">
        <v>108</v>
      </c>
      <c r="C13" s="129">
        <v>65</v>
      </c>
      <c r="D13" s="21">
        <f>IF(C13&lt;&gt;0,C13+'Basic Price Adjustment'!$E36,"")</f>
        <v>62.83</v>
      </c>
      <c r="E13" s="130">
        <v>72</v>
      </c>
      <c r="F13" s="21">
        <f>IF(E13&lt;&gt;0,E13+'Basic Price Adjustment'!$E36,"")</f>
        <v>69.83</v>
      </c>
      <c r="G13" s="129">
        <v>78</v>
      </c>
      <c r="H13" s="21">
        <f>IF(G13&lt;&gt;0,G13+'Basic Price Adjustment'!$E36,"")</f>
        <v>75.83</v>
      </c>
      <c r="I13" s="129">
        <v>84</v>
      </c>
      <c r="J13" s="21">
        <f>IF(I13&lt;&gt;0,I13+'Basic Price Adjustment'!$E36,"")</f>
        <v>81.83</v>
      </c>
      <c r="K13" s="129">
        <v>75</v>
      </c>
      <c r="L13" s="21">
        <f>IF(K13&lt;&gt;0,K13+'Basic Price Adjustment'!$E36,"")</f>
        <v>72.83</v>
      </c>
      <c r="M13" s="129">
        <v>72</v>
      </c>
      <c r="N13" s="21">
        <f>IF(M13&lt;&gt;0,M13+'Basic Price Adjustment'!$E36,"")</f>
        <v>69.83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109</v>
      </c>
      <c r="C14" s="129">
        <v>65</v>
      </c>
      <c r="D14" s="22">
        <f>IF(C14&lt;&gt;0,C14+'Basic Price Adjustment'!$E37,"")</f>
        <v>62.76</v>
      </c>
      <c r="E14" s="130">
        <v>73</v>
      </c>
      <c r="F14" s="22">
        <f>IF(E14&lt;&gt;0,E14+'Basic Price Adjustment'!$E37,"")</f>
        <v>70.760000000000005</v>
      </c>
      <c r="G14" s="129">
        <v>77</v>
      </c>
      <c r="H14" s="22">
        <f>IF(G14&lt;&gt;0,G14+'Basic Price Adjustment'!$E37,"")</f>
        <v>74.760000000000005</v>
      </c>
      <c r="I14" s="129">
        <v>85</v>
      </c>
      <c r="J14" s="22">
        <f>IF(I14&lt;&gt;0,I14+'Basic Price Adjustment'!$E37,"")</f>
        <v>82.76</v>
      </c>
      <c r="K14" s="129">
        <v>78</v>
      </c>
      <c r="L14" s="22">
        <f>IF(K14&lt;&gt;0,K14+'Basic Price Adjustment'!$E37,"")</f>
        <v>75.760000000000005</v>
      </c>
      <c r="M14" s="129">
        <v>73</v>
      </c>
      <c r="N14" s="22">
        <f>IF(M14&lt;&gt;0,M14+'Basic Price Adjustment'!$E37,"")</f>
        <v>70.760000000000005</v>
      </c>
    </row>
    <row r="15" spans="1:44" s="47" customFormat="1" ht="20.100000000000001" customHeight="1" thickBot="1" x14ac:dyDescent="0.25">
      <c r="A15" s="112">
        <v>6</v>
      </c>
      <c r="B15" s="33" t="s">
        <v>110</v>
      </c>
      <c r="C15" s="129">
        <v>82</v>
      </c>
      <c r="D15" s="21">
        <f>IF(C15&lt;&gt;0,C15+'Basic Price Adjustment'!$E38,"")</f>
        <v>79.790000000000006</v>
      </c>
      <c r="E15" s="131">
        <v>74</v>
      </c>
      <c r="F15" s="21">
        <f>IF(E15&lt;&gt;0,E15+'Basic Price Adjustment'!$E38,"")</f>
        <v>71.790000000000006</v>
      </c>
      <c r="G15" s="129">
        <v>86</v>
      </c>
      <c r="H15" s="21">
        <f>IF(G15&lt;&gt;0,G15+'Basic Price Adjustment'!$E38,"")</f>
        <v>83.79</v>
      </c>
      <c r="I15" s="129">
        <v>96</v>
      </c>
      <c r="J15" s="21">
        <f>IF(I15&lt;&gt;0,I15+'Basic Price Adjustment'!$E38,"")</f>
        <v>93.79</v>
      </c>
      <c r="K15" s="129">
        <v>81</v>
      </c>
      <c r="L15" s="21">
        <f>IF(K15&lt;&gt;0,K15+'Basic Price Adjustment'!$E38,"")</f>
        <v>78.790000000000006</v>
      </c>
      <c r="M15" s="129">
        <v>76</v>
      </c>
      <c r="N15" s="21">
        <f>IF(M15&lt;&gt;0,M15+'Basic Price Adjustment'!$E38,"")</f>
        <v>73.790000000000006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111</v>
      </c>
      <c r="C16" s="129">
        <v>72</v>
      </c>
      <c r="D16" s="22">
        <f>IF(C16&lt;&gt;0,C16+'Basic Price Adjustment'!$E39,"")</f>
        <v>69.930000000000007</v>
      </c>
      <c r="E16" s="131">
        <v>73</v>
      </c>
      <c r="F16" s="22">
        <f>IF(E16&lt;&gt;0,E16+'Basic Price Adjustment'!$E39,"")</f>
        <v>70.930000000000007</v>
      </c>
      <c r="G16" s="129">
        <v>80</v>
      </c>
      <c r="H16" s="22">
        <f>IF(G16&lt;&gt;0,G16+'Basic Price Adjustment'!$E39,"")</f>
        <v>77.930000000000007</v>
      </c>
      <c r="I16" s="129">
        <v>86</v>
      </c>
      <c r="J16" s="22">
        <f>IF(I16&lt;&gt;0,I16+'Basic Price Adjustment'!$E39,"")</f>
        <v>83.93</v>
      </c>
      <c r="K16" s="129">
        <v>80</v>
      </c>
      <c r="L16" s="22">
        <f>IF(K16&lt;&gt;0,K16+'Basic Price Adjustment'!$E39,"")</f>
        <v>77.930000000000007</v>
      </c>
      <c r="M16" s="129">
        <v>73</v>
      </c>
      <c r="N16" s="22">
        <f>IF(M16&lt;&gt;0,M16+'Basic Price Adjustment'!$E39,"")</f>
        <v>70.930000000000007</v>
      </c>
    </row>
    <row r="17" spans="1:44" s="47" customFormat="1" ht="20.100000000000001" customHeight="1" thickBot="1" x14ac:dyDescent="0.25">
      <c r="A17" s="112">
        <v>8</v>
      </c>
      <c r="B17" s="33" t="s">
        <v>112</v>
      </c>
      <c r="C17" s="129">
        <v>70</v>
      </c>
      <c r="D17" s="21">
        <f>IF(C17&lt;&gt;0,C17+'Basic Price Adjustment'!$E40,"")</f>
        <v>67.41</v>
      </c>
      <c r="E17" s="130">
        <v>77</v>
      </c>
      <c r="F17" s="21">
        <f>IF(E17&lt;&gt;0,E17+'Basic Price Adjustment'!$E40,"")</f>
        <v>74.41</v>
      </c>
      <c r="G17" s="129">
        <v>84</v>
      </c>
      <c r="H17" s="21">
        <f>IF(G17&lt;&gt;0,G17+'Basic Price Adjustment'!$E40,"")</f>
        <v>81.41</v>
      </c>
      <c r="I17" s="129">
        <v>90</v>
      </c>
      <c r="J17" s="21">
        <f>IF(I17&lt;&gt;0,I17+'Basic Price Adjustment'!$E40,"")</f>
        <v>87.41</v>
      </c>
      <c r="K17" s="129">
        <v>84</v>
      </c>
      <c r="L17" s="21">
        <f>IF(K17&lt;&gt;0,K17+'Basic Price Adjustment'!$E40,"")</f>
        <v>81.41</v>
      </c>
      <c r="M17" s="129">
        <v>76</v>
      </c>
      <c r="N17" s="21">
        <f>IF(M17&lt;&gt;0,M17+'Basic Price Adjustment'!$E40,"")</f>
        <v>73.41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113</v>
      </c>
      <c r="C18" s="129">
        <v>75</v>
      </c>
      <c r="D18" s="22">
        <f>IF(C18&lt;&gt;0,C18+'Basic Price Adjustment'!$E41,"")</f>
        <v>72.44</v>
      </c>
      <c r="E18" s="130">
        <v>83</v>
      </c>
      <c r="F18" s="22">
        <f>IF(E18&lt;&gt;0,E18+'Basic Price Adjustment'!$E41,"")</f>
        <v>80.44</v>
      </c>
      <c r="G18" s="129">
        <v>89</v>
      </c>
      <c r="H18" s="22">
        <f>IF(G18&lt;&gt;0,G18+'Basic Price Adjustment'!$E41,"")</f>
        <v>86.44</v>
      </c>
      <c r="I18" s="129">
        <v>100</v>
      </c>
      <c r="J18" s="22">
        <f>IF(I18&lt;&gt;0,I18+'Basic Price Adjustment'!$E41,"")</f>
        <v>97.44</v>
      </c>
      <c r="K18" s="129">
        <v>85</v>
      </c>
      <c r="L18" s="22">
        <f>IF(K18&lt;&gt;0,K18+'Basic Price Adjustment'!$E41,"")</f>
        <v>82.44</v>
      </c>
      <c r="M18" s="129">
        <v>81</v>
      </c>
      <c r="N18" s="22">
        <f>IF(M18&lt;&gt;0,M18+'Basic Price Adjustment'!$E41,"")</f>
        <v>78.44</v>
      </c>
    </row>
    <row r="19" spans="1:44" s="47" customFormat="1" ht="20.100000000000001" customHeight="1" thickBot="1" x14ac:dyDescent="0.25">
      <c r="A19" s="112">
        <v>10</v>
      </c>
      <c r="B19" s="33" t="s">
        <v>114</v>
      </c>
      <c r="C19" s="129">
        <v>69</v>
      </c>
      <c r="D19" s="21">
        <f>IF(C19&lt;&gt;0,C19+'Basic Price Adjustment'!$E42,"")</f>
        <v>66.44</v>
      </c>
      <c r="E19" s="130">
        <v>75</v>
      </c>
      <c r="F19" s="21">
        <f>IF(E19&lt;&gt;0,E19+'Basic Price Adjustment'!$E42,"")</f>
        <v>72.44</v>
      </c>
      <c r="G19" s="129">
        <v>84</v>
      </c>
      <c r="H19" s="21">
        <f>IF(G19&lt;&gt;0,G19+'Basic Price Adjustment'!$E42,"")</f>
        <v>81.44</v>
      </c>
      <c r="I19" s="129">
        <v>90</v>
      </c>
      <c r="J19" s="21">
        <f>IF(I19&lt;&gt;0,I19+'Basic Price Adjustment'!$E42,"")</f>
        <v>87.44</v>
      </c>
      <c r="K19" s="129">
        <v>81</v>
      </c>
      <c r="L19" s="21">
        <f>IF(K19&lt;&gt;0,K19+'Basic Price Adjustment'!$E42,"")</f>
        <v>78.44</v>
      </c>
      <c r="M19" s="129">
        <v>74</v>
      </c>
      <c r="N19" s="21">
        <f>IF(M19&lt;&gt;0,M19+'Basic Price Adjustment'!$E42,"")</f>
        <v>71.44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115</v>
      </c>
      <c r="C20" s="129">
        <v>84</v>
      </c>
      <c r="D20" s="22">
        <f>IF(C20&lt;&gt;0,C20+'Basic Price Adjustment'!$E43,"")</f>
        <v>81.48</v>
      </c>
      <c r="E20" s="130">
        <v>82</v>
      </c>
      <c r="F20" s="22">
        <f>IF(E20&lt;&gt;0,E20+'Basic Price Adjustment'!$E43,"")</f>
        <v>79.48</v>
      </c>
      <c r="G20" s="129">
        <v>89</v>
      </c>
      <c r="H20" s="22">
        <f>IF(G20&lt;&gt;0,G20+'Basic Price Adjustment'!$E43,"")</f>
        <v>86.48</v>
      </c>
      <c r="I20" s="129">
        <v>95</v>
      </c>
      <c r="J20" s="22">
        <f>IF(I20&lt;&gt;0,I20+'Basic Price Adjustment'!$E43,"")</f>
        <v>92.48</v>
      </c>
      <c r="K20" s="129">
        <v>91</v>
      </c>
      <c r="L20" s="22">
        <f>IF(K20&lt;&gt;0,K20+'Basic Price Adjustment'!$E43,"")</f>
        <v>88.48</v>
      </c>
      <c r="M20" s="129">
        <v>85</v>
      </c>
      <c r="N20" s="22">
        <f>IF(M20&lt;&gt;0,M20+'Basic Price Adjustment'!$E43,"")</f>
        <v>82.48</v>
      </c>
    </row>
    <row r="21" spans="1:44" s="47" customFormat="1" ht="20.100000000000001" customHeight="1" thickBot="1" x14ac:dyDescent="0.25">
      <c r="A21" s="112">
        <v>12</v>
      </c>
      <c r="B21" s="33" t="s">
        <v>116</v>
      </c>
      <c r="C21" s="129">
        <v>95</v>
      </c>
      <c r="D21" s="21">
        <f>IF(C21&lt;&gt;0,C21+'Basic Price Adjustment'!$E44,"")</f>
        <v>91.92</v>
      </c>
      <c r="E21" s="131"/>
      <c r="F21" s="21" t="str">
        <f>IF(E21&lt;&gt;0,E21+'Basic Price Adjustment'!$E44,"")</f>
        <v/>
      </c>
      <c r="G21" s="131"/>
      <c r="H21" s="21" t="str">
        <f>IF(G21&lt;&gt;0,G21+'Basic Price Adjustment'!$E44,"")</f>
        <v/>
      </c>
      <c r="I21" s="129"/>
      <c r="J21" s="21" t="str">
        <f>IF(I21&lt;&gt;0,I21+'Basic Price Adjustment'!$E44,"")</f>
        <v/>
      </c>
      <c r="K21" s="129">
        <v>98</v>
      </c>
      <c r="L21" s="21">
        <f>IF(K21&lt;&gt;0,K21+'Basic Price Adjustment'!$E44,"")</f>
        <v>94.92</v>
      </c>
      <c r="M21" s="129">
        <v>95</v>
      </c>
      <c r="N21" s="21">
        <f>IF(M21&lt;&gt;0,M21+'Basic Price Adjustment'!$E44,"")</f>
        <v>91.92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117</v>
      </c>
      <c r="C22" s="129">
        <v>100</v>
      </c>
      <c r="D22" s="22">
        <f>IF(C22&lt;&gt;0,C22+'Basic Price Adjustment'!$E45,"")</f>
        <v>97.06</v>
      </c>
      <c r="E22" s="131"/>
      <c r="F22" s="22" t="str">
        <f>IF(E22&lt;&gt;0,E22+'Basic Price Adjustment'!$E45,"")</f>
        <v/>
      </c>
      <c r="G22" s="131"/>
      <c r="H22" s="22" t="str">
        <f>IF(G22&lt;&gt;0,G22+'Basic Price Adjustment'!$E45,"")</f>
        <v/>
      </c>
      <c r="I22" s="129"/>
      <c r="J22" s="22" t="str">
        <f>IF(I22&lt;&gt;0,I22+'Basic Price Adjustment'!$E45,"")</f>
        <v/>
      </c>
      <c r="K22" s="129"/>
      <c r="L22" s="22" t="str">
        <f>IF(K22&lt;&gt;0,K22+'Basic Price Adjustment'!$E45,"")</f>
        <v/>
      </c>
      <c r="M22" s="129"/>
      <c r="N22" s="22" t="str">
        <f>IF(M22&lt;&gt;0,M22+'Basic Price Adjustment'!$E45,"")</f>
        <v/>
      </c>
    </row>
    <row r="23" spans="1:44" s="47" customFormat="1" ht="20.100000000000001" customHeight="1" thickBot="1" x14ac:dyDescent="0.25">
      <c r="A23" s="112">
        <v>14</v>
      </c>
      <c r="B23" s="33" t="s">
        <v>118</v>
      </c>
      <c r="C23" s="129">
        <v>90</v>
      </c>
      <c r="D23" s="21">
        <f>IF(C23&lt;&gt;0,C23+'Basic Price Adjustment'!$E46,"")</f>
        <v>87.02</v>
      </c>
      <c r="E23" s="131">
        <v>95</v>
      </c>
      <c r="F23" s="21">
        <f>IF(E23&lt;&gt;0,E23+'Basic Price Adjustment'!$E46,"")</f>
        <v>92.02</v>
      </c>
      <c r="G23" s="129">
        <v>102</v>
      </c>
      <c r="H23" s="21">
        <f>IF(G23&lt;&gt;0,G23+'Basic Price Adjustment'!$E46,"")</f>
        <v>99.02</v>
      </c>
      <c r="I23" s="129">
        <v>98</v>
      </c>
      <c r="J23" s="21">
        <f>IF(I23&lt;&gt;0,I23+'Basic Price Adjustment'!$E46,"")</f>
        <v>95.02</v>
      </c>
      <c r="K23" s="129">
        <v>100</v>
      </c>
      <c r="L23" s="21">
        <f>IF(K23&lt;&gt;0,K23+'Basic Price Adjustment'!$E46,"")</f>
        <v>97.02</v>
      </c>
      <c r="M23" s="129">
        <v>97</v>
      </c>
      <c r="N23" s="21">
        <f>IF(M23&lt;&gt;0,M23+'Basic Price Adjustment'!$E46,"")</f>
        <v>94.02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119</v>
      </c>
      <c r="C24" s="129">
        <v>95</v>
      </c>
      <c r="D24" s="22">
        <f>IF(C24&lt;&gt;0,C24+'Basic Price Adjustment'!$E47,"")</f>
        <v>91.95</v>
      </c>
      <c r="E24" s="131"/>
      <c r="F24" s="22" t="str">
        <f>IF(E24&lt;&gt;0,E24+'Basic Price Adjustment'!$E47,"")</f>
        <v/>
      </c>
      <c r="G24" s="131"/>
      <c r="H24" s="22" t="str">
        <f>IF(G24&lt;&gt;0,G24+'Basic Price Adjustment'!$E47,"")</f>
        <v/>
      </c>
      <c r="I24" s="129"/>
      <c r="J24" s="22" t="str">
        <f>IF(I24&lt;&gt;0,I24+'Basic Price Adjustment'!$E47,"")</f>
        <v/>
      </c>
      <c r="K24" s="129">
        <v>101</v>
      </c>
      <c r="L24" s="22">
        <f>IF(K24&lt;&gt;0,K24+'Basic Price Adjustment'!$E47,"")</f>
        <v>97.95</v>
      </c>
      <c r="M24" s="129">
        <v>97</v>
      </c>
      <c r="N24" s="22">
        <f>IF(M24&lt;&gt;0,M24+'Basic Price Adjustment'!$E47,"")</f>
        <v>93.95</v>
      </c>
    </row>
    <row r="25" spans="1:44" s="47" customFormat="1" ht="20.100000000000001" customHeight="1" thickBot="1" x14ac:dyDescent="0.25">
      <c r="A25" s="112">
        <v>16</v>
      </c>
      <c r="B25" s="33" t="s">
        <v>120</v>
      </c>
      <c r="C25" s="129">
        <v>82</v>
      </c>
      <c r="D25" s="21">
        <f>IF(C25&lt;&gt;0,C25+'Basic Price Adjustment'!$E48,"")</f>
        <v>79.62</v>
      </c>
      <c r="E25" s="131">
        <v>78</v>
      </c>
      <c r="F25" s="21">
        <f>IF(E25&lt;&gt;0,E25+'Basic Price Adjustment'!$E48,"")</f>
        <v>75.62</v>
      </c>
      <c r="G25" s="129">
        <v>81</v>
      </c>
      <c r="H25" s="21">
        <f>IF(G25&lt;&gt;0,G25+'Basic Price Adjustment'!$E48,"")</f>
        <v>78.62</v>
      </c>
      <c r="I25" s="129">
        <v>92</v>
      </c>
      <c r="J25" s="21">
        <f>IF(I25&lt;&gt;0,I25+'Basic Price Adjustment'!$E48,"")</f>
        <v>89.62</v>
      </c>
      <c r="K25" s="129">
        <v>81</v>
      </c>
      <c r="L25" s="21">
        <f>IF(K25&lt;&gt;0,K25+'Basic Price Adjustment'!$E48,"")</f>
        <v>78.62</v>
      </c>
      <c r="M25" s="129">
        <v>78</v>
      </c>
      <c r="N25" s="21">
        <f>IF(M25&lt;&gt;0,M25+'Basic Price Adjustment'!$E48,"")</f>
        <v>75.62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121</v>
      </c>
      <c r="C26" s="129">
        <v>95</v>
      </c>
      <c r="D26" s="22">
        <f>IF(C26&lt;&gt;0,C26+'Basic Price Adjustment'!$E49,"")</f>
        <v>92.62</v>
      </c>
      <c r="E26" s="131">
        <v>87</v>
      </c>
      <c r="F26" s="22">
        <f>IF(E26&lt;&gt;0,E26+'Basic Price Adjustment'!$E49,"")</f>
        <v>84.62</v>
      </c>
      <c r="G26" s="129">
        <v>88</v>
      </c>
      <c r="H26" s="22">
        <f>IF(G26&lt;&gt;0,G26+'Basic Price Adjustment'!$E49,"")</f>
        <v>85.62</v>
      </c>
      <c r="I26" s="129">
        <v>100</v>
      </c>
      <c r="J26" s="22">
        <f>IF(I26&lt;&gt;0,I26+'Basic Price Adjustment'!$E49,"")</f>
        <v>97.62</v>
      </c>
      <c r="K26" s="129">
        <v>90</v>
      </c>
      <c r="L26" s="22">
        <f>IF(K26&lt;&gt;0,K26+'Basic Price Adjustment'!$E49,"")</f>
        <v>87.62</v>
      </c>
      <c r="M26" s="129">
        <v>83</v>
      </c>
      <c r="N26" s="22">
        <f>IF(M26&lt;&gt;0,M26+'Basic Price Adjustment'!$E49,"")</f>
        <v>80.62</v>
      </c>
    </row>
    <row r="27" spans="1:44" s="47" customFormat="1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32">
        <v>250</v>
      </c>
      <c r="L27" s="21">
        <f>IF(K27&lt;&gt;0,K27+'Basic Price Adjustment'!$E50,"")</f>
        <v>247.09</v>
      </c>
      <c r="M27" s="132">
        <v>250</v>
      </c>
      <c r="N27" s="21">
        <f>IF(M27&lt;&gt;0,M27+'Basic Price Adjustment'!$E50,"")</f>
        <v>247.09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2">
        <v>245</v>
      </c>
      <c r="L28" s="26">
        <f>IF(K28&lt;&gt;0,K28+'Basic Price Adjustment'!$E51,"")</f>
        <v>241.92</v>
      </c>
      <c r="M28" s="132">
        <v>245</v>
      </c>
      <c r="N28" s="26">
        <f>IF(M28&lt;&gt;0,M28+'Basic Price Adjustment'!$E51,"")</f>
        <v>241.92</v>
      </c>
    </row>
  </sheetData>
  <mergeCells count="29">
    <mergeCell ref="K8:L8"/>
    <mergeCell ref="G8:H8"/>
    <mergeCell ref="G6:H6"/>
    <mergeCell ref="C8:D8"/>
    <mergeCell ref="M6:N6"/>
    <mergeCell ref="G7:H7"/>
    <mergeCell ref="A3:A8"/>
    <mergeCell ref="B3:B4"/>
    <mergeCell ref="B5:B6"/>
    <mergeCell ref="I8:J8"/>
    <mergeCell ref="I7:J7"/>
    <mergeCell ref="I6:J6"/>
    <mergeCell ref="E7:F7"/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128</v>
      </c>
      <c r="D5" s="165"/>
      <c r="E5" s="165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91" t="s">
        <v>251</v>
      </c>
      <c r="H6" s="91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92" t="s">
        <v>135</v>
      </c>
      <c r="H7" s="93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76" t="s">
        <v>136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72.72</v>
      </c>
      <c r="E10" s="135">
        <v>73.989999999999995</v>
      </c>
      <c r="F10" s="25">
        <f>IF(E10&lt;&gt;0,E10+'Basic Price Adjustment'!$E33,"")</f>
        <v>72.199999999999989</v>
      </c>
      <c r="G10" s="135">
        <v>84</v>
      </c>
      <c r="H10" s="25">
        <f>IF(G10&lt;&gt;0,G10+'Basic Price Adjustment'!$E33,"")</f>
        <v>82.21</v>
      </c>
      <c r="I10" s="135">
        <v>84.75</v>
      </c>
      <c r="J10" s="25">
        <f>IF(I10&lt;&gt;0,I10+'Basic Price Adjustment'!$E33,"")</f>
        <v>82.96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73.550000000000011</v>
      </c>
      <c r="E11" s="119">
        <v>74.989999999999995</v>
      </c>
      <c r="F11" s="21">
        <f>IF(E11&lt;&gt;0,E11+'Basic Price Adjustment'!$E34,"")</f>
        <v>73.03</v>
      </c>
      <c r="G11" s="119"/>
      <c r="H11" s="21" t="str">
        <f>IF(G11&lt;&gt;0,G11+'Basic Price Adjustment'!$E34,"")</f>
        <v/>
      </c>
      <c r="I11" s="119">
        <v>84.75</v>
      </c>
      <c r="J11" s="21">
        <f>IF(I11&lt;&gt;0,I11+'Basic Price Adjustment'!$E34,"")</f>
        <v>82.79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75.37</v>
      </c>
      <c r="E12" s="119">
        <v>76.95</v>
      </c>
      <c r="F12" s="22">
        <f>IF(E12&lt;&gt;0,E12+'Basic Price Adjustment'!$E35,"")</f>
        <v>74.78</v>
      </c>
      <c r="G12" s="119">
        <v>88</v>
      </c>
      <c r="H12" s="22">
        <f>IF(G12&lt;&gt;0,G12+'Basic Price Adjustment'!$E35,"")</f>
        <v>85.83</v>
      </c>
      <c r="I12" s="119">
        <v>88.5</v>
      </c>
      <c r="J12" s="22">
        <f>IF(I12&lt;&gt;0,I12+'Basic Price Adjustment'!$E35,"")</f>
        <v>86.33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75.37</v>
      </c>
      <c r="E13" s="119">
        <v>76.95</v>
      </c>
      <c r="F13" s="21">
        <f>IF(E13&lt;&gt;0,E13+'Basic Price Adjustment'!$E36,"")</f>
        <v>74.78</v>
      </c>
      <c r="G13" s="119">
        <v>88</v>
      </c>
      <c r="H13" s="21">
        <f>IF(G13&lt;&gt;0,G13+'Basic Price Adjustment'!$E36,"")</f>
        <v>85.83</v>
      </c>
      <c r="I13" s="119">
        <v>88.5</v>
      </c>
      <c r="J13" s="21">
        <f>IF(I13&lt;&gt;0,I13+'Basic Price Adjustment'!$E36,"")</f>
        <v>86.33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76.350000000000009</v>
      </c>
      <c r="E14" s="119">
        <v>77.680000000000007</v>
      </c>
      <c r="F14" s="22">
        <f>IF(E14&lt;&gt;0,E14+'Basic Price Adjustment'!$E37,"")</f>
        <v>75.440000000000012</v>
      </c>
      <c r="G14" s="119">
        <v>90</v>
      </c>
      <c r="H14" s="22">
        <f>IF(G14&lt;&gt;0,G14+'Basic Price Adjustment'!$E37,"")</f>
        <v>87.76</v>
      </c>
      <c r="I14" s="119">
        <v>90.5</v>
      </c>
      <c r="J14" s="22">
        <f>IF(I14&lt;&gt;0,I14+'Basic Price Adjustment'!$E37,"")</f>
        <v>88.26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83.7</v>
      </c>
      <c r="E15" s="119">
        <v>84.41</v>
      </c>
      <c r="F15" s="21">
        <f>IF(E15&lt;&gt;0,E15+'Basic Price Adjustment'!$E38,"")</f>
        <v>82.2</v>
      </c>
      <c r="G15" s="119"/>
      <c r="H15" s="21" t="str">
        <f>IF(G15&lt;&gt;0,G15+'Basic Price Adjustment'!$E38,"")</f>
        <v/>
      </c>
      <c r="I15" s="119">
        <v>100</v>
      </c>
      <c r="J15" s="21">
        <f>IF(I15&lt;&gt;0,I15+'Basic Price Adjustment'!$E38,"")</f>
        <v>97.79</v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77.12</v>
      </c>
      <c r="E16" s="119">
        <v>77.25</v>
      </c>
      <c r="F16" s="22">
        <f>IF(E16&lt;&gt;0,E16+'Basic Price Adjustment'!$E39,"")</f>
        <v>75.180000000000007</v>
      </c>
      <c r="G16" s="119"/>
      <c r="H16" s="22" t="str">
        <f>IF(G16&lt;&gt;0,G16+'Basic Price Adjustment'!$E39,"")</f>
        <v/>
      </c>
      <c r="I16" s="119">
        <v>89.5</v>
      </c>
      <c r="J16" s="22">
        <f>IF(I16&lt;&gt;0,I16+'Basic Price Adjustment'!$E39,"")</f>
        <v>87.43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82.8</v>
      </c>
      <c r="E17" s="119">
        <v>84.56</v>
      </c>
      <c r="F17" s="21">
        <f>IF(E17&lt;&gt;0,E17+'Basic Price Adjustment'!$E40,"")</f>
        <v>81.97</v>
      </c>
      <c r="G17" s="119">
        <v>98</v>
      </c>
      <c r="H17" s="21">
        <f>IF(G17&lt;&gt;0,G17+'Basic Price Adjustment'!$E40,"")</f>
        <v>95.41</v>
      </c>
      <c r="I17" s="119">
        <v>98</v>
      </c>
      <c r="J17" s="21">
        <f>IF(I17&lt;&gt;0,I17+'Basic Price Adjustment'!$E40,"")</f>
        <v>95.41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87.33</v>
      </c>
      <c r="E18" s="119">
        <v>89.03</v>
      </c>
      <c r="F18" s="22">
        <f>IF(E18&lt;&gt;0,E18+'Basic Price Adjustment'!$E41,"")</f>
        <v>86.47</v>
      </c>
      <c r="G18" s="119"/>
      <c r="H18" s="22" t="str">
        <f>IF(G18&lt;&gt;0,G18+'Basic Price Adjustment'!$E41,"")</f>
        <v/>
      </c>
      <c r="I18" s="119">
        <v>108.5</v>
      </c>
      <c r="J18" s="22">
        <f>IF(I18&lt;&gt;0,I18+'Basic Price Adjustment'!$E41,"")</f>
        <v>105.94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82.83</v>
      </c>
      <c r="E19" s="119">
        <v>84.56</v>
      </c>
      <c r="F19" s="21">
        <f>IF(E19&lt;&gt;0,E19+'Basic Price Adjustment'!$E42,"")</f>
        <v>82</v>
      </c>
      <c r="G19" s="119">
        <v>98</v>
      </c>
      <c r="H19" s="21">
        <f>IF(G19&lt;&gt;0,G19+'Basic Price Adjustment'!$E42,"")</f>
        <v>95.44</v>
      </c>
      <c r="I19" s="119">
        <v>98</v>
      </c>
      <c r="J19" s="21">
        <f>IF(I19&lt;&gt;0,I19+'Basic Price Adjustment'!$E42,"")</f>
        <v>95.44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86.73</v>
      </c>
      <c r="E20" s="119">
        <v>88.83</v>
      </c>
      <c r="F20" s="22">
        <f>IF(E20&lt;&gt;0,E20+'Basic Price Adjustment'!$E43,"")</f>
        <v>86.31</v>
      </c>
      <c r="G20" s="119"/>
      <c r="H20" s="22" t="str">
        <f>IF(G20&lt;&gt;0,G20+'Basic Price Adjustment'!$E43,"")</f>
        <v/>
      </c>
      <c r="I20" s="119">
        <v>107</v>
      </c>
      <c r="J20" s="22">
        <f>IF(I20&lt;&gt;0,I20+'Basic Price Adjustment'!$E43,"")</f>
        <v>104.48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106.92</v>
      </c>
      <c r="E21" s="119">
        <v>110</v>
      </c>
      <c r="F21" s="21">
        <f>IF(E21&lt;&gt;0,E21+'Basic Price Adjustment'!$E44,"")</f>
        <v>106.92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107.06</v>
      </c>
      <c r="E22" s="119">
        <v>110</v>
      </c>
      <c r="F22" s="22">
        <f>IF(E22&lt;&gt;0,E22+'Basic Price Adjustment'!$E45,"")</f>
        <v>107.06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102.02</v>
      </c>
      <c r="E23" s="119">
        <v>105</v>
      </c>
      <c r="F23" s="21">
        <f>IF(E23&lt;&gt;0,E23+'Basic Price Adjustment'!$E46,"")</f>
        <v>102.02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106.95</v>
      </c>
      <c r="E24" s="119">
        <v>110</v>
      </c>
      <c r="F24" s="22">
        <f>IF(E24&lt;&gt;0,E24+'Basic Price Adjustment'!$E47,"")</f>
        <v>106.95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86.73</v>
      </c>
      <c r="E25" s="119">
        <v>89.11</v>
      </c>
      <c r="F25" s="21">
        <f>IF(E25&lt;&gt;0,E25+'Basic Price Adjustment'!$E48,"")</f>
        <v>86.73</v>
      </c>
      <c r="G25" s="119"/>
      <c r="H25" s="21" t="str">
        <f>IF(G25&lt;&gt;0,G25+'Basic Price Adjustment'!$E48,"")</f>
        <v/>
      </c>
      <c r="I25" s="119">
        <v>104.5</v>
      </c>
      <c r="J25" s="21">
        <f>IF(I25&lt;&gt;0,I25+'Basic Price Adjustment'!$E48,"")</f>
        <v>102.12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86.73</v>
      </c>
      <c r="E26" s="119">
        <v>89.11</v>
      </c>
      <c r="F26" s="22">
        <f>IF(E26&lt;&gt;0,E26+'Basic Price Adjustment'!$E49,"")</f>
        <v>86.73</v>
      </c>
      <c r="G26" s="119"/>
      <c r="H26" s="22" t="str">
        <f>IF(G26&lt;&gt;0,G26+'Basic Price Adjustment'!$E49,"")</f>
        <v/>
      </c>
      <c r="I26" s="119">
        <v>104.5</v>
      </c>
      <c r="J26" s="22">
        <f>IF(I26&lt;&gt;0,I26+'Basic Price Adjustment'!$E49,"")</f>
        <v>102.12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45" t="s">
        <v>318</v>
      </c>
      <c r="D2" s="145"/>
      <c r="E2" s="145"/>
      <c r="F2" s="145"/>
      <c r="G2" s="145" t="s">
        <v>311</v>
      </c>
      <c r="H2" s="145"/>
      <c r="M2" s="187" t="s">
        <v>309</v>
      </c>
      <c r="N2" s="187"/>
      <c r="O2" s="145" t="s">
        <v>308</v>
      </c>
      <c r="P2" s="145"/>
      <c r="Q2" s="145"/>
      <c r="R2" s="145"/>
      <c r="S2" s="145"/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>
        <v>203375</v>
      </c>
      <c r="D3" s="166"/>
      <c r="E3" s="164">
        <v>203375</v>
      </c>
      <c r="F3" s="166"/>
      <c r="G3" s="164">
        <v>200095</v>
      </c>
      <c r="H3" s="165"/>
      <c r="I3" s="165"/>
      <c r="J3" s="165"/>
      <c r="K3" s="165"/>
      <c r="L3" s="166"/>
      <c r="M3" s="58">
        <v>205613</v>
      </c>
      <c r="N3" s="52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54"/>
      <c r="B4" s="155"/>
      <c r="C4" s="158"/>
      <c r="D4" s="159"/>
      <c r="E4" s="168"/>
      <c r="F4" s="177"/>
      <c r="G4" s="158"/>
      <c r="H4" s="167"/>
      <c r="I4" s="167"/>
      <c r="J4" s="167"/>
      <c r="K4" s="167"/>
      <c r="L4" s="159"/>
      <c r="M4" s="63"/>
      <c r="N4" s="64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54"/>
      <c r="B5" s="156" t="s">
        <v>11</v>
      </c>
      <c r="C5" s="188" t="s">
        <v>62</v>
      </c>
      <c r="D5" s="189"/>
      <c r="E5" s="188" t="s">
        <v>62</v>
      </c>
      <c r="F5" s="189"/>
      <c r="G5" s="164" t="s">
        <v>55</v>
      </c>
      <c r="H5" s="165"/>
      <c r="I5" s="165"/>
      <c r="J5" s="165"/>
      <c r="K5" s="165"/>
      <c r="L5" s="166"/>
      <c r="M5" s="66" t="s">
        <v>27</v>
      </c>
      <c r="N5" s="67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54"/>
      <c r="B6" s="157"/>
      <c r="C6" s="164" t="s">
        <v>49</v>
      </c>
      <c r="D6" s="166"/>
      <c r="E6" s="162" t="s">
        <v>125</v>
      </c>
      <c r="F6" s="163"/>
      <c r="G6" s="158" t="s">
        <v>57</v>
      </c>
      <c r="H6" s="159"/>
      <c r="I6" s="158" t="s">
        <v>56</v>
      </c>
      <c r="J6" s="159"/>
      <c r="K6" s="158" t="s">
        <v>58</v>
      </c>
      <c r="L6" s="159"/>
      <c r="M6" s="162" t="s">
        <v>31</v>
      </c>
      <c r="N6" s="163"/>
      <c r="O6" s="162" t="s">
        <v>40</v>
      </c>
      <c r="P6" s="163"/>
      <c r="Q6" s="162" t="s">
        <v>41</v>
      </c>
      <c r="R6" s="163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50</v>
      </c>
      <c r="D7" s="184"/>
      <c r="E7" s="172" t="s">
        <v>137</v>
      </c>
      <c r="F7" s="173"/>
      <c r="G7" s="160" t="s">
        <v>20</v>
      </c>
      <c r="H7" s="161"/>
      <c r="I7" s="160" t="s">
        <v>19</v>
      </c>
      <c r="J7" s="161"/>
      <c r="K7" s="160" t="s">
        <v>21</v>
      </c>
      <c r="L7" s="161"/>
      <c r="M7" s="172" t="s">
        <v>42</v>
      </c>
      <c r="N7" s="173"/>
      <c r="O7" s="172" t="s">
        <v>43</v>
      </c>
      <c r="P7" s="173"/>
      <c r="Q7" s="172" t="s">
        <v>16</v>
      </c>
      <c r="R7" s="173"/>
      <c r="S7" s="172"/>
      <c r="T7" s="173"/>
    </row>
    <row r="8" spans="1:20" ht="20.100000000000001" customHeight="1" thickBot="1" x14ac:dyDescent="0.25">
      <c r="A8" s="155"/>
      <c r="B8" s="24"/>
      <c r="C8" s="185" t="s">
        <v>51</v>
      </c>
      <c r="D8" s="186"/>
      <c r="E8" s="174" t="s">
        <v>138</v>
      </c>
      <c r="F8" s="175"/>
      <c r="G8" s="170" t="s">
        <v>60</v>
      </c>
      <c r="H8" s="171"/>
      <c r="I8" s="170" t="s">
        <v>59</v>
      </c>
      <c r="J8" s="171"/>
      <c r="K8" s="170" t="s">
        <v>61</v>
      </c>
      <c r="L8" s="171"/>
      <c r="M8" s="174" t="s">
        <v>37</v>
      </c>
      <c r="N8" s="175"/>
      <c r="O8" s="174" t="s">
        <v>44</v>
      </c>
      <c r="P8" s="175"/>
      <c r="Q8" s="174" t="s">
        <v>45</v>
      </c>
      <c r="R8" s="175"/>
      <c r="S8" s="76"/>
      <c r="T8" s="77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82.25</v>
      </c>
      <c r="D10" s="25">
        <f>IF(C10&lt;&gt;0,C10+'Basic Price Adjustment'!$E33,"")</f>
        <v>80.459999999999994</v>
      </c>
      <c r="E10" s="135">
        <v>80</v>
      </c>
      <c r="F10" s="25">
        <f>IF(E10&lt;&gt;0,E10+'Basic Price Adjustment'!$E33,"")</f>
        <v>78.209999999999994</v>
      </c>
      <c r="G10" s="135">
        <v>68.95</v>
      </c>
      <c r="H10" s="25">
        <f>IF(G10&lt;&gt;0,G10+'Basic Price Adjustment'!$E33,"")</f>
        <v>67.16</v>
      </c>
      <c r="I10" s="28"/>
      <c r="J10" s="25" t="str">
        <f>IF(I10&lt;&gt;0,I10+'Basic Price Adjustment'!$E33,"")</f>
        <v/>
      </c>
      <c r="K10" s="121">
        <v>69.64</v>
      </c>
      <c r="L10" s="25">
        <f>IF(K10&lt;&gt;0,K10+'Basic Price Adjustment'!$E33,"")</f>
        <v>67.849999999999994</v>
      </c>
      <c r="M10" s="135">
        <v>71</v>
      </c>
      <c r="N10" s="25">
        <f>IF(M10&lt;&gt;0,M10+'Basic Price Adjustment'!$E33,"")</f>
        <v>69.209999999999994</v>
      </c>
      <c r="O10" s="135">
        <v>85.5</v>
      </c>
      <c r="P10" s="25">
        <f>IF(O10&lt;&gt;0,O10+'Basic Price Adjustment'!$E33,"")</f>
        <v>83.71</v>
      </c>
      <c r="Q10" s="135">
        <v>85.5</v>
      </c>
      <c r="R10" s="25">
        <f>IF(Q10&lt;&gt;0,Q10+'Basic Price Adjustment'!$E33,"")</f>
        <v>83.71</v>
      </c>
      <c r="S10" s="135">
        <v>89.5</v>
      </c>
      <c r="T10" s="25">
        <f>IF(S10&lt;&gt;0,S10+'Basic Price Adjustment'!$E33,"")</f>
        <v>87.71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85.5</v>
      </c>
      <c r="D11" s="21">
        <f>IF(C11&lt;&gt;0,C11+'Basic Price Adjustment'!$E34,"")</f>
        <v>83.54</v>
      </c>
      <c r="E11" s="119">
        <v>86</v>
      </c>
      <c r="F11" s="21">
        <f>IF(E11&lt;&gt;0,E11+'Basic Price Adjustment'!$E34,"")</f>
        <v>84.04</v>
      </c>
      <c r="G11" s="119">
        <v>72.88</v>
      </c>
      <c r="H11" s="21">
        <f>IF(G11&lt;&gt;0,G11+'Basic Price Adjustment'!$E34,"")</f>
        <v>70.92</v>
      </c>
      <c r="I11" s="29"/>
      <c r="J11" s="21" t="str">
        <f>IF(I11&lt;&gt;0,I11+'Basic Price Adjustment'!$E34,"")</f>
        <v/>
      </c>
      <c r="K11" s="121">
        <v>73.33</v>
      </c>
      <c r="L11" s="21">
        <f>IF(K11&lt;&gt;0,K11+'Basic Price Adjustment'!$E34,"")</f>
        <v>71.37</v>
      </c>
      <c r="M11" s="119">
        <v>78</v>
      </c>
      <c r="N11" s="21">
        <f>IF(M11&lt;&gt;0,M11+'Basic Price Adjustment'!$E34,"")</f>
        <v>76.040000000000006</v>
      </c>
      <c r="O11" s="119">
        <v>85.5</v>
      </c>
      <c r="P11" s="21">
        <f>IF(O11&lt;&gt;0,O11+'Basic Price Adjustment'!$E34,"")</f>
        <v>83.54</v>
      </c>
      <c r="Q11" s="119">
        <v>85.5</v>
      </c>
      <c r="R11" s="21">
        <f>IF(Q11&lt;&gt;0,Q11+'Basic Price Adjustment'!$E34,"")</f>
        <v>83.54</v>
      </c>
      <c r="S11" s="119">
        <v>92.75</v>
      </c>
      <c r="T11" s="21">
        <f>IF(S11&lt;&gt;0,S11+'Basic Price Adjustment'!$E34,"")</f>
        <v>90.79</v>
      </c>
    </row>
    <row r="12" spans="1:20" ht="20.100000000000001" customHeight="1" x14ac:dyDescent="0.2">
      <c r="A12" s="111">
        <v>3</v>
      </c>
      <c r="B12" s="34" t="s">
        <v>107</v>
      </c>
      <c r="C12" s="119">
        <v>84.75</v>
      </c>
      <c r="D12" s="22">
        <f>IF(C12&lt;&gt;0,C12+'Basic Price Adjustment'!$E35,"")</f>
        <v>82.58</v>
      </c>
      <c r="E12" s="119">
        <v>84</v>
      </c>
      <c r="F12" s="22">
        <f>IF(E12&lt;&gt;0,E12+'Basic Price Adjustment'!$E35,"")</f>
        <v>81.83</v>
      </c>
      <c r="G12" s="119">
        <v>73.2</v>
      </c>
      <c r="H12" s="22">
        <f>IF(G12&lt;&gt;0,G12+'Basic Price Adjustment'!$E35,"")</f>
        <v>71.03</v>
      </c>
      <c r="I12" s="30"/>
      <c r="J12" s="22" t="str">
        <f>IF(I12&lt;&gt;0,I12+'Basic Price Adjustment'!$E35,"")</f>
        <v/>
      </c>
      <c r="K12" s="121">
        <v>73.33</v>
      </c>
      <c r="L12" s="22">
        <f>IF(K12&lt;&gt;0,K12+'Basic Price Adjustment'!$E35,"")</f>
        <v>71.16</v>
      </c>
      <c r="M12" s="119">
        <v>76</v>
      </c>
      <c r="N12" s="22">
        <f>IF(M12&lt;&gt;0,M12+'Basic Price Adjustment'!$E35,"")</f>
        <v>73.83</v>
      </c>
      <c r="O12" s="119">
        <v>87</v>
      </c>
      <c r="P12" s="22">
        <f>IF(O12&lt;&gt;0,O12+'Basic Price Adjustment'!$E35,"")</f>
        <v>84.83</v>
      </c>
      <c r="Q12" s="119">
        <v>87</v>
      </c>
      <c r="R12" s="22">
        <f>IF(Q12&lt;&gt;0,Q12+'Basic Price Adjustment'!$E35,"")</f>
        <v>84.83</v>
      </c>
      <c r="S12" s="119">
        <v>92</v>
      </c>
      <c r="T12" s="22">
        <f>IF(S12&lt;&gt;0,S12+'Basic Price Adjustment'!$E35,"")</f>
        <v>89.83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84.75</v>
      </c>
      <c r="D13" s="21">
        <f>IF(C13&lt;&gt;0,C13+'Basic Price Adjustment'!$E36,"")</f>
        <v>82.58</v>
      </c>
      <c r="E13" s="119">
        <v>84</v>
      </c>
      <c r="F13" s="21">
        <f>IF(E13&lt;&gt;0,E13+'Basic Price Adjustment'!$E36,"")</f>
        <v>81.83</v>
      </c>
      <c r="G13" s="119">
        <v>73.2</v>
      </c>
      <c r="H13" s="21">
        <f>IF(G13&lt;&gt;0,G13+'Basic Price Adjustment'!$E36,"")</f>
        <v>71.03</v>
      </c>
      <c r="I13" s="29"/>
      <c r="J13" s="21" t="str">
        <f>IF(I13&lt;&gt;0,I13+'Basic Price Adjustment'!$E36,"")</f>
        <v/>
      </c>
      <c r="K13" s="121">
        <v>73.33</v>
      </c>
      <c r="L13" s="21">
        <f>IF(K13&lt;&gt;0,K13+'Basic Price Adjustment'!$E36,"")</f>
        <v>71.16</v>
      </c>
      <c r="M13" s="119">
        <v>76</v>
      </c>
      <c r="N13" s="21">
        <f>IF(M13&lt;&gt;0,M13+'Basic Price Adjustment'!$E36,"")</f>
        <v>73.83</v>
      </c>
      <c r="O13" s="119">
        <v>87</v>
      </c>
      <c r="P13" s="21">
        <f>IF(O13&lt;&gt;0,O13+'Basic Price Adjustment'!$E36,"")</f>
        <v>84.83</v>
      </c>
      <c r="Q13" s="119">
        <v>87</v>
      </c>
      <c r="R13" s="21">
        <f>IF(Q13&lt;&gt;0,Q13+'Basic Price Adjustment'!$E36,"")</f>
        <v>84.83</v>
      </c>
      <c r="S13" s="119">
        <v>92</v>
      </c>
      <c r="T13" s="21">
        <f>IF(S13&lt;&gt;0,S13+'Basic Price Adjustment'!$E36,"")</f>
        <v>89.83</v>
      </c>
    </row>
    <row r="14" spans="1:20" ht="20.100000000000001" customHeight="1" x14ac:dyDescent="0.2">
      <c r="A14" s="111">
        <v>5</v>
      </c>
      <c r="B14" s="34" t="s">
        <v>109</v>
      </c>
      <c r="C14" s="119">
        <v>86</v>
      </c>
      <c r="D14" s="22">
        <f>IF(C14&lt;&gt;0,C14+'Basic Price Adjustment'!$E37,"")</f>
        <v>83.76</v>
      </c>
      <c r="E14" s="119">
        <v>85</v>
      </c>
      <c r="F14" s="22">
        <f>IF(E14&lt;&gt;0,E14+'Basic Price Adjustment'!$E37,"")</f>
        <v>82.76</v>
      </c>
      <c r="G14" s="119">
        <v>73.41</v>
      </c>
      <c r="H14" s="22">
        <f>IF(G14&lt;&gt;0,G14+'Basic Price Adjustment'!$E37,"")</f>
        <v>71.17</v>
      </c>
      <c r="I14" s="30"/>
      <c r="J14" s="22" t="str">
        <f>IF(I14&lt;&gt;0,I14+'Basic Price Adjustment'!$E37,"")</f>
        <v/>
      </c>
      <c r="K14" s="121">
        <v>73.41</v>
      </c>
      <c r="L14" s="22">
        <f>IF(K14&lt;&gt;0,K14+'Basic Price Adjustment'!$E37,"")</f>
        <v>71.17</v>
      </c>
      <c r="M14" s="119">
        <v>76</v>
      </c>
      <c r="N14" s="22">
        <f>IF(M14&lt;&gt;0,M14+'Basic Price Adjustment'!$E37,"")</f>
        <v>73.760000000000005</v>
      </c>
      <c r="O14" s="119">
        <v>89</v>
      </c>
      <c r="P14" s="22">
        <f>IF(O14&lt;&gt;0,O14+'Basic Price Adjustment'!$E37,"")</f>
        <v>86.76</v>
      </c>
      <c r="Q14" s="119">
        <v>89</v>
      </c>
      <c r="R14" s="22">
        <f>IF(Q14&lt;&gt;0,Q14+'Basic Price Adjustment'!$E37,"")</f>
        <v>86.76</v>
      </c>
      <c r="S14" s="119">
        <v>93.5</v>
      </c>
      <c r="T14" s="22">
        <f>IF(S14&lt;&gt;0,S14+'Basic Price Adjustment'!$E37,"")</f>
        <v>91.26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99.5</v>
      </c>
      <c r="D15" s="21">
        <f>IF(C15&lt;&gt;0,C15+'Basic Price Adjustment'!$E38,"")</f>
        <v>97.29</v>
      </c>
      <c r="E15" s="119">
        <v>96</v>
      </c>
      <c r="F15" s="21">
        <f>IF(E15&lt;&gt;0,E15+'Basic Price Adjustment'!$E38,"")</f>
        <v>93.79</v>
      </c>
      <c r="G15" s="119">
        <v>77.09</v>
      </c>
      <c r="H15" s="21">
        <f>IF(G15&lt;&gt;0,G15+'Basic Price Adjustment'!$E38,"")</f>
        <v>74.88000000000001</v>
      </c>
      <c r="I15" s="29"/>
      <c r="J15" s="21" t="str">
        <f>IF(I15&lt;&gt;0,I15+'Basic Price Adjustment'!$E38,"")</f>
        <v/>
      </c>
      <c r="K15" s="122">
        <v>77.09</v>
      </c>
      <c r="L15" s="21">
        <f>IF(K15&lt;&gt;0,K15+'Basic Price Adjustment'!$E38,"")</f>
        <v>74.88000000000001</v>
      </c>
      <c r="M15" s="119">
        <v>91</v>
      </c>
      <c r="N15" s="21">
        <f>IF(M15&lt;&gt;0,M15+'Basic Price Adjustment'!$E38,"")</f>
        <v>88.79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107.75</v>
      </c>
      <c r="T15" s="21">
        <f>IF(S15&lt;&gt;0,S15+'Basic Price Adjustment'!$E38,"")</f>
        <v>105.54</v>
      </c>
    </row>
    <row r="16" spans="1:2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83.93</v>
      </c>
      <c r="E16" s="119">
        <v>86</v>
      </c>
      <c r="F16" s="22">
        <f>IF(E16&lt;&gt;0,E16+'Basic Price Adjustment'!$E39,"")</f>
        <v>83.93</v>
      </c>
      <c r="G16" s="119">
        <v>73.2</v>
      </c>
      <c r="H16" s="22">
        <f>IF(G16&lt;&gt;0,G16+'Basic Price Adjustment'!$E39,"")</f>
        <v>71.13000000000001</v>
      </c>
      <c r="I16" s="30"/>
      <c r="J16" s="22" t="str">
        <f>IF(I16&lt;&gt;0,I16+'Basic Price Adjustment'!$E39,"")</f>
        <v/>
      </c>
      <c r="K16" s="122">
        <v>73.33</v>
      </c>
      <c r="L16" s="22">
        <f>IF(K16&lt;&gt;0,K16+'Basic Price Adjustment'!$E39,"")</f>
        <v>71.260000000000005</v>
      </c>
      <c r="M16" s="119">
        <v>78</v>
      </c>
      <c r="N16" s="22">
        <f>IF(M16&lt;&gt;0,M16+'Basic Price Adjustment'!$E39,"")</f>
        <v>75.930000000000007</v>
      </c>
      <c r="O16" s="119">
        <v>90.5</v>
      </c>
      <c r="P16" s="22">
        <f>IF(O16&lt;&gt;0,O16+'Basic Price Adjustment'!$E39,"")</f>
        <v>88.43</v>
      </c>
      <c r="Q16" s="119">
        <v>90.5</v>
      </c>
      <c r="R16" s="22">
        <f>IF(Q16&lt;&gt;0,Q16+'Basic Price Adjustment'!$E39,"")</f>
        <v>88.43</v>
      </c>
      <c r="S16" s="119">
        <v>93.5</v>
      </c>
      <c r="T16" s="22">
        <f>IF(S16&lt;&gt;0,S16+'Basic Price Adjustment'!$E39,"")</f>
        <v>91.43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89</v>
      </c>
      <c r="D17" s="21">
        <f>IF(C17&lt;&gt;0,C17+'Basic Price Adjustment'!$E40,"")</f>
        <v>86.41</v>
      </c>
      <c r="E17" s="119">
        <v>90</v>
      </c>
      <c r="F17" s="21">
        <f>IF(E17&lt;&gt;0,E17+'Basic Price Adjustment'!$E40,"")</f>
        <v>87.41</v>
      </c>
      <c r="G17" s="119">
        <v>78.08</v>
      </c>
      <c r="H17" s="21">
        <f>IF(G17&lt;&gt;0,G17+'Basic Price Adjustment'!$E40,"")</f>
        <v>75.489999999999995</v>
      </c>
      <c r="I17" s="29"/>
      <c r="J17" s="21" t="str">
        <f>IF(I17&lt;&gt;0,I17+'Basic Price Adjustment'!$E40,"")</f>
        <v/>
      </c>
      <c r="K17" s="121">
        <v>78.08</v>
      </c>
      <c r="L17" s="21">
        <f>IF(K17&lt;&gt;0,K17+'Basic Price Adjustment'!$E40,"")</f>
        <v>75.489999999999995</v>
      </c>
      <c r="M17" s="119">
        <v>79.5</v>
      </c>
      <c r="N17" s="21">
        <f>IF(M17&lt;&gt;0,M17+'Basic Price Adjustment'!$E40,"")</f>
        <v>76.91</v>
      </c>
      <c r="O17" s="119">
        <v>94.5</v>
      </c>
      <c r="P17" s="21">
        <f>IF(O17&lt;&gt;0,O17+'Basic Price Adjustment'!$E40,"")</f>
        <v>91.91</v>
      </c>
      <c r="Q17" s="119">
        <v>94.5</v>
      </c>
      <c r="R17" s="21">
        <f>IF(Q17&lt;&gt;0,Q17+'Basic Price Adjustment'!$E40,"")</f>
        <v>91.91</v>
      </c>
      <c r="S17" s="119">
        <v>96.5</v>
      </c>
      <c r="T17" s="21">
        <f>IF(S17&lt;&gt;0,S17+'Basic Price Adjustment'!$E40,"")</f>
        <v>93.91</v>
      </c>
    </row>
    <row r="18" spans="1:20" ht="20.100000000000001" customHeight="1" x14ac:dyDescent="0.2">
      <c r="A18" s="111">
        <v>9</v>
      </c>
      <c r="B18" s="34" t="s">
        <v>113</v>
      </c>
      <c r="C18" s="119">
        <v>99.5</v>
      </c>
      <c r="D18" s="22">
        <f>IF(C18&lt;&gt;0,C18+'Basic Price Adjustment'!$E41,"")</f>
        <v>96.94</v>
      </c>
      <c r="E18" s="119">
        <v>100</v>
      </c>
      <c r="F18" s="22">
        <f>IF(E18&lt;&gt;0,E18+'Basic Price Adjustment'!$E41,"")</f>
        <v>97.44</v>
      </c>
      <c r="G18" s="119">
        <v>82.92</v>
      </c>
      <c r="H18" s="22">
        <f>IF(G18&lt;&gt;0,G18+'Basic Price Adjustment'!$E41,"")</f>
        <v>80.36</v>
      </c>
      <c r="I18" s="30"/>
      <c r="J18" s="22" t="str">
        <f>IF(I18&lt;&gt;0,I18+'Basic Price Adjustment'!$E41,"")</f>
        <v/>
      </c>
      <c r="K18" s="121">
        <v>82.92</v>
      </c>
      <c r="L18" s="22">
        <f>IF(K18&lt;&gt;0,K18+'Basic Price Adjustment'!$E41,"")</f>
        <v>80.36</v>
      </c>
      <c r="M18" s="119">
        <v>81.5</v>
      </c>
      <c r="N18" s="22">
        <f>IF(M18&lt;&gt;0,M18+'Basic Price Adjustment'!$E41,"")</f>
        <v>78.94</v>
      </c>
      <c r="O18" s="119">
        <v>106.5</v>
      </c>
      <c r="P18" s="22">
        <f>IF(O18&lt;&gt;0,O18+'Basic Price Adjustment'!$E41,"")</f>
        <v>103.94</v>
      </c>
      <c r="Q18" s="119">
        <v>106.5</v>
      </c>
      <c r="R18" s="22">
        <f>IF(Q18&lt;&gt;0,Q18+'Basic Price Adjustment'!$E41,"")</f>
        <v>103.94</v>
      </c>
      <c r="S18" s="119">
        <v>107.75</v>
      </c>
      <c r="T18" s="22">
        <f>IF(S18&lt;&gt;0,S18+'Basic Price Adjustment'!$E41,"")</f>
        <v>105.19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88.25</v>
      </c>
      <c r="D19" s="21">
        <f>IF(C19&lt;&gt;0,C19+'Basic Price Adjustment'!$E42,"")</f>
        <v>85.69</v>
      </c>
      <c r="E19" s="119">
        <v>90</v>
      </c>
      <c r="F19" s="21">
        <f>IF(E19&lt;&gt;0,E19+'Basic Price Adjustment'!$E42,"")</f>
        <v>87.44</v>
      </c>
      <c r="G19" s="119">
        <v>78.08</v>
      </c>
      <c r="H19" s="21">
        <f>IF(G19&lt;&gt;0,G19+'Basic Price Adjustment'!$E42,"")</f>
        <v>75.52</v>
      </c>
      <c r="I19" s="29"/>
      <c r="J19" s="21" t="str">
        <f>IF(I19&lt;&gt;0,I19+'Basic Price Adjustment'!$E42,"")</f>
        <v/>
      </c>
      <c r="K19" s="121">
        <v>78.08</v>
      </c>
      <c r="L19" s="21">
        <f>IF(K19&lt;&gt;0,K19+'Basic Price Adjustment'!$E42,"")</f>
        <v>75.52</v>
      </c>
      <c r="M19" s="119">
        <v>79.5</v>
      </c>
      <c r="N19" s="21">
        <f>IF(M19&lt;&gt;0,M19+'Basic Price Adjustment'!$E42,"")</f>
        <v>76.94</v>
      </c>
      <c r="O19" s="119">
        <v>94.5</v>
      </c>
      <c r="P19" s="21">
        <f>IF(O19&lt;&gt;0,O19+'Basic Price Adjustment'!$E42,"")</f>
        <v>91.94</v>
      </c>
      <c r="Q19" s="119">
        <v>94.5</v>
      </c>
      <c r="R19" s="21">
        <f>IF(Q19&lt;&gt;0,Q19+'Basic Price Adjustment'!$E42,"")</f>
        <v>91.94</v>
      </c>
      <c r="S19" s="119">
        <v>95.75</v>
      </c>
      <c r="T19" s="21">
        <f>IF(S19&lt;&gt;0,S19+'Basic Price Adjustment'!$E42,"")</f>
        <v>93.19</v>
      </c>
    </row>
    <row r="20" spans="1:20" ht="20.100000000000001" customHeight="1" x14ac:dyDescent="0.2">
      <c r="A20" s="111">
        <v>11</v>
      </c>
      <c r="B20" s="34" t="s">
        <v>115</v>
      </c>
      <c r="C20" s="119">
        <v>98.5</v>
      </c>
      <c r="D20" s="22">
        <f>IF(C20&lt;&gt;0,C20+'Basic Price Adjustment'!$E43,"")</f>
        <v>95.98</v>
      </c>
      <c r="E20" s="119">
        <v>95</v>
      </c>
      <c r="F20" s="22">
        <f>IF(E20&lt;&gt;0,E20+'Basic Price Adjustment'!$E43,"")</f>
        <v>92.48</v>
      </c>
      <c r="G20" s="119">
        <v>83.06</v>
      </c>
      <c r="H20" s="22">
        <f>IF(G20&lt;&gt;0,G20+'Basic Price Adjustment'!$E43,"")</f>
        <v>80.540000000000006</v>
      </c>
      <c r="I20" s="30"/>
      <c r="J20" s="22" t="str">
        <f>IF(I20&lt;&gt;0,I20+'Basic Price Adjustment'!$E43,"")</f>
        <v/>
      </c>
      <c r="K20" s="121">
        <v>83.06</v>
      </c>
      <c r="L20" s="22">
        <f>IF(K20&lt;&gt;0,K20+'Basic Price Adjustment'!$E43,"")</f>
        <v>80.540000000000006</v>
      </c>
      <c r="M20" s="119">
        <v>99</v>
      </c>
      <c r="N20" s="22">
        <f>IF(M20&lt;&gt;0,M20+'Basic Price Adjustment'!$E43,"")</f>
        <v>96.48</v>
      </c>
      <c r="O20" s="119">
        <v>103.5</v>
      </c>
      <c r="P20" s="22">
        <f>IF(O20&lt;&gt;0,O20+'Basic Price Adjustment'!$E43,"")</f>
        <v>100.98</v>
      </c>
      <c r="Q20" s="119">
        <v>103.5</v>
      </c>
      <c r="R20" s="22">
        <f>IF(Q20&lt;&gt;0,Q20+'Basic Price Adjustment'!$E43,"")</f>
        <v>100.98</v>
      </c>
      <c r="S20" s="119">
        <v>106.79</v>
      </c>
      <c r="T20" s="22">
        <f>IF(S20&lt;&gt;0,S20+'Basic Price Adjustment'!$E43,"")</f>
        <v>104.27000000000001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100.75</v>
      </c>
      <c r="D21" s="21">
        <f>IF(C21&lt;&gt;0,C21+'Basic Price Adjustment'!$E44,"")</f>
        <v>97.67</v>
      </c>
      <c r="E21" s="119"/>
      <c r="F21" s="21" t="str">
        <f>IF(E21&lt;&gt;0,E21+'Basic Price Adjustment'!$E44,"")</f>
        <v/>
      </c>
      <c r="G21" s="119">
        <v>97.95</v>
      </c>
      <c r="H21" s="21">
        <f>IF(G21&lt;&gt;0,G21+'Basic Price Adjustment'!$E44,"")</f>
        <v>94.87</v>
      </c>
      <c r="I21" s="29"/>
      <c r="J21" s="21" t="str">
        <f>IF(I21&lt;&gt;0,I21+'Basic Price Adjustment'!$E44,"")</f>
        <v/>
      </c>
      <c r="K21" s="122">
        <v>104.95</v>
      </c>
      <c r="L21" s="21">
        <f>IF(K21&lt;&gt;0,K21+'Basic Price Adjustment'!$E44,"")</f>
        <v>101.87</v>
      </c>
      <c r="M21" s="119">
        <v>111</v>
      </c>
      <c r="N21" s="21">
        <f>IF(M21&lt;&gt;0,M21+'Basic Price Adjustment'!$E44,"")</f>
        <v>107.92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109</v>
      </c>
      <c r="T21" s="21">
        <f>IF(S21&lt;&gt;0,S21+'Basic Price Adjustment'!$E44,"")</f>
        <v>105.92</v>
      </c>
    </row>
    <row r="22" spans="1:20" ht="20.100000000000001" customHeight="1" x14ac:dyDescent="0.2">
      <c r="A22" s="111">
        <v>13</v>
      </c>
      <c r="B22" s="34" t="s">
        <v>117</v>
      </c>
      <c r="C22" s="119">
        <v>100.75</v>
      </c>
      <c r="D22" s="22">
        <f>IF(C22&lt;&gt;0,C22+'Basic Price Adjustment'!$E45,"")</f>
        <v>97.81</v>
      </c>
      <c r="E22" s="119"/>
      <c r="F22" s="22" t="str">
        <f>IF(E22&lt;&gt;0,E22+'Basic Price Adjustment'!$E45,"")</f>
        <v/>
      </c>
      <c r="G22" s="119">
        <v>100.45</v>
      </c>
      <c r="H22" s="22">
        <f>IF(G22&lt;&gt;0,G22+'Basic Price Adjustment'!$E45,"")</f>
        <v>97.51</v>
      </c>
      <c r="I22" s="30"/>
      <c r="J22" s="22" t="str">
        <f>IF(I22&lt;&gt;0,I22+'Basic Price Adjustment'!$E45,"")</f>
        <v/>
      </c>
      <c r="K22" s="122">
        <v>107.59</v>
      </c>
      <c r="L22" s="22">
        <f>IF(K22&lt;&gt;0,K22+'Basic Price Adjustment'!$E45,"")</f>
        <v>104.65</v>
      </c>
      <c r="M22" s="119">
        <v>123</v>
      </c>
      <c r="N22" s="22">
        <f>IF(M22&lt;&gt;0,M22+'Basic Price Adjustment'!$E45,"")</f>
        <v>120.06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109</v>
      </c>
      <c r="T22" s="22">
        <f>IF(S22&lt;&gt;0,S22+'Basic Price Adjustment'!$E45,"")</f>
        <v>106.06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100.75</v>
      </c>
      <c r="D23" s="21">
        <f>IF(C23&lt;&gt;0,C23+'Basic Price Adjustment'!$E46,"")</f>
        <v>97.77</v>
      </c>
      <c r="E23" s="119">
        <v>98</v>
      </c>
      <c r="F23" s="21">
        <f>IF(E23&lt;&gt;0,E23+'Basic Price Adjustment'!$E46,"")</f>
        <v>95.02</v>
      </c>
      <c r="G23" s="119">
        <v>94.46</v>
      </c>
      <c r="H23" s="21">
        <f>IF(G23&lt;&gt;0,G23+'Basic Price Adjustment'!$E46,"")</f>
        <v>91.47999999999999</v>
      </c>
      <c r="I23" s="29"/>
      <c r="J23" s="21" t="str">
        <f>IF(I23&lt;&gt;0,I23+'Basic Price Adjustment'!$E46,"")</f>
        <v/>
      </c>
      <c r="K23" s="122">
        <v>103.17</v>
      </c>
      <c r="L23" s="21">
        <f>IF(K23&lt;&gt;0,K23+'Basic Price Adjustment'!$E46,"")</f>
        <v>100.19</v>
      </c>
      <c r="M23" s="119">
        <v>109</v>
      </c>
      <c r="N23" s="21">
        <f>IF(M23&lt;&gt;0,M23+'Basic Price Adjustment'!$E46,"")</f>
        <v>106.02</v>
      </c>
      <c r="O23" s="119">
        <v>112.5</v>
      </c>
      <c r="P23" s="21">
        <f>IF(O23&lt;&gt;0,O23+'Basic Price Adjustment'!$E46,"")</f>
        <v>109.52</v>
      </c>
      <c r="Q23" s="119">
        <v>112.5</v>
      </c>
      <c r="R23" s="21">
        <f>IF(Q23&lt;&gt;0,Q23+'Basic Price Adjustment'!$E46,"")</f>
        <v>109.52</v>
      </c>
      <c r="S23" s="119">
        <v>109</v>
      </c>
      <c r="T23" s="21">
        <f>IF(S23&lt;&gt;0,S23+'Basic Price Adjustment'!$E46,"")</f>
        <v>106.02</v>
      </c>
    </row>
    <row r="24" spans="1:20" ht="20.100000000000001" customHeight="1" x14ac:dyDescent="0.2">
      <c r="A24" s="111">
        <v>15</v>
      </c>
      <c r="B24" s="34" t="s">
        <v>119</v>
      </c>
      <c r="C24" s="119">
        <v>100.75</v>
      </c>
      <c r="D24" s="22">
        <f>IF(C24&lt;&gt;0,C24+'Basic Price Adjustment'!$E47,"")</f>
        <v>97.7</v>
      </c>
      <c r="E24" s="119"/>
      <c r="F24" s="22" t="str">
        <f>IF(E24&lt;&gt;0,E24+'Basic Price Adjustment'!$E47,"")</f>
        <v/>
      </c>
      <c r="G24" s="119">
        <v>97.68</v>
      </c>
      <c r="H24" s="22">
        <f>IF(G24&lt;&gt;0,G24+'Basic Price Adjustment'!$E47,"")</f>
        <v>94.63000000000001</v>
      </c>
      <c r="I24" s="30"/>
      <c r="J24" s="22" t="str">
        <f>IF(I24&lt;&gt;0,I24+'Basic Price Adjustment'!$E47,"")</f>
        <v/>
      </c>
      <c r="K24" s="122">
        <v>104.2</v>
      </c>
      <c r="L24" s="22">
        <f>IF(K24&lt;&gt;0,K24+'Basic Price Adjustment'!$E47,"")</f>
        <v>101.15</v>
      </c>
      <c r="M24" s="119">
        <v>120</v>
      </c>
      <c r="N24" s="22">
        <f>IF(M24&lt;&gt;0,M24+'Basic Price Adjustment'!$E47,"")</f>
        <v>116.95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109</v>
      </c>
      <c r="T24" s="22">
        <f>IF(S24&lt;&gt;0,S24+'Basic Price Adjustment'!$E47,"")</f>
        <v>105.95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91</v>
      </c>
      <c r="D25" s="21">
        <f>IF(C25&lt;&gt;0,C25+'Basic Price Adjustment'!$E48,"")</f>
        <v>88.62</v>
      </c>
      <c r="E25" s="119">
        <v>92</v>
      </c>
      <c r="F25" s="21">
        <f>IF(E25&lt;&gt;0,E25+'Basic Price Adjustment'!$E48,"")</f>
        <v>89.62</v>
      </c>
      <c r="G25" s="119">
        <v>83.71</v>
      </c>
      <c r="H25" s="21">
        <f>IF(G25&lt;&gt;0,G25+'Basic Price Adjustment'!$E48,"")</f>
        <v>81.33</v>
      </c>
      <c r="I25" s="29"/>
      <c r="J25" s="21" t="str">
        <f>IF(I25&lt;&gt;0,I25+'Basic Price Adjustment'!$E48,"")</f>
        <v/>
      </c>
      <c r="K25" s="122">
        <v>87.08</v>
      </c>
      <c r="L25" s="21">
        <f>IF(K25&lt;&gt;0,K25+'Basic Price Adjustment'!$E48,"")</f>
        <v>84.7</v>
      </c>
      <c r="M25" s="119">
        <v>79</v>
      </c>
      <c r="N25" s="21">
        <f>IF(M25&lt;&gt;0,M25+'Basic Price Adjustment'!$E48,"")</f>
        <v>76.62</v>
      </c>
      <c r="O25" s="119">
        <v>102.5</v>
      </c>
      <c r="P25" s="21">
        <f>IF(O25&lt;&gt;0,O25+'Basic Price Adjustment'!$E48,"")</f>
        <v>100.12</v>
      </c>
      <c r="Q25" s="119">
        <v>102.5</v>
      </c>
      <c r="R25" s="21">
        <f>IF(Q25&lt;&gt;0,Q25+'Basic Price Adjustment'!$E48,"")</f>
        <v>100.12</v>
      </c>
      <c r="S25" s="119">
        <v>98.75</v>
      </c>
      <c r="T25" s="21">
        <f>IF(S25&lt;&gt;0,S25+'Basic Price Adjustment'!$E48,"")</f>
        <v>96.37</v>
      </c>
    </row>
    <row r="26" spans="1:20" ht="20.100000000000001" customHeight="1" x14ac:dyDescent="0.2">
      <c r="A26" s="111">
        <v>17</v>
      </c>
      <c r="B26" s="34" t="s">
        <v>121</v>
      </c>
      <c r="C26" s="119">
        <v>101.5</v>
      </c>
      <c r="D26" s="22">
        <f>IF(C26&lt;&gt;0,C26+'Basic Price Adjustment'!$E49,"")</f>
        <v>99.12</v>
      </c>
      <c r="E26" s="119">
        <v>100</v>
      </c>
      <c r="F26" s="22">
        <f>IF(E26&lt;&gt;0,E26+'Basic Price Adjustment'!$E49,"")</f>
        <v>97.62</v>
      </c>
      <c r="G26" s="119">
        <v>86.38</v>
      </c>
      <c r="H26" s="22">
        <f>IF(G26&lt;&gt;0,G26+'Basic Price Adjustment'!$E49,"")</f>
        <v>84</v>
      </c>
      <c r="I26" s="30"/>
      <c r="J26" s="22" t="str">
        <f>IF(I26&lt;&gt;0,I26+'Basic Price Adjustment'!$E49,"")</f>
        <v/>
      </c>
      <c r="K26" s="122">
        <v>89.67</v>
      </c>
      <c r="L26" s="22">
        <f>IF(K26&lt;&gt;0,K26+'Basic Price Adjustment'!$E49,"")</f>
        <v>87.29</v>
      </c>
      <c r="M26" s="119">
        <v>101</v>
      </c>
      <c r="N26" s="22">
        <f>IF(M26&lt;&gt;0,M26+'Basic Price Adjustment'!$E49,"")</f>
        <v>98.62</v>
      </c>
      <c r="O26" s="119">
        <v>102.5</v>
      </c>
      <c r="P26" s="22">
        <f>IF(O26&lt;&gt;0,O26+'Basic Price Adjustment'!$E49,"")</f>
        <v>100.12</v>
      </c>
      <c r="Q26" s="119">
        <v>102.5</v>
      </c>
      <c r="R26" s="22">
        <f>IF(Q26&lt;&gt;0,Q26+'Basic Price Adjustment'!$E49,"")</f>
        <v>100.12</v>
      </c>
      <c r="S26" s="119">
        <v>109.75</v>
      </c>
      <c r="T26" s="22">
        <f>IF(S26&lt;&gt;0,S26+'Basic Price Adjustment'!$E49,"")</f>
        <v>107.37</v>
      </c>
    </row>
    <row r="27" spans="1:20" ht="20.100000000000001" customHeight="1" x14ac:dyDescent="0.2">
      <c r="A27" s="112">
        <v>65</v>
      </c>
      <c r="B27" s="33" t="s">
        <v>122</v>
      </c>
      <c r="C27" s="120">
        <v>119</v>
      </c>
      <c r="D27" s="21">
        <f>IF(C27&lt;&gt;0,C27+'Basic Price Adjustment'!$E50,"")</f>
        <v>116.09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109</v>
      </c>
      <c r="D28" s="26">
        <f>IF(C28&lt;&gt;0,C28+'Basic Price Adjustment'!$E51,"")</f>
        <v>105.92</v>
      </c>
      <c r="E28" s="31"/>
      <c r="F28" s="26" t="str">
        <f>IF(E28&lt;&gt;0,E28+'Basic Price Adjustment'!$E51,"")</f>
        <v/>
      </c>
      <c r="G28" s="120">
        <v>97.68</v>
      </c>
      <c r="H28" s="26">
        <f>IF(G28&lt;&gt;0,G28+'Basic Price Adjustment'!$E51,"")</f>
        <v>94.600000000000009</v>
      </c>
      <c r="I28" s="31"/>
      <c r="J28" s="26" t="str">
        <f>IF(I28&lt;&gt;0,I28+'Basic Price Adjustment'!$E51,"")</f>
        <v/>
      </c>
      <c r="K28" s="121">
        <v>104.2</v>
      </c>
      <c r="L28" s="26">
        <f>IF(K28&lt;&gt;0,K28+'Basic Price Adjustment'!$E51,"")</f>
        <v>101.12</v>
      </c>
      <c r="M28" s="45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</row>
  </sheetData>
  <mergeCells count="42">
    <mergeCell ref="O8:P8"/>
    <mergeCell ref="M7:N7"/>
    <mergeCell ref="M8:N8"/>
    <mergeCell ref="Q6:R6"/>
    <mergeCell ref="S6:T6"/>
    <mergeCell ref="Q7:R7"/>
    <mergeCell ref="S7:T7"/>
    <mergeCell ref="Q8:R8"/>
    <mergeCell ref="M6:N6"/>
    <mergeCell ref="O6:P6"/>
    <mergeCell ref="O7:P7"/>
    <mergeCell ref="C5:D5"/>
    <mergeCell ref="C6:D6"/>
    <mergeCell ref="C7:D7"/>
    <mergeCell ref="E7:F7"/>
    <mergeCell ref="A3:A8"/>
    <mergeCell ref="B3:B4"/>
    <mergeCell ref="E3:F3"/>
    <mergeCell ref="B5:B6"/>
    <mergeCell ref="E6:F6"/>
    <mergeCell ref="C8:D8"/>
    <mergeCell ref="C3:D3"/>
    <mergeCell ref="C4:D4"/>
    <mergeCell ref="E8:F8"/>
    <mergeCell ref="E4:F4"/>
    <mergeCell ref="E5:F5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G2:H2"/>
    <mergeCell ref="M2:N2"/>
    <mergeCell ref="O2:T2"/>
    <mergeCell ref="C2:F2"/>
    <mergeCell ref="G3:L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2024-11-13T11:40:09Z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