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DD5319A1-574E-4CDB-99EB-8FE95CA6D6E7}" xr6:coauthVersionLast="47" xr6:coauthVersionMax="47" xr10:uidLastSave="{00000000-0000-0000-0000-000000000000}"/>
  <bookViews>
    <workbookView xWindow="-289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8" l="1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K1" i="7"/>
  <c r="G63" i="7"/>
  <c r="A2" i="8"/>
  <c r="G62" i="8"/>
  <c r="G61" i="8"/>
  <c r="G62" i="7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AQ60" i="8"/>
  <c r="AR60" i="8"/>
  <c r="AS60" i="8"/>
  <c r="AT60" i="8"/>
  <c r="AU60" i="8"/>
  <c r="AV60" i="8"/>
  <c r="AW60" i="8"/>
  <c r="AX60" i="8"/>
  <c r="AY60" i="8"/>
  <c r="AZ60" i="8"/>
  <c r="BA60" i="8"/>
  <c r="BB60" i="8"/>
  <c r="BC60" i="8"/>
  <c r="BD60" i="8"/>
  <c r="BE60" i="8"/>
  <c r="BF60" i="8"/>
  <c r="BG60" i="8"/>
  <c r="BH60" i="8"/>
  <c r="BI60" i="8"/>
  <c r="BJ60" i="8"/>
  <c r="BK60" i="8"/>
  <c r="BL60" i="8"/>
  <c r="BM60" i="8"/>
  <c r="BN60" i="8"/>
  <c r="BO60" i="8"/>
  <c r="BP60" i="8"/>
  <c r="BQ60" i="8"/>
  <c r="BR60" i="8"/>
  <c r="BS60" i="8"/>
  <c r="BT60" i="8"/>
  <c r="BU60" i="8"/>
  <c r="BV60" i="8"/>
  <c r="G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G61" i="7"/>
  <c r="G59" i="8"/>
  <c r="G60" i="7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58" i="8"/>
  <c r="BL58" i="8"/>
  <c r="BM58" i="8"/>
  <c r="BN58" i="8"/>
  <c r="BO58" i="8"/>
  <c r="BP58" i="8"/>
  <c r="BQ58" i="8"/>
  <c r="BR58" i="8"/>
  <c r="BS58" i="8"/>
  <c r="BT58" i="8"/>
  <c r="BU58" i="8"/>
  <c r="BV58" i="8"/>
  <c r="G58" i="8"/>
  <c r="G59" i="7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AR57" i="8"/>
  <c r="AS57" i="8"/>
  <c r="AT57" i="8"/>
  <c r="AU57" i="8"/>
  <c r="AV57" i="8"/>
  <c r="AW57" i="8"/>
  <c r="AX57" i="8"/>
  <c r="AY57" i="8"/>
  <c r="AZ57" i="8"/>
  <c r="BA57" i="8"/>
  <c r="BB57" i="8"/>
  <c r="BC57" i="8"/>
  <c r="BD57" i="8"/>
  <c r="BE57" i="8"/>
  <c r="BF57" i="8"/>
  <c r="BG57" i="8"/>
  <c r="BH57" i="8"/>
  <c r="BI57" i="8"/>
  <c r="BJ57" i="8"/>
  <c r="BK57" i="8"/>
  <c r="BL57" i="8"/>
  <c r="BM57" i="8"/>
  <c r="BN57" i="8"/>
  <c r="BO57" i="8"/>
  <c r="BP57" i="8"/>
  <c r="BQ57" i="8"/>
  <c r="BR57" i="8"/>
  <c r="BS57" i="8"/>
  <c r="BT57" i="8"/>
  <c r="BU57" i="8"/>
  <c r="BV57" i="8"/>
  <c r="G57" i="8"/>
  <c r="G12" i="7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BO10" i="8"/>
  <c r="BP10" i="8"/>
  <c r="BQ10" i="8"/>
  <c r="BR10" i="8"/>
  <c r="BS10" i="8"/>
  <c r="BT10" i="8"/>
  <c r="BU10" i="8"/>
  <c r="BV10" i="8"/>
  <c r="G11" i="8"/>
  <c r="H11" i="8"/>
  <c r="I11" i="8"/>
  <c r="J11" i="8"/>
  <c r="G13" i="7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AR11" i="8"/>
  <c r="AS11" i="8"/>
  <c r="AT11" i="8"/>
  <c r="AU11" i="8"/>
  <c r="AV11" i="8"/>
  <c r="AW11" i="8"/>
  <c r="AX11" i="8"/>
  <c r="AY11" i="8"/>
  <c r="AZ11" i="8"/>
  <c r="BA11" i="8"/>
  <c r="BB11" i="8"/>
  <c r="BC11" i="8"/>
  <c r="BD11" i="8"/>
  <c r="BE11" i="8"/>
  <c r="BF11" i="8"/>
  <c r="BG11" i="8"/>
  <c r="BH11" i="8"/>
  <c r="BI11" i="8"/>
  <c r="BJ11" i="8"/>
  <c r="BK11" i="8"/>
  <c r="BL11" i="8"/>
  <c r="BM11" i="8"/>
  <c r="BN11" i="8"/>
  <c r="BO11" i="8"/>
  <c r="BP11" i="8"/>
  <c r="BQ11" i="8"/>
  <c r="BR11" i="8"/>
  <c r="BS11" i="8"/>
  <c r="BT11" i="8"/>
  <c r="BU11" i="8"/>
  <c r="BV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G15" i="7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BD13" i="8"/>
  <c r="BE13" i="8"/>
  <c r="BF13" i="8"/>
  <c r="BG13" i="8"/>
  <c r="BH13" i="8"/>
  <c r="BI13" i="8"/>
  <c r="BJ13" i="8"/>
  <c r="BK13" i="8"/>
  <c r="BL13" i="8"/>
  <c r="BM13" i="8"/>
  <c r="BN13" i="8"/>
  <c r="BO13" i="8"/>
  <c r="BP13" i="8"/>
  <c r="BQ13" i="8"/>
  <c r="BR13" i="8"/>
  <c r="BS13" i="8"/>
  <c r="BT13" i="8"/>
  <c r="BU13" i="8"/>
  <c r="BV13" i="8"/>
  <c r="G14" i="8"/>
  <c r="H14" i="8"/>
  <c r="I14" i="8"/>
  <c r="J14" i="8"/>
  <c r="G16" i="7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G18" i="7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BO16" i="8"/>
  <c r="BP16" i="8"/>
  <c r="BQ16" i="8"/>
  <c r="BR16" i="8"/>
  <c r="BS16" i="8"/>
  <c r="BT16" i="8"/>
  <c r="BU16" i="8"/>
  <c r="BV16" i="8"/>
  <c r="G19" i="7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BA17" i="8"/>
  <c r="BB17" i="8"/>
  <c r="BC17" i="8"/>
  <c r="BD17" i="8"/>
  <c r="BE17" i="8"/>
  <c r="BF17" i="8"/>
  <c r="BG17" i="8"/>
  <c r="BH17" i="8"/>
  <c r="BI17" i="8"/>
  <c r="BJ17" i="8"/>
  <c r="BK17" i="8"/>
  <c r="BL17" i="8"/>
  <c r="BM17" i="8"/>
  <c r="BN17" i="8"/>
  <c r="BO17" i="8"/>
  <c r="BP17" i="8"/>
  <c r="BQ17" i="8"/>
  <c r="BR17" i="8"/>
  <c r="BS17" i="8"/>
  <c r="BT17" i="8"/>
  <c r="BU17" i="8"/>
  <c r="BV17" i="8"/>
  <c r="G18" i="8"/>
  <c r="H18" i="8"/>
  <c r="I18" i="8"/>
  <c r="J18" i="8"/>
  <c r="K18" i="8"/>
  <c r="L18" i="8"/>
  <c r="G20" i="7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BO18" i="8"/>
  <c r="BP18" i="8"/>
  <c r="BQ18" i="8"/>
  <c r="BR18" i="8"/>
  <c r="BS18" i="8"/>
  <c r="BT18" i="8"/>
  <c r="BU18" i="8"/>
  <c r="BV18" i="8"/>
  <c r="G19" i="8"/>
  <c r="H19" i="8"/>
  <c r="G21" i="7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A19" i="8"/>
  <c r="BB19" i="8"/>
  <c r="BC19" i="8"/>
  <c r="BD19" i="8"/>
  <c r="BE19" i="8"/>
  <c r="BF19" i="8"/>
  <c r="BG19" i="8"/>
  <c r="BH19" i="8"/>
  <c r="BI19" i="8"/>
  <c r="BJ19" i="8"/>
  <c r="BK19" i="8"/>
  <c r="BL19" i="8"/>
  <c r="BM19" i="8"/>
  <c r="BN19" i="8"/>
  <c r="BO19" i="8"/>
  <c r="BP19" i="8"/>
  <c r="BQ19" i="8"/>
  <c r="BR19" i="8"/>
  <c r="BS19" i="8"/>
  <c r="BT19" i="8"/>
  <c r="BU19" i="8"/>
  <c r="BV19" i="8"/>
  <c r="G22" i="7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U20" i="8"/>
  <c r="BV20" i="8"/>
  <c r="G23" i="7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V21" i="8"/>
  <c r="G24" i="7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BO22" i="8"/>
  <c r="BP22" i="8"/>
  <c r="BQ22" i="8"/>
  <c r="BR22" i="8"/>
  <c r="BS22" i="8"/>
  <c r="BT22" i="8"/>
  <c r="BU22" i="8"/>
  <c r="BV22" i="8"/>
  <c r="G25" i="7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F23" i="8"/>
  <c r="BG23" i="8"/>
  <c r="BH23" i="8"/>
  <c r="BI23" i="8"/>
  <c r="BJ23" i="8"/>
  <c r="BK23" i="8"/>
  <c r="BL23" i="8"/>
  <c r="BM23" i="8"/>
  <c r="BN23" i="8"/>
  <c r="BO23" i="8"/>
  <c r="BP23" i="8"/>
  <c r="BQ23" i="8"/>
  <c r="BR23" i="8"/>
  <c r="BS23" i="8"/>
  <c r="BT23" i="8"/>
  <c r="BU23" i="8"/>
  <c r="BV23" i="8"/>
  <c r="G24" i="8"/>
  <c r="H24" i="8"/>
  <c r="I24" i="8"/>
  <c r="J24" i="8"/>
  <c r="G26" i="7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BO24" i="8"/>
  <c r="BP24" i="8"/>
  <c r="BQ24" i="8"/>
  <c r="BR24" i="8"/>
  <c r="BS24" i="8"/>
  <c r="BT24" i="8"/>
  <c r="BU24" i="8"/>
  <c r="BV24" i="8"/>
  <c r="G27" i="7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BD25" i="8"/>
  <c r="BE25" i="8"/>
  <c r="BF25" i="8"/>
  <c r="BG25" i="8"/>
  <c r="BH25" i="8"/>
  <c r="BI25" i="8"/>
  <c r="BJ25" i="8"/>
  <c r="BK25" i="8"/>
  <c r="BL25" i="8"/>
  <c r="BM25" i="8"/>
  <c r="BN25" i="8"/>
  <c r="BO25" i="8"/>
  <c r="BP25" i="8"/>
  <c r="BQ25" i="8"/>
  <c r="BR25" i="8"/>
  <c r="BS25" i="8"/>
  <c r="BT25" i="8"/>
  <c r="BU25" i="8"/>
  <c r="BV25" i="8"/>
  <c r="G26" i="8"/>
  <c r="H26" i="8"/>
  <c r="I26" i="8"/>
  <c r="J26" i="8"/>
  <c r="K26" i="8"/>
  <c r="L26" i="8"/>
  <c r="G28" i="7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BO26" i="8"/>
  <c r="BP26" i="8"/>
  <c r="BQ26" i="8"/>
  <c r="BR26" i="8"/>
  <c r="BS26" i="8"/>
  <c r="BT26" i="8"/>
  <c r="BU26" i="8"/>
  <c r="BV26" i="8"/>
  <c r="G29" i="7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L27" i="8"/>
  <c r="BM27" i="8"/>
  <c r="BN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G30" i="7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U28" i="8"/>
  <c r="BV28" i="8"/>
  <c r="G31" i="7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BD29" i="8"/>
  <c r="BE29" i="8"/>
  <c r="BF29" i="8"/>
  <c r="BG29" i="8"/>
  <c r="BH29" i="8"/>
  <c r="BI29" i="8"/>
  <c r="BJ29" i="8"/>
  <c r="BK29" i="8"/>
  <c r="BL29" i="8"/>
  <c r="BM29" i="8"/>
  <c r="BN29" i="8"/>
  <c r="BO29" i="8"/>
  <c r="BP29" i="8"/>
  <c r="BQ29" i="8"/>
  <c r="BR29" i="8"/>
  <c r="BS29" i="8"/>
  <c r="BT29" i="8"/>
  <c r="BU29" i="8"/>
  <c r="BV29" i="8"/>
  <c r="G30" i="8"/>
  <c r="H30" i="8"/>
  <c r="I30" i="8"/>
  <c r="J30" i="8"/>
  <c r="G32" i="7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BO30" i="8"/>
  <c r="BP30" i="8"/>
  <c r="BQ30" i="8"/>
  <c r="BR30" i="8"/>
  <c r="BS30" i="8"/>
  <c r="BT30" i="8"/>
  <c r="BU30" i="8"/>
  <c r="BV30" i="8"/>
  <c r="G33" i="7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BD31" i="8"/>
  <c r="BE31" i="8"/>
  <c r="BF31" i="8"/>
  <c r="BG31" i="8"/>
  <c r="BH31" i="8"/>
  <c r="BI31" i="8"/>
  <c r="BJ31" i="8"/>
  <c r="BK31" i="8"/>
  <c r="BL31" i="8"/>
  <c r="BM31" i="8"/>
  <c r="BN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G34" i="7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AT32" i="8"/>
  <c r="AU32" i="8"/>
  <c r="AV32" i="8"/>
  <c r="AW32" i="8"/>
  <c r="AX32" i="8"/>
  <c r="AY32" i="8"/>
  <c r="AZ32" i="8"/>
  <c r="BA32" i="8"/>
  <c r="BB32" i="8"/>
  <c r="BC32" i="8"/>
  <c r="BD32" i="8"/>
  <c r="BE32" i="8"/>
  <c r="BF32" i="8"/>
  <c r="BG32" i="8"/>
  <c r="BH32" i="8"/>
  <c r="BI32" i="8"/>
  <c r="BJ32" i="8"/>
  <c r="BK32" i="8"/>
  <c r="BL32" i="8"/>
  <c r="BM32" i="8"/>
  <c r="BN32" i="8"/>
  <c r="BO32" i="8"/>
  <c r="BP32" i="8"/>
  <c r="BQ32" i="8"/>
  <c r="BR32" i="8"/>
  <c r="BS32" i="8"/>
  <c r="BT32" i="8"/>
  <c r="BU32" i="8"/>
  <c r="BV32" i="8"/>
  <c r="G35" i="7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N33" i="8"/>
  <c r="BO33" i="8"/>
  <c r="BP33" i="8"/>
  <c r="BQ33" i="8"/>
  <c r="BR33" i="8"/>
  <c r="BS33" i="8"/>
  <c r="BT33" i="8"/>
  <c r="BU33" i="8"/>
  <c r="BV33" i="8"/>
  <c r="G34" i="8"/>
  <c r="H34" i="8"/>
  <c r="I34" i="8"/>
  <c r="J34" i="8"/>
  <c r="K34" i="8"/>
  <c r="L34" i="8"/>
  <c r="G36" i="7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N34" i="8"/>
  <c r="BO34" i="8"/>
  <c r="BP34" i="8"/>
  <c r="BQ34" i="8"/>
  <c r="BR34" i="8"/>
  <c r="BS34" i="8"/>
  <c r="BT34" i="8"/>
  <c r="BU34" i="8"/>
  <c r="BV34" i="8"/>
  <c r="G35" i="8"/>
  <c r="H35" i="8"/>
  <c r="G37" i="7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G38" i="7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N36" i="8"/>
  <c r="BO36" i="8"/>
  <c r="BP36" i="8"/>
  <c r="BQ36" i="8"/>
  <c r="BR36" i="8"/>
  <c r="BS36" i="8"/>
  <c r="BT36" i="8"/>
  <c r="BU36" i="8"/>
  <c r="BV36" i="8"/>
  <c r="G39" i="7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L37" i="8"/>
  <c r="BM37" i="8"/>
  <c r="BN37" i="8"/>
  <c r="BO37" i="8"/>
  <c r="BP37" i="8"/>
  <c r="BQ37" i="8"/>
  <c r="BR37" i="8"/>
  <c r="BS37" i="8"/>
  <c r="BT37" i="8"/>
  <c r="BU37" i="8"/>
  <c r="BV37" i="8"/>
  <c r="G40" i="7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BD38" i="8"/>
  <c r="BE38" i="8"/>
  <c r="BF38" i="8"/>
  <c r="BG38" i="8"/>
  <c r="BH38" i="8"/>
  <c r="BI38" i="8"/>
  <c r="BJ38" i="8"/>
  <c r="BK38" i="8"/>
  <c r="BL38" i="8"/>
  <c r="BM38" i="8"/>
  <c r="BN38" i="8"/>
  <c r="BO38" i="8"/>
  <c r="BP38" i="8"/>
  <c r="BQ38" i="8"/>
  <c r="BR38" i="8"/>
  <c r="BS38" i="8"/>
  <c r="BT38" i="8"/>
  <c r="BU38" i="8"/>
  <c r="BV38" i="8"/>
  <c r="G39" i="8"/>
  <c r="H39" i="8"/>
  <c r="I39" i="8"/>
  <c r="J39" i="8"/>
  <c r="G41" i="7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AP39" i="8"/>
  <c r="AQ39" i="8"/>
  <c r="AR39" i="8"/>
  <c r="AS39" i="8"/>
  <c r="AT39" i="8"/>
  <c r="AU39" i="8"/>
  <c r="AV39" i="8"/>
  <c r="AW39" i="8"/>
  <c r="AX39" i="8"/>
  <c r="AY39" i="8"/>
  <c r="AZ39" i="8"/>
  <c r="BA39" i="8"/>
  <c r="BB39" i="8"/>
  <c r="BC39" i="8"/>
  <c r="BD39" i="8"/>
  <c r="BE39" i="8"/>
  <c r="BF39" i="8"/>
  <c r="BG39" i="8"/>
  <c r="BH39" i="8"/>
  <c r="BI39" i="8"/>
  <c r="BJ39" i="8"/>
  <c r="BK39" i="8"/>
  <c r="BL39" i="8"/>
  <c r="BM39" i="8"/>
  <c r="BN39" i="8"/>
  <c r="BO39" i="8"/>
  <c r="BP39" i="8"/>
  <c r="BQ39" i="8"/>
  <c r="BR39" i="8"/>
  <c r="BS39" i="8"/>
  <c r="BT39" i="8"/>
  <c r="BU39" i="8"/>
  <c r="BV39" i="8"/>
  <c r="G40" i="8"/>
  <c r="H40" i="8"/>
  <c r="G42" i="7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N40" i="8"/>
  <c r="BO40" i="8"/>
  <c r="BP40" i="8"/>
  <c r="BQ40" i="8"/>
  <c r="BR40" i="8"/>
  <c r="BS40" i="8"/>
  <c r="BT40" i="8"/>
  <c r="BU40" i="8"/>
  <c r="BV40" i="8"/>
  <c r="G41" i="8"/>
  <c r="H41" i="8"/>
  <c r="G43" i="7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L41" i="8"/>
  <c r="BM41" i="8"/>
  <c r="BN41" i="8"/>
  <c r="BO41" i="8"/>
  <c r="BP41" i="8"/>
  <c r="BQ41" i="8"/>
  <c r="BR41" i="8"/>
  <c r="BS41" i="8"/>
  <c r="BT41" i="8"/>
  <c r="BU41" i="8"/>
  <c r="BV41" i="8"/>
  <c r="G44" i="7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U42" i="8"/>
  <c r="BV42" i="8"/>
  <c r="G43" i="8"/>
  <c r="H43" i="8"/>
  <c r="I43" i="8"/>
  <c r="J43" i="8"/>
  <c r="K43" i="8"/>
  <c r="L43" i="8"/>
  <c r="G45" i="7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Q43" i="8"/>
  <c r="AR43" i="8"/>
  <c r="AS43" i="8"/>
  <c r="AT43" i="8"/>
  <c r="AU43" i="8"/>
  <c r="AV43" i="8"/>
  <c r="AW43" i="8"/>
  <c r="AX43" i="8"/>
  <c r="AY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L43" i="8"/>
  <c r="BM43" i="8"/>
  <c r="BN43" i="8"/>
  <c r="BO43" i="8"/>
  <c r="BP43" i="8"/>
  <c r="BQ43" i="8"/>
  <c r="BR43" i="8"/>
  <c r="BS43" i="8"/>
  <c r="BT43" i="8"/>
  <c r="BU43" i="8"/>
  <c r="BV43" i="8"/>
  <c r="G44" i="8"/>
  <c r="H44" i="8"/>
  <c r="I44" i="8"/>
  <c r="J44" i="8"/>
  <c r="G46" i="7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A44" i="8"/>
  <c r="BB44" i="8"/>
  <c r="BC44" i="8"/>
  <c r="BD44" i="8"/>
  <c r="BE44" i="8"/>
  <c r="BF44" i="8"/>
  <c r="BG44" i="8"/>
  <c r="BH44" i="8"/>
  <c r="BI44" i="8"/>
  <c r="BJ44" i="8"/>
  <c r="BK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AQ47" i="8"/>
  <c r="AR47" i="8"/>
  <c r="AS47" i="8"/>
  <c r="AT47" i="8"/>
  <c r="AU47" i="8"/>
  <c r="AV47" i="8"/>
  <c r="AW47" i="8"/>
  <c r="AX47" i="8"/>
  <c r="AY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L47" i="8"/>
  <c r="BM47" i="8"/>
  <c r="BN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AV48" i="8"/>
  <c r="AW48" i="8"/>
  <c r="AX48" i="8"/>
  <c r="AY48" i="8"/>
  <c r="AZ48" i="8"/>
  <c r="BA48" i="8"/>
  <c r="BB48" i="8"/>
  <c r="BC48" i="8"/>
  <c r="BD48" i="8"/>
  <c r="BE48" i="8"/>
  <c r="BF48" i="8"/>
  <c r="BG48" i="8"/>
  <c r="BH48" i="8"/>
  <c r="BI48" i="8"/>
  <c r="BJ48" i="8"/>
  <c r="BK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U51" i="8"/>
  <c r="BV51" i="8"/>
  <c r="G54" i="7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AQ52" i="8"/>
  <c r="AR52" i="8"/>
  <c r="AS52" i="8"/>
  <c r="AT52" i="8"/>
  <c r="AU52" i="8"/>
  <c r="AV52" i="8"/>
  <c r="AW52" i="8"/>
  <c r="AX52" i="8"/>
  <c r="AY52" i="8"/>
  <c r="AZ52" i="8"/>
  <c r="BA52" i="8"/>
  <c r="BB52" i="8"/>
  <c r="BC52" i="8"/>
  <c r="BD52" i="8"/>
  <c r="BE52" i="8"/>
  <c r="BF52" i="8"/>
  <c r="BG52" i="8"/>
  <c r="BH52" i="8"/>
  <c r="BI52" i="8"/>
  <c r="BJ52" i="8"/>
  <c r="BK52" i="8"/>
  <c r="BL52" i="8"/>
  <c r="BM52" i="8"/>
  <c r="BN52" i="8"/>
  <c r="BO52" i="8"/>
  <c r="BP52" i="8"/>
  <c r="BQ52" i="8"/>
  <c r="BR52" i="8"/>
  <c r="BS52" i="8"/>
  <c r="BT52" i="8"/>
  <c r="BU52" i="8"/>
  <c r="BV52" i="8"/>
  <c r="G55" i="7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BK53" i="8"/>
  <c r="BL53" i="8"/>
  <c r="BM53" i="8"/>
  <c r="BN53" i="8"/>
  <c r="BO53" i="8"/>
  <c r="BP53" i="8"/>
  <c r="BQ53" i="8"/>
  <c r="BR53" i="8"/>
  <c r="BS53" i="8"/>
  <c r="BT53" i="8"/>
  <c r="BU53" i="8"/>
  <c r="BV53" i="8"/>
  <c r="G56" i="7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AQ54" i="8"/>
  <c r="AR54" i="8"/>
  <c r="AS54" i="8"/>
  <c r="AT54" i="8"/>
  <c r="AU54" i="8"/>
  <c r="AV54" i="8"/>
  <c r="AW54" i="8"/>
  <c r="AX54" i="8"/>
  <c r="AY54" i="8"/>
  <c r="AZ54" i="8"/>
  <c r="BA54" i="8"/>
  <c r="BB54" i="8"/>
  <c r="BC54" i="8"/>
  <c r="BD54" i="8"/>
  <c r="BE54" i="8"/>
  <c r="BF54" i="8"/>
  <c r="BG54" i="8"/>
  <c r="BH54" i="8"/>
  <c r="BI54" i="8"/>
  <c r="BJ54" i="8"/>
  <c r="BK54" i="8"/>
  <c r="BL54" i="8"/>
  <c r="BM54" i="8"/>
  <c r="BN54" i="8"/>
  <c r="BO54" i="8"/>
  <c r="BP54" i="8"/>
  <c r="BQ54" i="8"/>
  <c r="BR54" i="8"/>
  <c r="BS54" i="8"/>
  <c r="BT54" i="8"/>
  <c r="BU54" i="8"/>
  <c r="BV54" i="8"/>
  <c r="G55" i="8"/>
  <c r="H55" i="8"/>
  <c r="I55" i="8"/>
  <c r="J55" i="8"/>
  <c r="K55" i="8"/>
  <c r="L55" i="8"/>
  <c r="G57" i="7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AR55" i="8"/>
  <c r="AS55" i="8"/>
  <c r="AT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5" i="8"/>
  <c r="BL55" i="8"/>
  <c r="BM55" i="8"/>
  <c r="BN55" i="8"/>
  <c r="BO55" i="8"/>
  <c r="BP55" i="8"/>
  <c r="BQ55" i="8"/>
  <c r="BR55" i="8"/>
  <c r="BS55" i="8"/>
  <c r="BT55" i="8"/>
  <c r="BU55" i="8"/>
  <c r="BV55" i="8"/>
  <c r="G58" i="7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R56" i="8"/>
  <c r="BS56" i="8"/>
  <c r="BT56" i="8"/>
  <c r="BU56" i="8"/>
  <c r="BV56" i="8"/>
  <c r="C2" i="9" a="1"/>
  <c r="C2" i="9"/>
  <c r="B2" i="9" a="1"/>
  <c r="B2" i="9"/>
  <c r="J1" i="7"/>
  <c r="G52" i="7"/>
  <c r="G47" i="7"/>
  <c r="G51" i="7"/>
  <c r="G14" i="7"/>
  <c r="G1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<sst xmlns="http://schemas.openxmlformats.org/spreadsheetml/2006/main" count="1140" uniqueCount="196">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</sst>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December 2025, Ip</v>
          </cell>
          <cell r="D5">
            <v>2.6848999999999998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G2" sqref="G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December 2025, Ip</v>
      </c>
      <c r="K1" s="87">
        <f>'[1]Basic Price Adjustment'!$D5</f>
        <v>2.6848999999999998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0.21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0.21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0.21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0.21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0.21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0.21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0.21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0.21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0.21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0.21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0.21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0.21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0.21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0.21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0.21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0.21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0.21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0.21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0.21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0.21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0.21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0.21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0.21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0.21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0.21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0.21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0.21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0.21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0.21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0.21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0.21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0.21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0.21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0.21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0.21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0.21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0.21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0.21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0.21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0.21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0.21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0.21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0.21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0.21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0.21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0.21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0.21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0.01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0.01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0.01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0.01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0.01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9" t="s">
        <v>37</v>
      </c>
      <c r="F3" s="120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21" t="s">
        <v>23</v>
      </c>
      <c r="C8" s="122"/>
      <c r="D8" s="123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4" t="s">
        <v>0</v>
      </c>
      <c r="C10" s="125"/>
      <c r="D10" s="126"/>
      <c r="E10" s="26" t="s">
        <v>25</v>
      </c>
      <c r="F10" s="27" t="s">
        <v>26</v>
      </c>
      <c r="G10" s="28">
        <f>IF('Non-Est 2025 Base'!G9="","",('Non-Est 2025 Base'!G9+'Sheet1 '!$G12)*'Sheet1 '!$H12)</f>
        <v>14.96</v>
      </c>
      <c r="H10" s="28">
        <f>IF('Non-Est 2025 Base'!H9="","",('Non-Est 2025 Base'!H9+'Sheet1 '!$G12)*'Sheet1 '!$H12)</f>
        <v>14.96</v>
      </c>
      <c r="I10" s="28">
        <f>IF('Non-Est 2025 Base'!I9="","",('Non-Est 2025 Base'!I9+'Sheet1 '!$G12)*'Sheet1 '!$H12)</f>
        <v>11.110000000000001</v>
      </c>
      <c r="J10" s="28">
        <f>IF('Non-Est 2025 Base'!J9="","",('Non-Est 2025 Base'!J9+'Sheet1 '!$G12)*'Sheet1 '!$H12)</f>
        <v>14.96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11.46</v>
      </c>
      <c r="M10" s="28">
        <f>IF('Non-Est 2025 Base'!M9="","",('Non-Est 2025 Base'!M9+'Sheet1 '!$G12)*'Sheet1 '!$H12)</f>
        <v>12.21</v>
      </c>
      <c r="N10" s="28">
        <f>IF('Non-Est 2025 Base'!N9="","",('Non-Est 2025 Base'!N9+'Sheet1 '!$G12)*'Sheet1 '!$H12)</f>
        <v>12.21</v>
      </c>
      <c r="O10" s="28">
        <f>IF('Non-Est 2025 Base'!O9="","",('Non-Est 2025 Base'!O9+'Sheet1 '!$G12)*'Sheet1 '!$H12)</f>
        <v>12.21</v>
      </c>
      <c r="P10" s="28">
        <f>IF('Non-Est 2025 Base'!P9="","",('Non-Est 2025 Base'!P9+'Sheet1 '!$G12)*'Sheet1 '!$H12)</f>
        <v>35.86</v>
      </c>
      <c r="Q10" s="28">
        <f>IF('Non-Est 2025 Base'!Q9="","",('Non-Est 2025 Base'!Q9+'Sheet1 '!$G12)*'Sheet1 '!$H12)</f>
        <v>35.86</v>
      </c>
      <c r="R10" s="28">
        <f>IF('Non-Est 2025 Base'!R9="","",('Non-Est 2025 Base'!R9+'Sheet1 '!$G12)*'Sheet1 '!$H12)</f>
        <v>35.86</v>
      </c>
      <c r="S10" s="28">
        <f>IF('Non-Est 2025 Base'!S9="","",('Non-Est 2025 Base'!S9+'Sheet1 '!$G12)*'Sheet1 '!$H12)</f>
        <v>35.86</v>
      </c>
      <c r="T10" s="28">
        <f>IF('Non-Est 2025 Base'!T9="","",('Non-Est 2025 Base'!T9+'Sheet1 '!$G12)*'Sheet1 '!$H12)</f>
        <v>35.86</v>
      </c>
      <c r="U10" s="28">
        <f>IF('Non-Est 2025 Base'!U9="","",('Non-Est 2025 Base'!U9+'Sheet1 '!$G12)*'Sheet1 '!$H12)</f>
        <v>35.86</v>
      </c>
      <c r="V10" s="28">
        <f>IF('Non-Est 2025 Base'!V9="","",('Non-Est 2025 Base'!V9+'Sheet1 '!$G12)*'Sheet1 '!$H12)</f>
        <v>11.71</v>
      </c>
      <c r="W10" s="28">
        <f>IF('Non-Est 2025 Base'!W9="","",('Non-Est 2025 Base'!W9+'Sheet1 '!$G12)*'Sheet1 '!$H12)</f>
        <v>11.21</v>
      </c>
      <c r="X10" s="28">
        <f>IF('Non-Est 2025 Base'!X9="","",('Non-Est 2025 Base'!X9+'Sheet1 '!$G12)*'Sheet1 '!$H12)</f>
        <v>11.21</v>
      </c>
      <c r="Y10" s="28">
        <f>IF('Non-Est 2025 Base'!Y9="","",('Non-Est 2025 Base'!Y9+'Sheet1 '!$G12)*'Sheet1 '!$H12)</f>
        <v>11.21</v>
      </c>
      <c r="Z10" s="28">
        <f>IF('Non-Est 2025 Base'!Z9="","",('Non-Est 2025 Base'!Z9+'Sheet1 '!$G12)*'Sheet1 '!$H12)</f>
        <v>13.21</v>
      </c>
      <c r="AA10" s="28">
        <f>IF('Non-Est 2025 Base'!AA9="","",('Non-Est 2025 Base'!AA9+'Sheet1 '!$G12)*'Sheet1 '!$H12)</f>
        <v>11.760000000000002</v>
      </c>
      <c r="AB10" s="28">
        <f>IF('Non-Est 2025 Base'!AB9="","",('Non-Est 2025 Base'!AB9+'Sheet1 '!$G12)*'Sheet1 '!$H12)</f>
        <v>11.760000000000002</v>
      </c>
      <c r="AC10" s="28">
        <f>IF('Non-Est 2025 Base'!AC9="","",('Non-Est 2025 Base'!AC9+'Sheet1 '!$G12)*'Sheet1 '!$H12)</f>
        <v>12.610000000000001</v>
      </c>
      <c r="AD10" s="28">
        <f>IF('Non-Est 2025 Base'!AD9="","",('Non-Est 2025 Base'!AD9+'Sheet1 '!$G12)*'Sheet1 '!$H12)</f>
        <v>16.96</v>
      </c>
      <c r="AE10" s="28">
        <f>IF('Non-Est 2025 Base'!AE9="","",('Non-Est 2025 Base'!AE9+'Sheet1 '!$G12)*'Sheet1 '!$H12)</f>
        <v>13.21</v>
      </c>
      <c r="AF10" s="28">
        <f>IF('Non-Est 2025 Base'!AF9="","",('Non-Est 2025 Base'!AF9+'Sheet1 '!$G12)*'Sheet1 '!$H12)</f>
        <v>13.21</v>
      </c>
      <c r="AG10" s="28">
        <f>IF('Non-Est 2025 Base'!AG9="","",('Non-Est 2025 Base'!AG9+'Sheet1 '!$G12)*'Sheet1 '!$H12)</f>
        <v>13.21</v>
      </c>
      <c r="AH10" s="28">
        <f>IF('Non-Est 2025 Base'!AH9="","",('Non-Est 2025 Base'!AH9+'Sheet1 '!$G12)*'Sheet1 '!$H12)</f>
        <v>21.21</v>
      </c>
      <c r="AI10" s="28">
        <f>IF('Non-Est 2025 Base'!AI9="","",('Non-Est 2025 Base'!AI9+'Sheet1 '!$G12)*'Sheet1 '!$H12)</f>
        <v>21.21</v>
      </c>
      <c r="AJ10" s="28">
        <f>IF('Non-Est 2025 Base'!AJ9="","",('Non-Est 2025 Base'!AJ9+'Sheet1 '!$G12)*'Sheet1 '!$H12)</f>
        <v>21.21</v>
      </c>
      <c r="AK10" s="28">
        <f>IF('Non-Est 2025 Base'!AK9="","",('Non-Est 2025 Base'!AK9+'Sheet1 '!$G12)*'Sheet1 '!$H12)</f>
        <v>21.21</v>
      </c>
      <c r="AL10" s="28">
        <f>IF('Non-Est 2025 Base'!AL9="","",('Non-Est 2025 Base'!AL9+'Sheet1 '!$G12)*'Sheet1 '!$H12)</f>
        <v>21.21</v>
      </c>
      <c r="AM10" s="28">
        <f>IF('Non-Est 2025 Base'!AM9="","",('Non-Est 2025 Base'!AM9+'Sheet1 '!$G12)*'Sheet1 '!$H12)</f>
        <v>21.21</v>
      </c>
      <c r="AN10" s="28">
        <f>IF('Non-Est 2025 Base'!AN9="","",('Non-Est 2025 Base'!AN9+'Sheet1 '!$G12)*'Sheet1 '!$H12)</f>
        <v>42.51</v>
      </c>
      <c r="AO10" s="28">
        <f>IF('Non-Est 2025 Base'!AO9="","",('Non-Est 2025 Base'!AO9+'Sheet1 '!$G12)*'Sheet1 '!$H12)</f>
        <v>42.51</v>
      </c>
      <c r="AP10" s="28">
        <f>IF('Non-Est 2025 Base'!AP9="","",('Non-Est 2025 Base'!AP9+'Sheet1 '!$G12)*'Sheet1 '!$H12)</f>
        <v>42.51</v>
      </c>
      <c r="AQ10" s="28">
        <f>IF('Non-Est 2025 Base'!AQ9="","",('Non-Est 2025 Base'!AQ9+'Sheet1 '!$G12)*'Sheet1 '!$H12)</f>
        <v>42.51</v>
      </c>
      <c r="AR10" s="28">
        <f>IF('Non-Est 2025 Base'!AR9="","",('Non-Est 2025 Base'!AR9+'Sheet1 '!$G12)*'Sheet1 '!$H12)</f>
        <v>42.51</v>
      </c>
      <c r="AS10" s="28">
        <f>IF('Non-Est 2025 Base'!AS9="","",('Non-Est 2025 Base'!AS9+'Sheet1 '!$G12)*'Sheet1 '!$H12)</f>
        <v>42.51</v>
      </c>
      <c r="AT10" s="28">
        <f>IF('Non-Est 2025 Base'!AT9="","",('Non-Est 2025 Base'!AT9+'Sheet1 '!$G12)*'Sheet1 '!$H12)</f>
        <v>34.21</v>
      </c>
      <c r="AU10" s="28">
        <f>IF('Non-Est 2025 Base'!AU9="","",('Non-Est 2025 Base'!AU9+'Sheet1 '!$G12)*'Sheet1 '!$H12)</f>
        <v>34.21</v>
      </c>
      <c r="AV10" s="28">
        <f>IF('Non-Est 2025 Base'!AV9="","",('Non-Est 2025 Base'!AV9+'Sheet1 '!$G12)*'Sheet1 '!$H12)</f>
        <v>34.21</v>
      </c>
      <c r="AW10" s="28">
        <f>IF('Non-Est 2025 Base'!AW9="","",('Non-Est 2025 Base'!AW9+'Sheet1 '!$G12)*'Sheet1 '!$H12)</f>
        <v>34.21</v>
      </c>
      <c r="AX10" s="28">
        <f>IF('Non-Est 2025 Base'!AX9="","",('Non-Est 2025 Base'!AX9+'Sheet1 '!$G12)*'Sheet1 '!$H12)</f>
        <v>34.21</v>
      </c>
      <c r="AY10" s="28">
        <f>IF('Non-Est 2025 Base'!AY9="","",('Non-Est 2025 Base'!AY9+'Sheet1 '!$G12)*'Sheet1 '!$H12)</f>
        <v>34.21</v>
      </c>
      <c r="AZ10" s="28">
        <f>IF('Non-Est 2025 Base'!AZ9="","",('Non-Est 2025 Base'!AZ9+'Sheet1 '!$G12)*'Sheet1 '!$H12)</f>
        <v>21.96</v>
      </c>
      <c r="BA10" s="28">
        <f>IF('Non-Est 2025 Base'!BA9="","",('Non-Est 2025 Base'!BA9+'Sheet1 '!$G12)*'Sheet1 '!$H12)</f>
        <v>21.96</v>
      </c>
      <c r="BB10" s="28">
        <f>IF('Non-Est 2025 Base'!BB9="","",('Non-Est 2025 Base'!BB9+'Sheet1 '!$G12)*'Sheet1 '!$H12)</f>
        <v>21.96</v>
      </c>
      <c r="BC10" s="28">
        <f>IF('Non-Est 2025 Base'!BC9="","",('Non-Est 2025 Base'!BC9+'Sheet1 '!$G12)*'Sheet1 '!$H12)</f>
        <v>21.96</v>
      </c>
      <c r="BD10" s="28">
        <f>IF('Non-Est 2025 Base'!BD9="","",('Non-Est 2025 Base'!BD9+'Sheet1 '!$G12)*'Sheet1 '!$H12)</f>
        <v>21.96</v>
      </c>
      <c r="BE10" s="28">
        <f>IF('Non-Est 2025 Base'!BE9="","",('Non-Est 2025 Base'!BE9+'Sheet1 '!$G12)*'Sheet1 '!$H12)</f>
        <v>21.96</v>
      </c>
      <c r="BF10" s="28">
        <f>IF('Non-Est 2025 Base'!BF9="","",('Non-Est 2025 Base'!BF9+'Sheet1 '!$G12)*'Sheet1 '!$H12)</f>
        <v>27.71</v>
      </c>
      <c r="BG10" s="28">
        <f>IF('Non-Est 2025 Base'!BG9="","",('Non-Est 2025 Base'!BG9+'Sheet1 '!$G12)*'Sheet1 '!$H12)</f>
        <v>27.71</v>
      </c>
      <c r="BH10" s="28">
        <f>IF('Non-Est 2025 Base'!BH9="","",('Non-Est 2025 Base'!BH9+'Sheet1 '!$G12)*'Sheet1 '!$H12)</f>
        <v>27.71</v>
      </c>
      <c r="BI10" s="28">
        <f>IF('Non-Est 2025 Base'!BI9="","",('Non-Est 2025 Base'!BI9+'Sheet1 '!$G12)*'Sheet1 '!$H12)</f>
        <v>27.71</v>
      </c>
      <c r="BJ10" s="28">
        <f>IF('Non-Est 2025 Base'!BJ9="","",('Non-Est 2025 Base'!BJ9+'Sheet1 '!$G12)*'Sheet1 '!$H12)</f>
        <v>27.71</v>
      </c>
      <c r="BK10" s="28">
        <f>IF('Non-Est 2025 Base'!BK9="","",('Non-Est 2025 Base'!BK9+'Sheet1 '!$G12)*'Sheet1 '!$H12)</f>
        <v>27.71</v>
      </c>
      <c r="BL10" s="28">
        <f>IF('Non-Est 2025 Base'!BL9="","",('Non-Est 2025 Base'!BL9+'Sheet1 '!$G12)*'Sheet1 '!$H12)</f>
        <v>32.71</v>
      </c>
      <c r="BM10" s="28">
        <f>IF('Non-Est 2025 Base'!BM9="","",('Non-Est 2025 Base'!BM9+'Sheet1 '!$G12)*'Sheet1 '!$H12)</f>
        <v>13.71</v>
      </c>
      <c r="BN10" s="28">
        <f>IF('Non-Est 2025 Base'!BN9="","",('Non-Est 2025 Base'!BN9+'Sheet1 '!$G12)*'Sheet1 '!$H12)</f>
        <v>9.9300000000000015</v>
      </c>
      <c r="BO10" s="28">
        <f>IF('Non-Est 2025 Base'!BO9="","",('Non-Est 2025 Base'!BO9+'Sheet1 '!$G12)*'Sheet1 '!$H12)</f>
        <v>18.71</v>
      </c>
      <c r="BP10" s="28">
        <f>IF('Non-Est 2025 Base'!BP9="","",('Non-Est 2025 Base'!BP9+'Sheet1 '!$G12)*'Sheet1 '!$H12)</f>
        <v>13.21</v>
      </c>
      <c r="BQ10" s="28">
        <f>IF('Non-Est 2025 Base'!BQ9="","",('Non-Est 2025 Base'!BQ9+'Sheet1 '!$G12)*'Sheet1 '!$H12)</f>
        <v>11.21</v>
      </c>
      <c r="BR10" s="28">
        <f>IF('Non-Est 2025 Base'!BR9="","",('Non-Est 2025 Base'!BR9+'Sheet1 '!$G12)*'Sheet1 '!$H12)</f>
        <v>16.46</v>
      </c>
      <c r="BS10" s="28">
        <f>IF('Non-Est 2025 Base'!BS9="","",('Non-Est 2025 Base'!BS9+'Sheet1 '!$G12)*'Sheet1 '!$H12)</f>
        <v>12.21</v>
      </c>
      <c r="BT10" s="28">
        <f>IF('Non-Est 2025 Base'!BT9="","",('Non-Est 2025 Base'!BT9+'Sheet1 '!$G12)*'Sheet1 '!$H12)</f>
        <v>13.46</v>
      </c>
      <c r="BU10" s="28">
        <f>IF('Non-Est 2025 Base'!BU9="","",('Non-Est 2025 Base'!BU9+'Sheet1 '!$G12)*'Sheet1 '!$H12)</f>
        <v>12.110000000000001</v>
      </c>
      <c r="BV10" s="28">
        <f>IF('Non-Est 2025 Base'!BV9="","",('Non-Est 2025 Base'!BV9+'Sheet1 '!$G12)*'Sheet1 '!$H12)</f>
        <v>12.71</v>
      </c>
    </row>
    <row r="11" spans="1:74" ht="14.25" x14ac:dyDescent="0.2">
      <c r="A11" s="4">
        <v>2</v>
      </c>
      <c r="B11" s="114" t="s">
        <v>0</v>
      </c>
      <c r="C11" s="115"/>
      <c r="D11" s="116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4" t="s">
        <v>0</v>
      </c>
      <c r="C12" s="115"/>
      <c r="D12" s="116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4" t="s">
        <v>1</v>
      </c>
      <c r="C13" s="115"/>
      <c r="D13" s="116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4" t="s">
        <v>1</v>
      </c>
      <c r="C14" s="115"/>
      <c r="D14" s="116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4" t="s">
        <v>1</v>
      </c>
      <c r="C15" s="115"/>
      <c r="D15" s="116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4" t="s">
        <v>2</v>
      </c>
      <c r="C16" s="115"/>
      <c r="D16" s="116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4" t="s">
        <v>3</v>
      </c>
      <c r="C17" s="115"/>
      <c r="D17" s="116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4" t="s">
        <v>3</v>
      </c>
      <c r="C18" s="115"/>
      <c r="D18" s="116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4" t="s">
        <v>4</v>
      </c>
      <c r="C19" s="115"/>
      <c r="D19" s="116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4" t="s">
        <v>4</v>
      </c>
      <c r="C20" s="115"/>
      <c r="D20" s="116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4" t="s">
        <v>5</v>
      </c>
      <c r="C21" s="115"/>
      <c r="D21" s="116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4" t="s">
        <v>6</v>
      </c>
      <c r="C22" s="115"/>
      <c r="D22" s="116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4" t="s">
        <v>7</v>
      </c>
      <c r="C23" s="115"/>
      <c r="D23" s="116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4" t="s">
        <v>7</v>
      </c>
      <c r="C24" s="115"/>
      <c r="D24" s="116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4" t="s">
        <v>8</v>
      </c>
      <c r="C25" s="115"/>
      <c r="D25" s="116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4" t="s">
        <v>8</v>
      </c>
      <c r="C26" s="115"/>
      <c r="D26" s="116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4" t="s">
        <v>9</v>
      </c>
      <c r="C27" s="115"/>
      <c r="D27" s="116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4" t="s">
        <v>9</v>
      </c>
      <c r="C28" s="115"/>
      <c r="D28" s="116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4" t="s">
        <v>10</v>
      </c>
      <c r="C29" s="115"/>
      <c r="D29" s="116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4" t="s">
        <v>10</v>
      </c>
      <c r="C30" s="115"/>
      <c r="D30" s="116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4" t="s">
        <v>29</v>
      </c>
      <c r="C31" s="115"/>
      <c r="D31" s="116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4" t="s">
        <v>29</v>
      </c>
      <c r="C32" s="115"/>
      <c r="D32" s="116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4" t="s">
        <v>11</v>
      </c>
      <c r="C33" s="115"/>
      <c r="D33" s="116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4" t="s">
        <v>11</v>
      </c>
      <c r="C34" s="115"/>
      <c r="D34" s="116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4" t="s">
        <v>30</v>
      </c>
      <c r="C35" s="115"/>
      <c r="D35" s="116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4" t="s">
        <v>30</v>
      </c>
      <c r="C36" s="115"/>
      <c r="D36" s="116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4" t="s">
        <v>40</v>
      </c>
      <c r="C37" s="115"/>
      <c r="D37" s="116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4" t="s">
        <v>12</v>
      </c>
      <c r="C38" s="115"/>
      <c r="D38" s="116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4" t="s">
        <v>12</v>
      </c>
      <c r="C39" s="115"/>
      <c r="D39" s="116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4" t="s">
        <v>41</v>
      </c>
      <c r="C40" s="115"/>
      <c r="D40" s="116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4" t="s">
        <v>42</v>
      </c>
      <c r="C41" s="115"/>
      <c r="D41" s="116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4" t="s">
        <v>13</v>
      </c>
      <c r="C42" s="115"/>
      <c r="D42" s="116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4" t="s">
        <v>13</v>
      </c>
      <c r="C43" s="115"/>
      <c r="D43" s="116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4" t="s">
        <v>14</v>
      </c>
      <c r="C44" s="115"/>
      <c r="D44" s="116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4" t="s">
        <v>31</v>
      </c>
      <c r="C45" s="115"/>
      <c r="D45" s="116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4" t="s">
        <v>32</v>
      </c>
      <c r="C46" s="115"/>
      <c r="D46" s="116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4" t="s">
        <v>32</v>
      </c>
      <c r="C47" s="115"/>
      <c r="D47" s="116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4" t="s">
        <v>33</v>
      </c>
      <c r="C48" s="115"/>
      <c r="D48" s="116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4" t="s">
        <v>21</v>
      </c>
      <c r="C49" s="115"/>
      <c r="D49" s="116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4" t="s">
        <v>17</v>
      </c>
      <c r="C50" s="115"/>
      <c r="D50" s="116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4" t="s">
        <v>18</v>
      </c>
      <c r="C51" s="115"/>
      <c r="D51" s="116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4" t="s">
        <v>19</v>
      </c>
      <c r="C52" s="115"/>
      <c r="D52" s="116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4" t="s">
        <v>15</v>
      </c>
      <c r="C53" s="115"/>
      <c r="D53" s="116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4" t="s">
        <v>16</v>
      </c>
      <c r="C54" s="115"/>
      <c r="D54" s="116"/>
      <c r="E54" s="5" t="s">
        <v>25</v>
      </c>
      <c r="F54" s="8" t="s">
        <v>26</v>
      </c>
      <c r="G54" s="28">
        <f>IF('Non-Est 2025 Base'!G53="","",('Non-Est 2025 Base'!G53+'Sheet1 '!$G56)*'Sheet1 '!$H56)</f>
        <v>22.21</v>
      </c>
      <c r="H54" s="28">
        <f>IF('Non-Est 2025 Base'!H53="","",('Non-Est 2025 Base'!H53+'Sheet1 '!$G56)*'Sheet1 '!$H56)</f>
        <v>22.21</v>
      </c>
      <c r="I54" s="28">
        <f>IF('Non-Est 2025 Base'!I53="","",('Non-Est 2025 Base'!I53+'Sheet1 '!$G56)*'Sheet1 '!$H56)</f>
        <v>23.21</v>
      </c>
      <c r="J54" s="28">
        <f>IF('Non-Est 2025 Base'!J53="","",('Non-Est 2025 Base'!J53+'Sheet1 '!$G56)*'Sheet1 '!$H56)</f>
        <v>24.21</v>
      </c>
      <c r="K54" s="28">
        <f>IF('Non-Est 2025 Base'!K53="","",('Non-Est 2025 Base'!K53+'Sheet1 '!$G56)*'Sheet1 '!$H56)</f>
        <v>24.21</v>
      </c>
      <c r="L54" s="28">
        <f>IF('Non-Est 2025 Base'!L53="","",('Non-Est 2025 Base'!L53+'Sheet1 '!$G56)*'Sheet1 '!$H56)</f>
        <v>21.21</v>
      </c>
      <c r="M54" s="28">
        <f>IF('Non-Est 2025 Base'!M53="","",('Non-Est 2025 Base'!M53+'Sheet1 '!$G56)*'Sheet1 '!$H56)</f>
        <v>17.21</v>
      </c>
      <c r="N54" s="28">
        <f>IF('Non-Est 2025 Base'!N53="","",('Non-Est 2025 Base'!N53+'Sheet1 '!$G56)*'Sheet1 '!$H56)</f>
        <v>17.21</v>
      </c>
      <c r="O54" s="28">
        <f>IF('Non-Est 2025 Base'!O53="","",('Non-Est 2025 Base'!O53+'Sheet1 '!$G56)*'Sheet1 '!$H56)</f>
        <v>17.21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16.46</v>
      </c>
      <c r="W54" s="28">
        <f>IF('Non-Est 2025 Base'!W53="","",('Non-Est 2025 Base'!W53+'Sheet1 '!$G56)*'Sheet1 '!$H56)</f>
        <v>18.21</v>
      </c>
      <c r="X54" s="28">
        <f>IF('Non-Est 2025 Base'!X53="","",('Non-Est 2025 Base'!X53+'Sheet1 '!$G56)*'Sheet1 '!$H56)</f>
        <v>18.21</v>
      </c>
      <c r="Y54" s="28">
        <f>IF('Non-Est 2025 Base'!Y53="","",('Non-Est 2025 Base'!Y53+'Sheet1 '!$G56)*'Sheet1 '!$H56)</f>
        <v>18.21</v>
      </c>
      <c r="Z54" s="28">
        <f>IF('Non-Est 2025 Base'!Z53="","",('Non-Est 2025 Base'!Z53+'Sheet1 '!$G56)*'Sheet1 '!$H56)</f>
        <v>20.21</v>
      </c>
      <c r="AA54" s="28">
        <f>IF('Non-Est 2025 Base'!AA53="","",('Non-Est 2025 Base'!AA53+'Sheet1 '!$G56)*'Sheet1 '!$H56)</f>
        <v>20.310000000000002</v>
      </c>
      <c r="AB54" s="28">
        <f>IF('Non-Est 2025 Base'!AB53="","",('Non-Est 2025 Base'!AB53+'Sheet1 '!$G56)*'Sheet1 '!$H56)</f>
        <v>20.310000000000002</v>
      </c>
      <c r="AC54" s="28">
        <f>IF('Non-Est 2025 Base'!AC53="","",('Non-Est 2025 Base'!AC53+'Sheet1 '!$G56)*'Sheet1 '!$H56)</f>
        <v>20.810000000000002</v>
      </c>
      <c r="AD54" s="28">
        <f>IF('Non-Est 2025 Base'!AD53="","",('Non-Est 2025 Base'!AD53+'Sheet1 '!$G56)*'Sheet1 '!$H56)</f>
        <v>22.91</v>
      </c>
      <c r="AE54" s="28">
        <f>IF('Non-Est 2025 Base'!AE53="","",('Non-Est 2025 Base'!AE53+'Sheet1 '!$G56)*'Sheet1 '!$H56)</f>
        <v>16.21</v>
      </c>
      <c r="AF54" s="28">
        <f>IF('Non-Est 2025 Base'!AF53="","",('Non-Est 2025 Base'!AF53+'Sheet1 '!$G56)*'Sheet1 '!$H56)</f>
        <v>16.21</v>
      </c>
      <c r="AG54" s="28">
        <f>IF('Non-Est 2025 Base'!AG53="","",('Non-Est 2025 Base'!AG53+'Sheet1 '!$G56)*'Sheet1 '!$H56)</f>
        <v>16.21</v>
      </c>
      <c r="AH54" s="28">
        <f>IF('Non-Est 2025 Base'!AH53="","",('Non-Est 2025 Base'!AH53+'Sheet1 '!$G56)*'Sheet1 '!$H56)</f>
        <v>35.71</v>
      </c>
      <c r="AI54" s="28">
        <f>IF('Non-Est 2025 Base'!AI53="","",('Non-Est 2025 Base'!AI53+'Sheet1 '!$G56)*'Sheet1 '!$H56)</f>
        <v>35.71</v>
      </c>
      <c r="AJ54" s="28">
        <f>IF('Non-Est 2025 Base'!AJ53="","",('Non-Est 2025 Base'!AJ53+'Sheet1 '!$G56)*'Sheet1 '!$H56)</f>
        <v>35.71</v>
      </c>
      <c r="AK54" s="28">
        <f>IF('Non-Est 2025 Base'!AK53="","",('Non-Est 2025 Base'!AK53+'Sheet1 '!$G56)*'Sheet1 '!$H56)</f>
        <v>35.71</v>
      </c>
      <c r="AL54" s="28">
        <f>IF('Non-Est 2025 Base'!AL53="","",('Non-Est 2025 Base'!AL53+'Sheet1 '!$G56)*'Sheet1 '!$H56)</f>
        <v>35.71</v>
      </c>
      <c r="AM54" s="28">
        <f>IF('Non-Est 2025 Base'!AM53="","",('Non-Est 2025 Base'!AM53+'Sheet1 '!$G56)*'Sheet1 '!$H56)</f>
        <v>35.71</v>
      </c>
      <c r="AN54" s="28">
        <f>IF('Non-Est 2025 Base'!AN53="","",('Non-Est 2025 Base'!AN53+'Sheet1 '!$G56)*'Sheet1 '!$H56)</f>
        <v>59.51</v>
      </c>
      <c r="AO54" s="28">
        <f>IF('Non-Est 2025 Base'!AO53="","",('Non-Est 2025 Base'!AO53+'Sheet1 '!$G56)*'Sheet1 '!$H56)</f>
        <v>59.51</v>
      </c>
      <c r="AP54" s="28">
        <f>IF('Non-Est 2025 Base'!AP53="","",('Non-Est 2025 Base'!AP53+'Sheet1 '!$G56)*'Sheet1 '!$H56)</f>
        <v>59.51</v>
      </c>
      <c r="AQ54" s="28">
        <f>IF('Non-Est 2025 Base'!AQ53="","",('Non-Est 2025 Base'!AQ53+'Sheet1 '!$G56)*'Sheet1 '!$H56)</f>
        <v>59.51</v>
      </c>
      <c r="AR54" s="28">
        <f>IF('Non-Est 2025 Base'!AR53="","",('Non-Est 2025 Base'!AR53+'Sheet1 '!$G56)*'Sheet1 '!$H56)</f>
        <v>59.51</v>
      </c>
      <c r="AS54" s="28">
        <f>IF('Non-Est 2025 Base'!AS53="","",('Non-Est 2025 Base'!AS53+'Sheet1 '!$G56)*'Sheet1 '!$H56)</f>
        <v>59.51</v>
      </c>
      <c r="AT54" s="28">
        <f>IF('Non-Est 2025 Base'!AT53="","",('Non-Est 2025 Base'!AT53+'Sheet1 '!$G56)*'Sheet1 '!$H56)</f>
        <v>43.21</v>
      </c>
      <c r="AU54" s="28">
        <f>IF('Non-Est 2025 Base'!AU53="","",('Non-Est 2025 Base'!AU53+'Sheet1 '!$G56)*'Sheet1 '!$H56)</f>
        <v>43.21</v>
      </c>
      <c r="AV54" s="28">
        <f>IF('Non-Est 2025 Base'!AV53="","",('Non-Est 2025 Base'!AV53+'Sheet1 '!$G56)*'Sheet1 '!$H56)</f>
        <v>43.21</v>
      </c>
      <c r="AW54" s="28">
        <f>IF('Non-Est 2025 Base'!AW53="","",('Non-Est 2025 Base'!AW53+'Sheet1 '!$G56)*'Sheet1 '!$H56)</f>
        <v>43.21</v>
      </c>
      <c r="AX54" s="28">
        <f>IF('Non-Est 2025 Base'!AX53="","",('Non-Est 2025 Base'!AX53+'Sheet1 '!$G56)*'Sheet1 '!$H56)</f>
        <v>43.21</v>
      </c>
      <c r="AY54" s="28">
        <f>IF('Non-Est 2025 Base'!AY53="","",('Non-Est 2025 Base'!AY53+'Sheet1 '!$G56)*'Sheet1 '!$H56)</f>
        <v>43.21</v>
      </c>
      <c r="AZ54" s="28">
        <f>IF('Non-Est 2025 Base'!AZ53="","",('Non-Est 2025 Base'!AZ53+'Sheet1 '!$G56)*'Sheet1 '!$H56)</f>
        <v>40.21</v>
      </c>
      <c r="BA54" s="28">
        <f>IF('Non-Est 2025 Base'!BA53="","",('Non-Est 2025 Base'!BA53+'Sheet1 '!$G56)*'Sheet1 '!$H56)</f>
        <v>40.21</v>
      </c>
      <c r="BB54" s="28">
        <f>IF('Non-Est 2025 Base'!BB53="","",('Non-Est 2025 Base'!BB53+'Sheet1 '!$G56)*'Sheet1 '!$H56)</f>
        <v>40.21</v>
      </c>
      <c r="BC54" s="28">
        <f>IF('Non-Est 2025 Base'!BC53="","",('Non-Est 2025 Base'!BC53+'Sheet1 '!$G56)*'Sheet1 '!$H56)</f>
        <v>40.21</v>
      </c>
      <c r="BD54" s="28">
        <f>IF('Non-Est 2025 Base'!BD53="","",('Non-Est 2025 Base'!BD53+'Sheet1 '!$G56)*'Sheet1 '!$H56)</f>
        <v>40.21</v>
      </c>
      <c r="BE54" s="28">
        <f>IF('Non-Est 2025 Base'!BE53="","",('Non-Est 2025 Base'!BE53+'Sheet1 '!$G56)*'Sheet1 '!$H56)</f>
        <v>40.21</v>
      </c>
      <c r="BF54" s="28">
        <f>IF('Non-Est 2025 Base'!BF53="","",('Non-Est 2025 Base'!BF53+'Sheet1 '!$G56)*'Sheet1 '!$H56)</f>
        <v>39.46</v>
      </c>
      <c r="BG54" s="28">
        <f>IF('Non-Est 2025 Base'!BG53="","",('Non-Est 2025 Base'!BG53+'Sheet1 '!$G56)*'Sheet1 '!$H56)</f>
        <v>39.46</v>
      </c>
      <c r="BH54" s="28">
        <f>IF('Non-Est 2025 Base'!BH53="","",('Non-Est 2025 Base'!BH53+'Sheet1 '!$G56)*'Sheet1 '!$H56)</f>
        <v>39.46</v>
      </c>
      <c r="BI54" s="28">
        <f>IF('Non-Est 2025 Base'!BI53="","",('Non-Est 2025 Base'!BI53+'Sheet1 '!$G56)*'Sheet1 '!$H56)</f>
        <v>39.46</v>
      </c>
      <c r="BJ54" s="28">
        <f>IF('Non-Est 2025 Base'!BJ53="","",('Non-Est 2025 Base'!BJ53+'Sheet1 '!$G56)*'Sheet1 '!$H56)</f>
        <v>39.46</v>
      </c>
      <c r="BK54" s="28">
        <f>IF('Non-Est 2025 Base'!BK53="","",('Non-Est 2025 Base'!BK53+'Sheet1 '!$G56)*'Sheet1 '!$H56)</f>
        <v>39.46</v>
      </c>
      <c r="BL54" s="28">
        <f>IF('Non-Est 2025 Base'!BL53="","",('Non-Est 2025 Base'!BL53+'Sheet1 '!$G56)*'Sheet1 '!$H56)</f>
        <v>34.21</v>
      </c>
      <c r="BM54" s="28">
        <f>IF('Non-Est 2025 Base'!BM53="","",('Non-Est 2025 Base'!BM53+'Sheet1 '!$G56)*'Sheet1 '!$H56)</f>
        <v>20.21</v>
      </c>
      <c r="BN54" s="28">
        <f>IF('Non-Est 2025 Base'!BN53="","",('Non-Est 2025 Base'!BN53+'Sheet1 '!$G56)*'Sheet1 '!$H56)</f>
        <v>16.21</v>
      </c>
      <c r="BO54" s="28">
        <f>IF('Non-Est 2025 Base'!BO53="","",('Non-Est 2025 Base'!BO53+'Sheet1 '!$G56)*'Sheet1 '!$H56)</f>
        <v>16.21</v>
      </c>
      <c r="BP54" s="28">
        <f>IF('Non-Est 2025 Base'!BP53="","",('Non-Est 2025 Base'!BP53+'Sheet1 '!$G56)*'Sheet1 '!$H56)</f>
        <v>20.21</v>
      </c>
      <c r="BQ54" s="28">
        <f>IF('Non-Est 2025 Base'!BQ53="","",('Non-Est 2025 Base'!BQ53+'Sheet1 '!$G56)*'Sheet1 '!$H56)</f>
        <v>17.21</v>
      </c>
      <c r="BR54" s="28">
        <f>IF('Non-Est 2025 Base'!BR53="","",('Non-Est 2025 Base'!BR53+'Sheet1 '!$G56)*'Sheet1 '!$H56)</f>
        <v>22.21</v>
      </c>
      <c r="BS54" s="28">
        <f>IF('Non-Est 2025 Base'!BS53="","",('Non-Est 2025 Base'!BS53+'Sheet1 '!$G56)*'Sheet1 '!$H56)</f>
        <v>20.21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18.71</v>
      </c>
    </row>
    <row r="55" spans="1:74" ht="14.25" x14ac:dyDescent="0.2">
      <c r="A55" s="4">
        <v>46</v>
      </c>
      <c r="B55" s="114" t="s">
        <v>16</v>
      </c>
      <c r="C55" s="115"/>
      <c r="D55" s="116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4" t="s">
        <v>20</v>
      </c>
      <c r="C56" s="115"/>
      <c r="D56" s="116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4" t="s">
        <v>38</v>
      </c>
      <c r="C57" s="115"/>
      <c r="D57" s="115"/>
      <c r="E57" s="116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4" t="s">
        <v>191</v>
      </c>
      <c r="C58" s="115"/>
      <c r="D58" s="115"/>
      <c r="E58" s="116"/>
      <c r="F58" s="17" t="s">
        <v>39</v>
      </c>
      <c r="G58" s="22">
        <f>IF('Non-Est 2025 Base'!G57="","",'Non-Est 2025 Base'!G57*'Non-Est 2025 Adjusted'!$A$2+('Non-Est 2025 Adjusted'!$A$2*'Sheet1 '!$G$60))</f>
        <v>3.26</v>
      </c>
      <c r="H58" s="22">
        <f>IF('Non-Est 2025 Base'!H57="","",'Non-Est 2025 Base'!H57*'Non-Est 2025 Adjusted'!$A$2+('Non-Est 2025 Adjusted'!$A$2*'Sheet1 '!$G$60))</f>
        <v>3.26</v>
      </c>
      <c r="I58" s="22">
        <f>IF('Non-Est 2025 Base'!I57="","",'Non-Est 2025 Base'!I57*'Non-Est 2025 Adjusted'!$A$2+('Non-Est 2025 Adjusted'!$A$2*'Sheet1 '!$G$60))</f>
        <v>1.61</v>
      </c>
      <c r="J58" s="22">
        <f>IF('Non-Est 2025 Base'!J57="","",'Non-Est 2025 Base'!J57*'Non-Est 2025 Adjusted'!$A$2+('Non-Est 2025 Adjusted'!$A$2*'Sheet1 '!$G$60))</f>
        <v>1.61</v>
      </c>
      <c r="K58" s="22">
        <f>IF('Non-Est 2025 Base'!K57="","",'Non-Est 2025 Base'!K57*'Non-Est 2025 Adjusted'!$A$2+('Non-Est 2025 Adjusted'!$A$2*'Sheet1 '!$G$60))</f>
        <v>1.61</v>
      </c>
      <c r="L58" s="22">
        <f>IF('Non-Est 2025 Base'!L57="","",'Non-Est 2025 Base'!L57*'Non-Est 2025 Adjusted'!$A$2+('Non-Est 2025 Adjusted'!$A$2*'Sheet1 '!$G$60))</f>
        <v>1.56</v>
      </c>
      <c r="M58" s="22">
        <f>IF('Non-Est 2025 Base'!M57="","",'Non-Est 2025 Base'!M57*'Non-Est 2025 Adjusted'!$A$2+('Non-Est 2025 Adjusted'!$A$2*'Sheet1 '!$G$60))</f>
        <v>1.61</v>
      </c>
      <c r="N58" s="22">
        <f>IF('Non-Est 2025 Base'!N57="","",'Non-Est 2025 Base'!N57*'Non-Est 2025 Adjusted'!$A$2+('Non-Est 2025 Adjusted'!$A$2*'Sheet1 '!$G$60))</f>
        <v>1.61</v>
      </c>
      <c r="O58" s="22">
        <f>IF('Non-Est 2025 Base'!O57="","",'Non-Est 2025 Base'!O57*'Non-Est 2025 Adjusted'!$A$2+('Non-Est 2025 Adjusted'!$A$2*'Sheet1 '!$G$60))</f>
        <v>1.61</v>
      </c>
      <c r="P58" s="22">
        <f>IF('Non-Est 2025 Base'!P57="","",'Non-Est 2025 Base'!P57*'Non-Est 2025 Adjusted'!$A$2+('Non-Est 2025 Adjusted'!$A$2*'Sheet1 '!$G$60))</f>
        <v>10.01</v>
      </c>
      <c r="Q58" s="22">
        <f>IF('Non-Est 2025 Base'!Q57="","",'Non-Est 2025 Base'!Q57*'Non-Est 2025 Adjusted'!$A$2+('Non-Est 2025 Adjusted'!$A$2*'Sheet1 '!$G$60))</f>
        <v>10.01</v>
      </c>
      <c r="R58" s="22">
        <f>IF('Non-Est 2025 Base'!R57="","",'Non-Est 2025 Base'!R57*'Non-Est 2025 Adjusted'!$A$2+('Non-Est 2025 Adjusted'!$A$2*'Sheet1 '!$G$60))</f>
        <v>10.01</v>
      </c>
      <c r="S58" s="22">
        <f>IF('Non-Est 2025 Base'!S57="","",'Non-Est 2025 Base'!S57*'Non-Est 2025 Adjusted'!$A$2+('Non-Est 2025 Adjusted'!$A$2*'Sheet1 '!$G$60))</f>
        <v>10.01</v>
      </c>
      <c r="T58" s="22">
        <f>IF('Non-Est 2025 Base'!T57="","",'Non-Est 2025 Base'!T57*'Non-Est 2025 Adjusted'!$A$2+('Non-Est 2025 Adjusted'!$A$2*'Sheet1 '!$G$60))</f>
        <v>10.01</v>
      </c>
      <c r="U58" s="22">
        <f>IF('Non-Est 2025 Base'!U57="","",'Non-Est 2025 Base'!U57*'Non-Est 2025 Adjusted'!$A$2+('Non-Est 2025 Adjusted'!$A$2*'Sheet1 '!$G$60))</f>
        <v>10.01</v>
      </c>
      <c r="V58" s="22">
        <f>IF('Non-Est 2025 Base'!V57="","",'Non-Est 2025 Base'!V57*'Non-Est 2025 Adjusted'!$A$2+('Non-Est 2025 Adjusted'!$A$2*'Sheet1 '!$G$60))</f>
        <v>1.51</v>
      </c>
      <c r="W58" s="22">
        <f>IF('Non-Est 2025 Base'!W57="","",'Non-Est 2025 Base'!W57*'Non-Est 2025 Adjusted'!$A$2+('Non-Est 2025 Adjusted'!$A$2*'Sheet1 '!$G$60))</f>
        <v>2.4299999999999997</v>
      </c>
      <c r="X58" s="22">
        <f>IF('Non-Est 2025 Base'!X57="","",'Non-Est 2025 Base'!X57*'Non-Est 2025 Adjusted'!$A$2+('Non-Est 2025 Adjusted'!$A$2*'Sheet1 '!$G$60))</f>
        <v>2.4299999999999997</v>
      </c>
      <c r="Y58" s="22">
        <f>IF('Non-Est 2025 Base'!Y57="","",'Non-Est 2025 Base'!Y57*'Non-Est 2025 Adjusted'!$A$2+('Non-Est 2025 Adjusted'!$A$2*'Sheet1 '!$G$60))</f>
        <v>2.4299999999999997</v>
      </c>
      <c r="Z58" s="22">
        <f>IF('Non-Est 2025 Base'!Z57="","",'Non-Est 2025 Base'!Z57*'Non-Est 2025 Adjusted'!$A$2+('Non-Est 2025 Adjusted'!$A$2*'Sheet1 '!$G$60))</f>
        <v>2.5099999999999998</v>
      </c>
      <c r="AA58" s="22">
        <f>IF('Non-Est 2025 Base'!AA57="","",'Non-Est 2025 Base'!AA57*'Non-Est 2025 Adjusted'!$A$2+('Non-Est 2025 Adjusted'!$A$2*'Sheet1 '!$G$60))</f>
        <v>1.49</v>
      </c>
      <c r="AB58" s="22">
        <f>IF('Non-Est 2025 Base'!AB57="","",'Non-Est 2025 Base'!AB57*'Non-Est 2025 Adjusted'!$A$2+('Non-Est 2025 Adjusted'!$A$2*'Sheet1 '!$G$60))</f>
        <v>1.49</v>
      </c>
      <c r="AC58" s="22">
        <f>IF('Non-Est 2025 Base'!AC57="","",'Non-Est 2025 Base'!AC57*'Non-Est 2025 Adjusted'!$A$2+('Non-Est 2025 Adjusted'!$A$2*'Sheet1 '!$G$60))</f>
        <v>1.76</v>
      </c>
      <c r="AD58" s="22">
        <f>IF('Non-Est 2025 Base'!AD57="","",'Non-Est 2025 Base'!AD57*'Non-Est 2025 Adjusted'!$A$2+('Non-Est 2025 Adjusted'!$A$2*'Sheet1 '!$G$60))</f>
        <v>1.76</v>
      </c>
      <c r="AE58" s="22">
        <f>IF('Non-Est 2025 Base'!AE57="","",'Non-Est 2025 Base'!AE57*'Non-Est 2025 Adjusted'!$A$2+('Non-Est 2025 Adjusted'!$A$2*'Sheet1 '!$G$60))</f>
        <v>2.0099999999999998</v>
      </c>
      <c r="AF58" s="22">
        <f>IF('Non-Est 2025 Base'!AF57="","",'Non-Est 2025 Base'!AF57*'Non-Est 2025 Adjusted'!$A$2+('Non-Est 2025 Adjusted'!$A$2*'Sheet1 '!$G$60))</f>
        <v>2.0099999999999998</v>
      </c>
      <c r="AG58" s="22">
        <f>IF('Non-Est 2025 Base'!AG57="","",'Non-Est 2025 Base'!AG57*'Non-Est 2025 Adjusted'!$A$2+('Non-Est 2025 Adjusted'!$A$2*'Sheet1 '!$G$60))</f>
        <v>2.0099999999999998</v>
      </c>
      <c r="AH58" s="22">
        <f>IF('Non-Est 2025 Base'!AH57="","",'Non-Est 2025 Base'!AH57*'Non-Est 2025 Adjusted'!$A$2+('Non-Est 2025 Adjusted'!$A$2*'Sheet1 '!$G$60))</f>
        <v>2.5099999999999998</v>
      </c>
      <c r="AI58" s="22">
        <f>IF('Non-Est 2025 Base'!AI57="","",'Non-Est 2025 Base'!AI57*'Non-Est 2025 Adjusted'!$A$2+('Non-Est 2025 Adjusted'!$A$2*'Sheet1 '!$G$60))</f>
        <v>2.5099999999999998</v>
      </c>
      <c r="AJ58" s="22">
        <f>IF('Non-Est 2025 Base'!AJ57="","",'Non-Est 2025 Base'!AJ57*'Non-Est 2025 Adjusted'!$A$2+('Non-Est 2025 Adjusted'!$A$2*'Sheet1 '!$G$60))</f>
        <v>2.5099999999999998</v>
      </c>
      <c r="AK58" s="22">
        <f>IF('Non-Est 2025 Base'!AK57="","",'Non-Est 2025 Base'!AK57*'Non-Est 2025 Adjusted'!$A$2+('Non-Est 2025 Adjusted'!$A$2*'Sheet1 '!$G$60))</f>
        <v>2.5099999999999998</v>
      </c>
      <c r="AL58" s="22">
        <f>IF('Non-Est 2025 Base'!AL57="","",'Non-Est 2025 Base'!AL57*'Non-Est 2025 Adjusted'!$A$2+('Non-Est 2025 Adjusted'!$A$2*'Sheet1 '!$G$60))</f>
        <v>2.5099999999999998</v>
      </c>
      <c r="AM58" s="22">
        <f>IF('Non-Est 2025 Base'!AM57="","",'Non-Est 2025 Base'!AM57*'Non-Est 2025 Adjusted'!$A$2+('Non-Est 2025 Adjusted'!$A$2*'Sheet1 '!$G$60))</f>
        <v>2.5099999999999998</v>
      </c>
      <c r="AN58" s="22">
        <f>IF('Non-Est 2025 Base'!AN57="","",'Non-Est 2025 Base'!AN57*'Non-Est 2025 Adjusted'!$A$2+('Non-Est 2025 Adjusted'!$A$2*'Sheet1 '!$G$60))</f>
        <v>2.5099999999999998</v>
      </c>
      <c r="AO58" s="22">
        <f>IF('Non-Est 2025 Base'!AO57="","",'Non-Est 2025 Base'!AO57*'Non-Est 2025 Adjusted'!$A$2+('Non-Est 2025 Adjusted'!$A$2*'Sheet1 '!$G$60))</f>
        <v>2.5099999999999998</v>
      </c>
      <c r="AP58" s="22">
        <f>IF('Non-Est 2025 Base'!AP57="","",'Non-Est 2025 Base'!AP57*'Non-Est 2025 Adjusted'!$A$2+('Non-Est 2025 Adjusted'!$A$2*'Sheet1 '!$G$60))</f>
        <v>2.5099999999999998</v>
      </c>
      <c r="AQ58" s="22">
        <f>IF('Non-Est 2025 Base'!AQ57="","",'Non-Est 2025 Base'!AQ57*'Non-Est 2025 Adjusted'!$A$2+('Non-Est 2025 Adjusted'!$A$2*'Sheet1 '!$G$60))</f>
        <v>2.5099999999999998</v>
      </c>
      <c r="AR58" s="22">
        <f>IF('Non-Est 2025 Base'!AR57="","",'Non-Est 2025 Base'!AR57*'Non-Est 2025 Adjusted'!$A$2+('Non-Est 2025 Adjusted'!$A$2*'Sheet1 '!$G$60))</f>
        <v>2.5099999999999998</v>
      </c>
      <c r="AS58" s="22">
        <f>IF('Non-Est 2025 Base'!AS57="","",'Non-Est 2025 Base'!AS57*'Non-Est 2025 Adjusted'!$A$2+('Non-Est 2025 Adjusted'!$A$2*'Sheet1 '!$G$60))</f>
        <v>2.5099999999999998</v>
      </c>
      <c r="AT58" s="22">
        <f>IF('Non-Est 2025 Base'!AT57="","",'Non-Est 2025 Base'!AT57*'Non-Est 2025 Adjusted'!$A$2+('Non-Est 2025 Adjusted'!$A$2*'Sheet1 '!$G$60))</f>
        <v>2.5099999999999998</v>
      </c>
      <c r="AU58" s="22">
        <f>IF('Non-Est 2025 Base'!AU57="","",'Non-Est 2025 Base'!AU57*'Non-Est 2025 Adjusted'!$A$2+('Non-Est 2025 Adjusted'!$A$2*'Sheet1 '!$G$60))</f>
        <v>2.5099999999999998</v>
      </c>
      <c r="AV58" s="22">
        <f>IF('Non-Est 2025 Base'!AV57="","",'Non-Est 2025 Base'!AV57*'Non-Est 2025 Adjusted'!$A$2+('Non-Est 2025 Adjusted'!$A$2*'Sheet1 '!$G$60))</f>
        <v>2.5099999999999998</v>
      </c>
      <c r="AW58" s="22">
        <f>IF('Non-Est 2025 Base'!AW57="","",'Non-Est 2025 Base'!AW57*'Non-Est 2025 Adjusted'!$A$2+('Non-Est 2025 Adjusted'!$A$2*'Sheet1 '!$G$60))</f>
        <v>2.5099999999999998</v>
      </c>
      <c r="AX58" s="22">
        <f>IF('Non-Est 2025 Base'!AX57="","",'Non-Est 2025 Base'!AX57*'Non-Est 2025 Adjusted'!$A$2+('Non-Est 2025 Adjusted'!$A$2*'Sheet1 '!$G$60))</f>
        <v>2.5099999999999998</v>
      </c>
      <c r="AY58" s="22">
        <f>IF('Non-Est 2025 Base'!AY57="","",'Non-Est 2025 Base'!AY57*'Non-Est 2025 Adjusted'!$A$2+('Non-Est 2025 Adjusted'!$A$2*'Sheet1 '!$G$60))</f>
        <v>2.5099999999999998</v>
      </c>
      <c r="AZ58" s="22">
        <f>IF('Non-Est 2025 Base'!AZ57="","",'Non-Est 2025 Base'!AZ57*'Non-Est 2025 Adjusted'!$A$2+('Non-Est 2025 Adjusted'!$A$2*'Sheet1 '!$G$60))</f>
        <v>2.5099999999999998</v>
      </c>
      <c r="BA58" s="22">
        <f>IF('Non-Est 2025 Base'!BA57="","",'Non-Est 2025 Base'!BA57*'Non-Est 2025 Adjusted'!$A$2+('Non-Est 2025 Adjusted'!$A$2*'Sheet1 '!$G$60))</f>
        <v>2.5099999999999998</v>
      </c>
      <c r="BB58" s="22">
        <f>IF('Non-Est 2025 Base'!BB57="","",'Non-Est 2025 Base'!BB57*'Non-Est 2025 Adjusted'!$A$2+('Non-Est 2025 Adjusted'!$A$2*'Sheet1 '!$G$60))</f>
        <v>2.5099999999999998</v>
      </c>
      <c r="BC58" s="22">
        <f>IF('Non-Est 2025 Base'!BC57="","",'Non-Est 2025 Base'!BC57*'Non-Est 2025 Adjusted'!$A$2+('Non-Est 2025 Adjusted'!$A$2*'Sheet1 '!$G$60))</f>
        <v>2.5099999999999998</v>
      </c>
      <c r="BD58" s="22">
        <f>IF('Non-Est 2025 Base'!BD57="","",'Non-Est 2025 Base'!BD57*'Non-Est 2025 Adjusted'!$A$2+('Non-Est 2025 Adjusted'!$A$2*'Sheet1 '!$G$60))</f>
        <v>2.5099999999999998</v>
      </c>
      <c r="BE58" s="22">
        <f>IF('Non-Est 2025 Base'!BE57="","",'Non-Est 2025 Base'!BE57*'Non-Est 2025 Adjusted'!$A$2+('Non-Est 2025 Adjusted'!$A$2*'Sheet1 '!$G$60))</f>
        <v>2.5099999999999998</v>
      </c>
      <c r="BF58" s="22">
        <f>IF('Non-Est 2025 Base'!BF57="","",'Non-Est 2025 Base'!BF57*'Non-Est 2025 Adjusted'!$A$2+('Non-Est 2025 Adjusted'!$A$2*'Sheet1 '!$G$60))</f>
        <v>2.5099999999999998</v>
      </c>
      <c r="BG58" s="22">
        <f>IF('Non-Est 2025 Base'!BG57="","",'Non-Est 2025 Base'!BG57*'Non-Est 2025 Adjusted'!$A$2+('Non-Est 2025 Adjusted'!$A$2*'Sheet1 '!$G$60))</f>
        <v>2.5099999999999998</v>
      </c>
      <c r="BH58" s="22">
        <f>IF('Non-Est 2025 Base'!BH57="","",'Non-Est 2025 Base'!BH57*'Non-Est 2025 Adjusted'!$A$2+('Non-Est 2025 Adjusted'!$A$2*'Sheet1 '!$G$60))</f>
        <v>2.5099999999999998</v>
      </c>
      <c r="BI58" s="22">
        <f>IF('Non-Est 2025 Base'!BI57="","",'Non-Est 2025 Base'!BI57*'Non-Est 2025 Adjusted'!$A$2+('Non-Est 2025 Adjusted'!$A$2*'Sheet1 '!$G$60))</f>
        <v>2.5099999999999998</v>
      </c>
      <c r="BJ58" s="22">
        <f>IF('Non-Est 2025 Base'!BJ57="","",'Non-Est 2025 Base'!BJ57*'Non-Est 2025 Adjusted'!$A$2+('Non-Est 2025 Adjusted'!$A$2*'Sheet1 '!$G$60))</f>
        <v>2.5099999999999998</v>
      </c>
      <c r="BK58" s="22">
        <f>IF('Non-Est 2025 Base'!BK57="","",'Non-Est 2025 Base'!BK57*'Non-Est 2025 Adjusted'!$A$2+('Non-Est 2025 Adjusted'!$A$2*'Sheet1 '!$G$60))</f>
        <v>2.5099999999999998</v>
      </c>
      <c r="BL58" s="22">
        <f>IF('Non-Est 2025 Base'!BL57="","",'Non-Est 2025 Base'!BL57*'Non-Est 2025 Adjusted'!$A$2+('Non-Est 2025 Adjusted'!$A$2*'Sheet1 '!$G$60))</f>
        <v>1.76</v>
      </c>
      <c r="BM58" s="22">
        <f>IF('Non-Est 2025 Base'!BM57="","",'Non-Est 2025 Base'!BM57*'Non-Est 2025 Adjusted'!$A$2+('Non-Est 2025 Adjusted'!$A$2*'Sheet1 '!$G$60))</f>
        <v>1.76</v>
      </c>
      <c r="BN58" s="22">
        <f>IF('Non-Est 2025 Base'!BN57="","",'Non-Est 2025 Base'!BN57*'Non-Est 2025 Adjusted'!$A$2+('Non-Est 2025 Adjusted'!$A$2*'Sheet1 '!$G$60))</f>
        <v>12.51</v>
      </c>
      <c r="BO58" s="22">
        <f>IF('Non-Est 2025 Base'!BO57="","",'Non-Est 2025 Base'!BO57*'Non-Est 2025 Adjusted'!$A$2+('Non-Est 2025 Adjusted'!$A$2*'Sheet1 '!$G$60))</f>
        <v>3.01</v>
      </c>
      <c r="BP58" s="22">
        <f>IF('Non-Est 2025 Base'!BP57="","",'Non-Est 2025 Base'!BP57*'Non-Est 2025 Adjusted'!$A$2+('Non-Est 2025 Adjusted'!$A$2*'Sheet1 '!$G$60))</f>
        <v>3.01</v>
      </c>
      <c r="BQ58" s="22">
        <f>IF('Non-Est 2025 Base'!BQ57="","",'Non-Est 2025 Base'!BQ57*'Non-Est 2025 Adjusted'!$A$2+('Non-Est 2025 Adjusted'!$A$2*'Sheet1 '!$G$60))</f>
        <v>1.51</v>
      </c>
      <c r="BR58" s="22">
        <f>IF('Non-Est 2025 Base'!BR57="","",'Non-Est 2025 Base'!BR57*'Non-Est 2025 Adjusted'!$A$2+('Non-Est 2025 Adjusted'!$A$2*'Sheet1 '!$G$60))</f>
        <v>1.51</v>
      </c>
      <c r="BS58" s="22">
        <f>IF('Non-Est 2025 Base'!BS57="","",'Non-Est 2025 Base'!BS57*'Non-Est 2025 Adjusted'!$A$2+('Non-Est 2025 Adjusted'!$A$2*'Sheet1 '!$G$60))</f>
        <v>1.51</v>
      </c>
      <c r="BT58" s="22">
        <f>IF('Non-Est 2025 Base'!BT57="","",'Non-Est 2025 Base'!BT57*'Non-Est 2025 Adjusted'!$A$2+('Non-Est 2025 Adjusted'!$A$2*'Sheet1 '!$G$60))</f>
        <v>1.51</v>
      </c>
      <c r="BU58" s="22">
        <f>IF('Non-Est 2025 Base'!BU57="","",'Non-Est 2025 Base'!BU57*'Non-Est 2025 Adjusted'!$A$2+('Non-Est 2025 Adjusted'!$A$2*'Sheet1 '!$G$60))</f>
        <v>1.51</v>
      </c>
      <c r="BV58" s="22">
        <f>IF('Non-Est 2025 Base'!BV57="","",'Non-Est 2025 Base'!BV57*'Non-Est 2025 Adjusted'!$A$2+('Non-Est 2025 Adjusted'!$A$2*'Sheet1 '!$G$60))</f>
        <v>1.51</v>
      </c>
    </row>
    <row r="59" spans="1:74" ht="14.25" x14ac:dyDescent="0.2">
      <c r="A59" s="4">
        <v>50</v>
      </c>
      <c r="B59" s="114" t="s">
        <v>192</v>
      </c>
      <c r="C59" s="115"/>
      <c r="D59" s="115"/>
      <c r="E59" s="116"/>
      <c r="F59" s="17" t="s">
        <v>39</v>
      </c>
      <c r="G59" s="22">
        <f>IF(G62="","",IF('Non-Est 2025 Base'!G58="","",'Non-Est 2025 Base'!G58*'Non-Est 2025 Adjusted'!G62+'Non-Est 2025 Adjusted'!G62*'Sheet1 '!$G$61))</f>
        <v>5.04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4" t="s">
        <v>195</v>
      </c>
      <c r="C60" s="115"/>
      <c r="D60" s="115"/>
      <c r="E60" s="116"/>
      <c r="F60" s="17" t="s">
        <v>39</v>
      </c>
      <c r="G60" s="22">
        <f>IF('Non-Est 2025 Base'!G59="","",'Non-Est 2025 Base'!G59*'Non-Est 2025 Adjusted'!$A$3+('Non-Est 2025 Adjusted'!$A$3*'Sheet1 '!$G$62))</f>
        <v>4.26</v>
      </c>
      <c r="H60" s="22">
        <f>IF('Non-Est 2025 Base'!H59="","",'Non-Est 2025 Base'!H59*'Non-Est 2025 Adjusted'!$A$3+('Non-Est 2025 Adjusted'!$A$3*'Sheet1 '!$G$62))</f>
        <v>4.26</v>
      </c>
      <c r="I60" s="22">
        <f>IF('Non-Est 2025 Base'!I59="","",'Non-Est 2025 Base'!I59*'Non-Est 2025 Adjusted'!$A$3+('Non-Est 2025 Adjusted'!$A$3*'Sheet1 '!$G$62))</f>
        <v>2.2599999999999998</v>
      </c>
      <c r="J60" s="22">
        <f>IF('Non-Est 2025 Base'!J59="","",'Non-Est 2025 Base'!J59*'Non-Est 2025 Adjusted'!$A$3+('Non-Est 2025 Adjusted'!$A$3*'Sheet1 '!$G$62))</f>
        <v>2.2599999999999998</v>
      </c>
      <c r="K60" s="22">
        <f>IF('Non-Est 2025 Base'!K59="","",'Non-Est 2025 Base'!K59*'Non-Est 2025 Adjusted'!$A$3+('Non-Est 2025 Adjusted'!$A$3*'Sheet1 '!$G$62))</f>
        <v>2.2599999999999998</v>
      </c>
      <c r="L60" s="22">
        <f>IF('Non-Est 2025 Base'!L59="","",'Non-Est 2025 Base'!L59*'Non-Est 2025 Adjusted'!$A$3+('Non-Est 2025 Adjusted'!$A$3*'Sheet1 '!$G$62))</f>
        <v>2.2599999999999998</v>
      </c>
      <c r="M60" s="22">
        <f>IF('Non-Est 2025 Base'!M59="","",'Non-Est 2025 Base'!M59*'Non-Est 2025 Adjusted'!$A$3+('Non-Est 2025 Adjusted'!$A$3*'Sheet1 '!$G$62))</f>
        <v>2.2599999999999998</v>
      </c>
      <c r="N60" s="22">
        <f>IF('Non-Est 2025 Base'!N59="","",'Non-Est 2025 Base'!N59*'Non-Est 2025 Adjusted'!$A$3+('Non-Est 2025 Adjusted'!$A$3*'Sheet1 '!$G$62))</f>
        <v>2.2599999999999998</v>
      </c>
      <c r="O60" s="22">
        <f>IF('Non-Est 2025 Base'!O59="","",'Non-Est 2025 Base'!O59*'Non-Est 2025 Adjusted'!$A$3+('Non-Est 2025 Adjusted'!$A$3*'Sheet1 '!$G$62))</f>
        <v>2.2599999999999998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2.0099999999999998</v>
      </c>
      <c r="W60" s="22">
        <f>IF('Non-Est 2025 Base'!W59="","",'Non-Est 2025 Base'!W59*'Non-Est 2025 Adjusted'!$A$3+('Non-Est 2025 Adjusted'!$A$3*'Sheet1 '!$G$62))</f>
        <v>3.4299999999999997</v>
      </c>
      <c r="X60" s="22">
        <f>IF('Non-Est 2025 Base'!X59="","",'Non-Est 2025 Base'!X59*'Non-Est 2025 Adjusted'!$A$3+('Non-Est 2025 Adjusted'!$A$3*'Sheet1 '!$G$62))</f>
        <v>3.4299999999999997</v>
      </c>
      <c r="Y60" s="22">
        <f>IF('Non-Est 2025 Base'!Y59="","",'Non-Est 2025 Base'!Y59*'Non-Est 2025 Adjusted'!$A$3+('Non-Est 2025 Adjusted'!$A$3*'Sheet1 '!$G$62))</f>
        <v>3.4299999999999997</v>
      </c>
      <c r="Z60" s="22">
        <f>IF('Non-Est 2025 Base'!Z59="","",'Non-Est 2025 Base'!Z59*'Non-Est 2025 Adjusted'!$A$3+('Non-Est 2025 Adjusted'!$A$3*'Sheet1 '!$G$62))</f>
        <v>3.0599999999999996</v>
      </c>
      <c r="AA60" s="22">
        <f>IF('Non-Est 2025 Base'!AA59="","",'Non-Est 2025 Base'!AA59*'Non-Est 2025 Adjusted'!$A$3+('Non-Est 2025 Adjusted'!$A$3*'Sheet1 '!$G$62))</f>
        <v>3.51</v>
      </c>
      <c r="AB60" s="22">
        <f>IF('Non-Est 2025 Base'!AB59="","",'Non-Est 2025 Base'!AB59*'Non-Est 2025 Adjusted'!$A$3+('Non-Est 2025 Adjusted'!$A$3*'Sheet1 '!$G$62))</f>
        <v>3.51</v>
      </c>
      <c r="AC60" s="22">
        <f>IF('Non-Est 2025 Base'!AC59="","",'Non-Est 2025 Base'!AC59*'Non-Est 2025 Adjusted'!$A$3+('Non-Est 2025 Adjusted'!$A$3*'Sheet1 '!$G$62))</f>
        <v>4.01</v>
      </c>
      <c r="AD60" s="22">
        <f>IF('Non-Est 2025 Base'!AD59="","",'Non-Est 2025 Base'!AD59*'Non-Est 2025 Adjusted'!$A$3+('Non-Est 2025 Adjusted'!$A$3*'Sheet1 '!$G$62))</f>
        <v>4.01</v>
      </c>
      <c r="AE60" s="22">
        <f>IF('Non-Est 2025 Base'!AE59="","",'Non-Est 2025 Base'!AE59*'Non-Est 2025 Adjusted'!$A$3+('Non-Est 2025 Adjusted'!$A$3*'Sheet1 '!$G$62))</f>
        <v>2.5099999999999998</v>
      </c>
      <c r="AF60" s="22">
        <f>IF('Non-Est 2025 Base'!AF59="","",'Non-Est 2025 Base'!AF59*'Non-Est 2025 Adjusted'!$A$3+('Non-Est 2025 Adjusted'!$A$3*'Sheet1 '!$G$62))</f>
        <v>2.5099999999999998</v>
      </c>
      <c r="AG60" s="22">
        <f>IF('Non-Est 2025 Base'!AG59="","",'Non-Est 2025 Base'!AG59*'Non-Est 2025 Adjusted'!$A$3+('Non-Est 2025 Adjusted'!$A$3*'Sheet1 '!$G$62))</f>
        <v>2.5099999999999998</v>
      </c>
      <c r="AH60" s="22">
        <f>IF('Non-Est 2025 Base'!AH59="","",'Non-Est 2025 Base'!AH59*'Non-Est 2025 Adjusted'!$A$3+('Non-Est 2025 Adjusted'!$A$3*'Sheet1 '!$G$62))</f>
        <v>2.76</v>
      </c>
      <c r="AI60" s="22">
        <f>IF('Non-Est 2025 Base'!AI59="","",'Non-Est 2025 Base'!AI59*'Non-Est 2025 Adjusted'!$A$3+('Non-Est 2025 Adjusted'!$A$3*'Sheet1 '!$G$62))</f>
        <v>2.76</v>
      </c>
      <c r="AJ60" s="22">
        <f>IF('Non-Est 2025 Base'!AJ59="","",'Non-Est 2025 Base'!AJ59*'Non-Est 2025 Adjusted'!$A$3+('Non-Est 2025 Adjusted'!$A$3*'Sheet1 '!$G$62))</f>
        <v>2.76</v>
      </c>
      <c r="AK60" s="22">
        <f>IF('Non-Est 2025 Base'!AK59="","",'Non-Est 2025 Base'!AK59*'Non-Est 2025 Adjusted'!$A$3+('Non-Est 2025 Adjusted'!$A$3*'Sheet1 '!$G$62))</f>
        <v>2.76</v>
      </c>
      <c r="AL60" s="22">
        <f>IF('Non-Est 2025 Base'!AL59="","",'Non-Est 2025 Base'!AL59*'Non-Est 2025 Adjusted'!$A$3+('Non-Est 2025 Adjusted'!$A$3*'Sheet1 '!$G$62))</f>
        <v>2.76</v>
      </c>
      <c r="AM60" s="22">
        <f>IF('Non-Est 2025 Base'!AM59="","",'Non-Est 2025 Base'!AM59*'Non-Est 2025 Adjusted'!$A$3+('Non-Est 2025 Adjusted'!$A$3*'Sheet1 '!$G$62))</f>
        <v>2.76</v>
      </c>
      <c r="AN60" s="22">
        <f>IF('Non-Est 2025 Base'!AN59="","",'Non-Est 2025 Base'!AN59*'Non-Est 2025 Adjusted'!$A$3+('Non-Est 2025 Adjusted'!$A$3*'Sheet1 '!$G$62))</f>
        <v>2.76</v>
      </c>
      <c r="AO60" s="22">
        <f>IF('Non-Est 2025 Base'!AO59="","",'Non-Est 2025 Base'!AO59*'Non-Est 2025 Adjusted'!$A$3+('Non-Est 2025 Adjusted'!$A$3*'Sheet1 '!$G$62))</f>
        <v>2.76</v>
      </c>
      <c r="AP60" s="22">
        <f>IF('Non-Est 2025 Base'!AP59="","",'Non-Est 2025 Base'!AP59*'Non-Est 2025 Adjusted'!$A$3+('Non-Est 2025 Adjusted'!$A$3*'Sheet1 '!$G$62))</f>
        <v>2.76</v>
      </c>
      <c r="AQ60" s="22">
        <f>IF('Non-Est 2025 Base'!AQ59="","",'Non-Est 2025 Base'!AQ59*'Non-Est 2025 Adjusted'!$A$3+('Non-Est 2025 Adjusted'!$A$3*'Sheet1 '!$G$62))</f>
        <v>2.76</v>
      </c>
      <c r="AR60" s="22">
        <f>IF('Non-Est 2025 Base'!AR59="","",'Non-Est 2025 Base'!AR59*'Non-Est 2025 Adjusted'!$A$3+('Non-Est 2025 Adjusted'!$A$3*'Sheet1 '!$G$62))</f>
        <v>2.76</v>
      </c>
      <c r="AS60" s="22">
        <f>IF('Non-Est 2025 Base'!AS59="","",'Non-Est 2025 Base'!AS59*'Non-Est 2025 Adjusted'!$A$3+('Non-Est 2025 Adjusted'!$A$3*'Sheet1 '!$G$62))</f>
        <v>2.76</v>
      </c>
      <c r="AT60" s="22">
        <f>IF('Non-Est 2025 Base'!AT59="","",'Non-Est 2025 Base'!AT59*'Non-Est 2025 Adjusted'!$A$3+('Non-Est 2025 Adjusted'!$A$3*'Sheet1 '!$G$62))</f>
        <v>2.76</v>
      </c>
      <c r="AU60" s="22">
        <f>IF('Non-Est 2025 Base'!AU59="","",'Non-Est 2025 Base'!AU59*'Non-Est 2025 Adjusted'!$A$3+('Non-Est 2025 Adjusted'!$A$3*'Sheet1 '!$G$62))</f>
        <v>2.76</v>
      </c>
      <c r="AV60" s="22">
        <f>IF('Non-Est 2025 Base'!AV59="","",'Non-Est 2025 Base'!AV59*'Non-Est 2025 Adjusted'!$A$3+('Non-Est 2025 Adjusted'!$A$3*'Sheet1 '!$G$62))</f>
        <v>2.76</v>
      </c>
      <c r="AW60" s="22">
        <f>IF('Non-Est 2025 Base'!AW59="","",'Non-Est 2025 Base'!AW59*'Non-Est 2025 Adjusted'!$A$3+('Non-Est 2025 Adjusted'!$A$3*'Sheet1 '!$G$62))</f>
        <v>2.76</v>
      </c>
      <c r="AX60" s="22">
        <f>IF('Non-Est 2025 Base'!AX59="","",'Non-Est 2025 Base'!AX59*'Non-Est 2025 Adjusted'!$A$3+('Non-Est 2025 Adjusted'!$A$3*'Sheet1 '!$G$62))</f>
        <v>2.76</v>
      </c>
      <c r="AY60" s="22">
        <f>IF('Non-Est 2025 Base'!AY59="","",'Non-Est 2025 Base'!AY59*'Non-Est 2025 Adjusted'!$A$3+('Non-Est 2025 Adjusted'!$A$3*'Sheet1 '!$G$62))</f>
        <v>2.76</v>
      </c>
      <c r="AZ60" s="22">
        <f>IF('Non-Est 2025 Base'!AZ59="","",'Non-Est 2025 Base'!AZ59*'Non-Est 2025 Adjusted'!$A$3+('Non-Est 2025 Adjusted'!$A$3*'Sheet1 '!$G$62))</f>
        <v>2.76</v>
      </c>
      <c r="BA60" s="22">
        <f>IF('Non-Est 2025 Base'!BA59="","",'Non-Est 2025 Base'!BA59*'Non-Est 2025 Adjusted'!$A$3+('Non-Est 2025 Adjusted'!$A$3*'Sheet1 '!$G$62))</f>
        <v>2.76</v>
      </c>
      <c r="BB60" s="22">
        <f>IF('Non-Est 2025 Base'!BB59="","",'Non-Est 2025 Base'!BB59*'Non-Est 2025 Adjusted'!$A$3+('Non-Est 2025 Adjusted'!$A$3*'Sheet1 '!$G$62))</f>
        <v>2.76</v>
      </c>
      <c r="BC60" s="22">
        <f>IF('Non-Est 2025 Base'!BC59="","",'Non-Est 2025 Base'!BC59*'Non-Est 2025 Adjusted'!$A$3+('Non-Est 2025 Adjusted'!$A$3*'Sheet1 '!$G$62))</f>
        <v>2.76</v>
      </c>
      <c r="BD60" s="22">
        <f>IF('Non-Est 2025 Base'!BD59="","",'Non-Est 2025 Base'!BD59*'Non-Est 2025 Adjusted'!$A$3+('Non-Est 2025 Adjusted'!$A$3*'Sheet1 '!$G$62))</f>
        <v>2.76</v>
      </c>
      <c r="BE60" s="22">
        <f>IF('Non-Est 2025 Base'!BE59="","",'Non-Est 2025 Base'!BE59*'Non-Est 2025 Adjusted'!$A$3+('Non-Est 2025 Adjusted'!$A$3*'Sheet1 '!$G$62))</f>
        <v>2.76</v>
      </c>
      <c r="BF60" s="22">
        <f>IF('Non-Est 2025 Base'!BF59="","",'Non-Est 2025 Base'!BF59*'Non-Est 2025 Adjusted'!$A$3+('Non-Est 2025 Adjusted'!$A$3*'Sheet1 '!$G$62))</f>
        <v>2.76</v>
      </c>
      <c r="BG60" s="22">
        <f>IF('Non-Est 2025 Base'!BG59="","",'Non-Est 2025 Base'!BG59*'Non-Est 2025 Adjusted'!$A$3+('Non-Est 2025 Adjusted'!$A$3*'Sheet1 '!$G$62))</f>
        <v>2.76</v>
      </c>
      <c r="BH60" s="22">
        <f>IF('Non-Est 2025 Base'!BH59="","",'Non-Est 2025 Base'!BH59*'Non-Est 2025 Adjusted'!$A$3+('Non-Est 2025 Adjusted'!$A$3*'Sheet1 '!$G$62))</f>
        <v>2.76</v>
      </c>
      <c r="BI60" s="22">
        <f>IF('Non-Est 2025 Base'!BI59="","",'Non-Est 2025 Base'!BI59*'Non-Est 2025 Adjusted'!$A$3+('Non-Est 2025 Adjusted'!$A$3*'Sheet1 '!$G$62))</f>
        <v>2.76</v>
      </c>
      <c r="BJ60" s="22">
        <f>IF('Non-Est 2025 Base'!BJ59="","",'Non-Est 2025 Base'!BJ59*'Non-Est 2025 Adjusted'!$A$3+('Non-Est 2025 Adjusted'!$A$3*'Sheet1 '!$G$62))</f>
        <v>2.76</v>
      </c>
      <c r="BK60" s="22">
        <f>IF('Non-Est 2025 Base'!BK59="","",'Non-Est 2025 Base'!BK59*'Non-Est 2025 Adjusted'!$A$3+('Non-Est 2025 Adjusted'!$A$3*'Sheet1 '!$G$62))</f>
        <v>2.76</v>
      </c>
      <c r="BL60" s="22">
        <f>IF('Non-Est 2025 Base'!BL59="","",'Non-Est 2025 Base'!BL59*'Non-Est 2025 Adjusted'!$A$3+('Non-Est 2025 Adjusted'!$A$3*'Sheet1 '!$G$62))</f>
        <v>3.51</v>
      </c>
      <c r="BM60" s="22">
        <f>IF('Non-Est 2025 Base'!BM59="","",'Non-Est 2025 Base'!BM59*'Non-Est 2025 Adjusted'!$A$3+('Non-Est 2025 Adjusted'!$A$3*'Sheet1 '!$G$62))</f>
        <v>3.51</v>
      </c>
      <c r="BN60" s="22">
        <f>IF('Non-Est 2025 Base'!BN59="","",'Non-Est 2025 Base'!BN59*'Non-Est 2025 Adjusted'!$A$3+('Non-Est 2025 Adjusted'!$A$3*'Sheet1 '!$G$62))</f>
        <v>42.01</v>
      </c>
      <c r="BO60" s="22">
        <f>IF('Non-Est 2025 Base'!BO59="","",'Non-Est 2025 Base'!BO59*'Non-Est 2025 Adjusted'!$A$3+('Non-Est 2025 Adjusted'!$A$3*'Sheet1 '!$G$62))</f>
        <v>4.26</v>
      </c>
      <c r="BP60" s="22">
        <f>IF('Non-Est 2025 Base'!BP59="","",'Non-Est 2025 Base'!BP59*'Non-Est 2025 Adjusted'!$A$3+('Non-Est 2025 Adjusted'!$A$3*'Sheet1 '!$G$62))</f>
        <v>4.01</v>
      </c>
      <c r="BQ60" s="22">
        <f>IF('Non-Est 2025 Base'!BQ59="","",'Non-Est 2025 Base'!BQ59*'Non-Est 2025 Adjusted'!$A$3+('Non-Est 2025 Adjusted'!$A$3*'Sheet1 '!$G$62))</f>
        <v>2.0099999999999998</v>
      </c>
      <c r="BR60" s="22">
        <f>IF('Non-Est 2025 Base'!BR59="","",'Non-Est 2025 Base'!BR59*'Non-Est 2025 Adjusted'!$A$3+('Non-Est 2025 Adjusted'!$A$3*'Sheet1 '!$G$62))</f>
        <v>2.0099999999999998</v>
      </c>
      <c r="BS60" s="22">
        <f>IF('Non-Est 2025 Base'!BS59="","",'Non-Est 2025 Base'!BS59*'Non-Est 2025 Adjusted'!$A$3+('Non-Est 2025 Adjusted'!$A$3*'Sheet1 '!$G$62))</f>
        <v>2.0099999999999998</v>
      </c>
      <c r="BT60" s="22">
        <f>IF('Non-Est 2025 Base'!BT59="","",'Non-Est 2025 Base'!BT59*'Non-Est 2025 Adjusted'!$A$3+('Non-Est 2025 Adjusted'!$A$3*'Sheet1 '!$G$62))</f>
        <v>2.0099999999999998</v>
      </c>
      <c r="BU60" s="22">
        <f>IF('Non-Est 2025 Base'!BU59="","",'Non-Est 2025 Base'!BU59*'Non-Est 2025 Adjusted'!$A$3+('Non-Est 2025 Adjusted'!$A$3*'Sheet1 '!$G$62))</f>
        <v>2.0099999999999998</v>
      </c>
      <c r="BV60" s="22">
        <f>IF('Non-Est 2025 Base'!BV59="","",'Non-Est 2025 Base'!BV59*'Non-Est 2025 Adjusted'!$A$3+('Non-Est 2025 Adjusted'!$A$3*'Sheet1 '!$G$62))</f>
        <v>2.0099999999999998</v>
      </c>
    </row>
    <row r="61" spans="1:74" ht="15" thickBot="1" x14ac:dyDescent="0.25">
      <c r="A61" s="19">
        <v>52</v>
      </c>
      <c r="B61" s="111" t="s">
        <v>194</v>
      </c>
      <c r="C61" s="112"/>
      <c r="D61" s="112"/>
      <c r="E61" s="113"/>
      <c r="F61" s="13" t="s">
        <v>39</v>
      </c>
      <c r="G61" s="23">
        <f>IF(G62="","",IF('Non-Est 2025 Base'!G60="","",'Non-Est 2025 Base'!G60*'Non-Est 2025 Adjusted'!G63+'Non-Est 2025 Adjusted'!G63*'Sheet1 '!$G$63))</f>
        <v>5.04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61:E61"/>
    <mergeCell ref="B55:D55"/>
    <mergeCell ref="B56:D56"/>
    <mergeCell ref="B57:E57"/>
    <mergeCell ref="B58:E58"/>
    <mergeCell ref="B59:E59"/>
    <mergeCell ref="B60:E60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9" t="s">
        <v>37</v>
      </c>
      <c r="F3" s="119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4" t="s">
        <v>0</v>
      </c>
      <c r="C9" s="125"/>
      <c r="D9" s="126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4" t="s">
        <v>0</v>
      </c>
      <c r="C10" s="115"/>
      <c r="D10" s="116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4" t="s">
        <v>0</v>
      </c>
      <c r="C11" s="115"/>
      <c r="D11" s="116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4" t="s">
        <v>1</v>
      </c>
      <c r="C12" s="115"/>
      <c r="D12" s="116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4" t="s">
        <v>1</v>
      </c>
      <c r="C13" s="115"/>
      <c r="D13" s="116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4" t="s">
        <v>1</v>
      </c>
      <c r="C14" s="115"/>
      <c r="D14" s="116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4" t="s">
        <v>2</v>
      </c>
      <c r="C15" s="115"/>
      <c r="D15" s="116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4" t="s">
        <v>3</v>
      </c>
      <c r="C16" s="115"/>
      <c r="D16" s="116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4" t="s">
        <v>3</v>
      </c>
      <c r="C17" s="115"/>
      <c r="D17" s="116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4" t="s">
        <v>4</v>
      </c>
      <c r="C18" s="115"/>
      <c r="D18" s="116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4" t="s">
        <v>4</v>
      </c>
      <c r="C19" s="115"/>
      <c r="D19" s="116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4" t="s">
        <v>5</v>
      </c>
      <c r="C20" s="115"/>
      <c r="D20" s="116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4" t="s">
        <v>6</v>
      </c>
      <c r="C21" s="115"/>
      <c r="D21" s="116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4" t="s">
        <v>7</v>
      </c>
      <c r="C22" s="115"/>
      <c r="D22" s="116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4" t="s">
        <v>7</v>
      </c>
      <c r="C23" s="115"/>
      <c r="D23" s="116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4" t="s">
        <v>8</v>
      </c>
      <c r="C24" s="115"/>
      <c r="D24" s="116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4" t="s">
        <v>8</v>
      </c>
      <c r="C25" s="115"/>
      <c r="D25" s="116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4" t="s">
        <v>9</v>
      </c>
      <c r="C26" s="115"/>
      <c r="D26" s="116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4" t="s">
        <v>9</v>
      </c>
      <c r="C27" s="115"/>
      <c r="D27" s="116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4" t="s">
        <v>10</v>
      </c>
      <c r="C28" s="115"/>
      <c r="D28" s="116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4" t="s">
        <v>10</v>
      </c>
      <c r="C29" s="115"/>
      <c r="D29" s="116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4" t="s">
        <v>29</v>
      </c>
      <c r="C30" s="115"/>
      <c r="D30" s="116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4" t="s">
        <v>29</v>
      </c>
      <c r="C31" s="115"/>
      <c r="D31" s="116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4" t="s">
        <v>11</v>
      </c>
      <c r="C32" s="115"/>
      <c r="D32" s="116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4" t="s">
        <v>11</v>
      </c>
      <c r="C33" s="115"/>
      <c r="D33" s="116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4" t="s">
        <v>30</v>
      </c>
      <c r="C34" s="115"/>
      <c r="D34" s="116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4" t="s">
        <v>30</v>
      </c>
      <c r="C35" s="115"/>
      <c r="D35" s="116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4" t="s">
        <v>40</v>
      </c>
      <c r="C36" s="115"/>
      <c r="D36" s="116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4" t="s">
        <v>12</v>
      </c>
      <c r="C37" s="115"/>
      <c r="D37" s="116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4" t="s">
        <v>12</v>
      </c>
      <c r="C38" s="115"/>
      <c r="D38" s="116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4" t="s">
        <v>41</v>
      </c>
      <c r="C39" s="115"/>
      <c r="D39" s="116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4" t="s">
        <v>42</v>
      </c>
      <c r="C40" s="115"/>
      <c r="D40" s="116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4" t="s">
        <v>13</v>
      </c>
      <c r="C41" s="115"/>
      <c r="D41" s="116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4" t="s">
        <v>13</v>
      </c>
      <c r="C42" s="115"/>
      <c r="D42" s="116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4" t="s">
        <v>14</v>
      </c>
      <c r="C43" s="115"/>
      <c r="D43" s="116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4" t="s">
        <v>31</v>
      </c>
      <c r="C44" s="115"/>
      <c r="D44" s="116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4" t="s">
        <v>32</v>
      </c>
      <c r="C45" s="115"/>
      <c r="D45" s="116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4" t="s">
        <v>32</v>
      </c>
      <c r="C46" s="115"/>
      <c r="D46" s="116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4" t="s">
        <v>33</v>
      </c>
      <c r="C47" s="115"/>
      <c r="D47" s="116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4" t="s">
        <v>21</v>
      </c>
      <c r="C48" s="115"/>
      <c r="D48" s="116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4" t="s">
        <v>17</v>
      </c>
      <c r="C49" s="115"/>
      <c r="D49" s="116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4" t="s">
        <v>18</v>
      </c>
      <c r="C50" s="115"/>
      <c r="D50" s="116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4" t="s">
        <v>19</v>
      </c>
      <c r="C51" s="115"/>
      <c r="D51" s="116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4" t="s">
        <v>15</v>
      </c>
      <c r="C52" s="115"/>
      <c r="D52" s="116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4" t="s">
        <v>16</v>
      </c>
      <c r="C53" s="115"/>
      <c r="D53" s="116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4" t="s">
        <v>16</v>
      </c>
      <c r="C54" s="115"/>
      <c r="D54" s="116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4" t="s">
        <v>20</v>
      </c>
      <c r="C55" s="115"/>
      <c r="D55" s="116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4" t="s">
        <v>38</v>
      </c>
      <c r="C56" s="115"/>
      <c r="D56" s="115"/>
      <c r="E56" s="116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4" t="s">
        <v>191</v>
      </c>
      <c r="C57" s="115"/>
      <c r="D57" s="115"/>
      <c r="E57" s="116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4" t="s">
        <v>192</v>
      </c>
      <c r="C58" s="115"/>
      <c r="D58" s="115"/>
      <c r="E58" s="116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4" t="s">
        <v>195</v>
      </c>
      <c r="C59" s="115"/>
      <c r="D59" s="115"/>
      <c r="E59" s="116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11" t="s">
        <v>194</v>
      </c>
      <c r="C60" s="112"/>
      <c r="D60" s="112"/>
      <c r="E60" s="113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  <mergeCell ref="B42:D42"/>
    <mergeCell ref="B43:D43"/>
    <mergeCell ref="B44:D44"/>
    <mergeCell ref="B34:D34"/>
    <mergeCell ref="B35:D35"/>
    <mergeCell ref="B36:D36"/>
    <mergeCell ref="B37:D37"/>
    <mergeCell ref="B38:D38"/>
    <mergeCell ref="B26:D26"/>
    <mergeCell ref="B27:D27"/>
    <mergeCell ref="B28:D28"/>
    <mergeCell ref="B29:D29"/>
    <mergeCell ref="B41:D41"/>
    <mergeCell ref="B21:D21"/>
    <mergeCell ref="B22:D22"/>
    <mergeCell ref="B23:D23"/>
    <mergeCell ref="B24:D24"/>
    <mergeCell ref="B25:D25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58:E58"/>
    <mergeCell ref="B57:E57"/>
    <mergeCell ref="B56:E56"/>
    <mergeCell ref="B60:E60"/>
    <mergeCell ref="B59:E59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2026-01-05T11:40:10Z</dcterms:modified>
</cp:coreProperties>
</file>