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114E6561-5CAF-474F-92FC-C052F8AA5C37}" xr6:coauthVersionLast="47" xr6:coauthVersionMax="47" xr10:uidLastSave="{00000000-0000-0000-0000-000000000000}"/>
  <bookViews>
    <workbookView xWindow="-1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M44" i="8" s="1"/>
  <c r="G58" i="7"/>
  <c r="V58" i="8" s="1"/>
  <c r="G45" i="7"/>
  <c r="U45" i="8" s="1"/>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AJ44" i="8"/>
  <c r="AA45" i="8"/>
  <c r="J44" i="8"/>
  <c r="G56" i="7"/>
  <c r="G48" i="7"/>
  <c r="AM58" i="8"/>
  <c r="G25" i="7"/>
  <c r="G26" i="7"/>
  <c r="G33" i="7"/>
  <c r="G34" i="7"/>
  <c r="G17" i="7"/>
  <c r="G18" i="7"/>
  <c r="G19" i="7"/>
  <c r="G27" i="7"/>
  <c r="G35" i="7"/>
  <c r="G12" i="7"/>
  <c r="G20" i="7"/>
  <c r="G28" i="7"/>
  <c r="G36" i="7"/>
  <c r="G13" i="7"/>
  <c r="G21" i="7"/>
  <c r="G29" i="7"/>
  <c r="G37" i="7"/>
  <c r="G14" i="7"/>
  <c r="G22" i="7"/>
  <c r="G30" i="7"/>
  <c r="G15" i="7"/>
  <c r="G23" i="7"/>
  <c r="G31" i="7"/>
  <c r="G16" i="7"/>
  <c r="G24" i="7"/>
  <c r="G32" i="7"/>
  <c r="V45" i="8" l="1"/>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<sst xmlns="http://schemas.openxmlformats.org/spreadsheetml/2006/main" count="1107" uniqueCount="312">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</sst>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0" fontId="3" fillId="0" borderId="0" xfId="1" applyFont="1" applyAlignment="1">
      <alignment horizontal="right"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 xfId="1" applyNumberFormat="1" applyFont="1" applyFill="1" applyBorder="1" applyAlignment="1">
      <alignment horizontal="center" vertical="top" wrapText="1"/>
    </xf>
    <xf numFmtId="49" fontId="5" fillId="2" borderId="33" xfId="1" applyNumberFormat="1" applyFont="1" applyFill="1" applyBorder="1" applyAlignment="1">
      <alignment horizontal="center" vertical="top" wrapText="1"/>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January 2026, Ip</v>
          </cell>
          <cell r="D5">
            <v>2.1558000000000002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January 2026, Ip</v>
      </c>
      <c r="K1" s="90">
        <f>'[1]Basic Price Adjustment'!$D5</f>
        <v>2.1558000000000002</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-0.05</v>
      </c>
      <c r="H12" s="109">
        <v>1</v>
      </c>
    </row>
    <row r="13" spans="1:17" ht="15.75" thickBot="1" x14ac:dyDescent="0.3">
      <c r="A13" s="1">
        <v>2</v>
      </c>
      <c r="B13" s="106" t="s">
        <v>0</v>
      </c>
      <c r="C13" s="107"/>
      <c r="D13" s="108" t="s">
        <v>27</v>
      </c>
      <c r="E13" s="110"/>
      <c r="F13" s="4">
        <v>0.49</v>
      </c>
      <c r="G13" s="4">
        <f t="shared" ref="G13:G58" si="0">ROUND((($K$1/$G$1)-1)*$G$1*F13,2)</f>
        <v>-0.05</v>
      </c>
      <c r="H13" s="109">
        <v>0</v>
      </c>
    </row>
    <row r="14" spans="1:17" x14ac:dyDescent="0.25">
      <c r="A14" s="1">
        <v>3</v>
      </c>
      <c r="B14" s="106" t="s">
        <v>0</v>
      </c>
      <c r="C14" s="107"/>
      <c r="D14" s="108" t="s">
        <v>28</v>
      </c>
      <c r="E14" s="110"/>
      <c r="F14" s="4">
        <v>0.49</v>
      </c>
      <c r="G14" s="4">
        <f t="shared" si="0"/>
        <v>-0.05</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-0.05</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-0.05</v>
      </c>
      <c r="H16" s="109">
        <v>0</v>
      </c>
      <c r="J16" s="117" t="s">
        <v>278</v>
      </c>
      <c r="Q16" s="118"/>
    </row>
    <row r="17" spans="1:17" ht="15.75" thickBot="1" x14ac:dyDescent="0.3">
      <c r="A17" s="1">
        <v>6</v>
      </c>
      <c r="B17" s="106" t="s">
        <v>1</v>
      </c>
      <c r="C17" s="107"/>
      <c r="D17" s="108" t="s">
        <v>28</v>
      </c>
      <c r="E17" s="110"/>
      <c r="F17" s="4">
        <v>0.49</v>
      </c>
      <c r="G17" s="4">
        <f t="shared" si="0"/>
        <v>-0.05</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-0.05</v>
      </c>
      <c r="H18" s="109">
        <v>0</v>
      </c>
    </row>
    <row r="19" spans="1:17" x14ac:dyDescent="0.25">
      <c r="A19" s="1">
        <v>8</v>
      </c>
      <c r="B19" s="122" t="s">
        <v>3</v>
      </c>
      <c r="C19" s="123"/>
      <c r="D19" s="108" t="s">
        <v>25</v>
      </c>
      <c r="E19" s="110"/>
      <c r="F19" s="4">
        <v>0.49</v>
      </c>
      <c r="G19" s="4">
        <f t="shared" si="0"/>
        <v>-0.05</v>
      </c>
      <c r="H19" s="109">
        <v>0</v>
      </c>
    </row>
    <row r="20" spans="1:17" x14ac:dyDescent="0.25">
      <c r="A20" s="1">
        <v>9</v>
      </c>
      <c r="B20" s="122" t="s">
        <v>3</v>
      </c>
      <c r="C20" s="123"/>
      <c r="D20" s="108" t="s">
        <v>27</v>
      </c>
      <c r="E20" s="110"/>
      <c r="F20" s="4">
        <v>0.49</v>
      </c>
      <c r="G20" s="4">
        <f t="shared" si="0"/>
        <v>-0.05</v>
      </c>
      <c r="H20" s="109">
        <v>0</v>
      </c>
    </row>
    <row r="21" spans="1:17" x14ac:dyDescent="0.25">
      <c r="A21" s="1">
        <v>10</v>
      </c>
      <c r="B21" s="122" t="s">
        <v>4</v>
      </c>
      <c r="C21" s="123"/>
      <c r="D21" s="108" t="s">
        <v>25</v>
      </c>
      <c r="E21" s="110"/>
      <c r="F21" s="4">
        <v>0.49</v>
      </c>
      <c r="G21" s="4">
        <f t="shared" si="0"/>
        <v>-0.05</v>
      </c>
      <c r="H21" s="109">
        <v>0</v>
      </c>
    </row>
    <row r="22" spans="1:17" x14ac:dyDescent="0.25">
      <c r="A22" s="1">
        <v>11</v>
      </c>
      <c r="B22" s="122" t="s">
        <v>4</v>
      </c>
      <c r="C22" s="123"/>
      <c r="D22" s="108" t="s">
        <v>27</v>
      </c>
      <c r="E22" s="110"/>
      <c r="F22" s="4">
        <v>0.49</v>
      </c>
      <c r="G22" s="4">
        <f t="shared" si="0"/>
        <v>-0.05</v>
      </c>
      <c r="H22" s="109">
        <v>0</v>
      </c>
    </row>
    <row r="23" spans="1:17" x14ac:dyDescent="0.25">
      <c r="A23" s="1">
        <v>12</v>
      </c>
      <c r="B23" s="122" t="s">
        <v>5</v>
      </c>
      <c r="C23" s="123"/>
      <c r="D23" s="108" t="s">
        <v>27</v>
      </c>
      <c r="E23" s="110"/>
      <c r="F23" s="4">
        <v>0.49</v>
      </c>
      <c r="G23" s="4">
        <f t="shared" si="0"/>
        <v>-0.05</v>
      </c>
      <c r="H23" s="109">
        <v>0</v>
      </c>
    </row>
    <row r="24" spans="1:17" x14ac:dyDescent="0.25">
      <c r="A24" s="1">
        <v>13</v>
      </c>
      <c r="B24" s="122" t="s">
        <v>6</v>
      </c>
      <c r="C24" s="123"/>
      <c r="D24" s="108" t="s">
        <v>27</v>
      </c>
      <c r="E24" s="110"/>
      <c r="F24" s="4">
        <v>0.49</v>
      </c>
      <c r="G24" s="4">
        <f t="shared" si="0"/>
        <v>-0.05</v>
      </c>
      <c r="H24" s="109">
        <v>0</v>
      </c>
    </row>
    <row r="25" spans="1:17" x14ac:dyDescent="0.25">
      <c r="A25" s="1">
        <v>14</v>
      </c>
      <c r="B25" s="122" t="s">
        <v>7</v>
      </c>
      <c r="C25" s="123"/>
      <c r="D25" s="108" t="s">
        <v>25</v>
      </c>
      <c r="E25" s="110"/>
      <c r="F25" s="4">
        <v>0.49</v>
      </c>
      <c r="G25" s="4">
        <f t="shared" si="0"/>
        <v>-0.05</v>
      </c>
      <c r="H25" s="109">
        <v>0</v>
      </c>
    </row>
    <row r="26" spans="1:17" x14ac:dyDescent="0.25">
      <c r="A26" s="1">
        <v>15</v>
      </c>
      <c r="B26" s="122" t="s">
        <v>7</v>
      </c>
      <c r="C26" s="123"/>
      <c r="D26" s="108" t="s">
        <v>27</v>
      </c>
      <c r="E26" s="110"/>
      <c r="F26" s="4">
        <v>0.49</v>
      </c>
      <c r="G26" s="4">
        <f t="shared" si="0"/>
        <v>-0.05</v>
      </c>
      <c r="H26" s="109">
        <v>0</v>
      </c>
    </row>
    <row r="27" spans="1:17" x14ac:dyDescent="0.25">
      <c r="A27" s="1">
        <v>16</v>
      </c>
      <c r="B27" s="122" t="s">
        <v>8</v>
      </c>
      <c r="C27" s="123"/>
      <c r="D27" s="108" t="s">
        <v>25</v>
      </c>
      <c r="E27" s="110"/>
      <c r="F27" s="4">
        <v>0.49</v>
      </c>
      <c r="G27" s="4">
        <f t="shared" si="0"/>
        <v>-0.05</v>
      </c>
      <c r="H27" s="109">
        <v>0</v>
      </c>
    </row>
    <row r="28" spans="1:17" x14ac:dyDescent="0.25">
      <c r="A28" s="1">
        <v>17</v>
      </c>
      <c r="B28" s="122" t="s">
        <v>8</v>
      </c>
      <c r="C28" s="123"/>
      <c r="D28" s="108" t="s">
        <v>27</v>
      </c>
      <c r="E28" s="110"/>
      <c r="F28" s="4">
        <v>0.49</v>
      </c>
      <c r="G28" s="4">
        <f t="shared" si="0"/>
        <v>-0.05</v>
      </c>
      <c r="H28" s="109">
        <v>0</v>
      </c>
    </row>
    <row r="29" spans="1:17" x14ac:dyDescent="0.25">
      <c r="A29" s="1">
        <v>18</v>
      </c>
      <c r="B29" s="122" t="s">
        <v>9</v>
      </c>
      <c r="C29" s="123"/>
      <c r="D29" s="108" t="s">
        <v>25</v>
      </c>
      <c r="E29" s="110"/>
      <c r="F29" s="4">
        <v>0.49</v>
      </c>
      <c r="G29" s="4">
        <f t="shared" si="0"/>
        <v>-0.05</v>
      </c>
      <c r="H29" s="109">
        <v>0</v>
      </c>
    </row>
    <row r="30" spans="1:17" x14ac:dyDescent="0.25">
      <c r="A30" s="1">
        <v>19</v>
      </c>
      <c r="B30" s="122" t="s">
        <v>9</v>
      </c>
      <c r="C30" s="123"/>
      <c r="D30" s="108" t="s">
        <v>27</v>
      </c>
      <c r="E30" s="110"/>
      <c r="F30" s="4">
        <v>0.49</v>
      </c>
      <c r="G30" s="4">
        <f t="shared" si="0"/>
        <v>-0.05</v>
      </c>
      <c r="H30" s="109">
        <v>0</v>
      </c>
    </row>
    <row r="31" spans="1:17" x14ac:dyDescent="0.25">
      <c r="A31" s="1">
        <v>20</v>
      </c>
      <c r="B31" s="122" t="s">
        <v>10</v>
      </c>
      <c r="C31" s="123"/>
      <c r="D31" s="108" t="s">
        <v>25</v>
      </c>
      <c r="E31" s="110"/>
      <c r="F31" s="4">
        <v>0.49</v>
      </c>
      <c r="G31" s="4">
        <f t="shared" si="0"/>
        <v>-0.05</v>
      </c>
      <c r="H31" s="109">
        <v>0</v>
      </c>
    </row>
    <row r="32" spans="1:17" x14ac:dyDescent="0.25">
      <c r="A32" s="1">
        <v>21</v>
      </c>
      <c r="B32" s="122" t="s">
        <v>10</v>
      </c>
      <c r="C32" s="123"/>
      <c r="D32" s="108" t="s">
        <v>27</v>
      </c>
      <c r="E32" s="110"/>
      <c r="F32" s="4">
        <v>0.49</v>
      </c>
      <c r="G32" s="4">
        <f t="shared" si="0"/>
        <v>-0.05</v>
      </c>
      <c r="H32" s="109">
        <v>0</v>
      </c>
    </row>
    <row r="33" spans="1:8" x14ac:dyDescent="0.25">
      <c r="A33" s="1">
        <v>22</v>
      </c>
      <c r="B33" s="122" t="s">
        <v>29</v>
      </c>
      <c r="C33" s="123"/>
      <c r="D33" s="108" t="s">
        <v>25</v>
      </c>
      <c r="E33" s="110"/>
      <c r="F33" s="4">
        <v>0.49</v>
      </c>
      <c r="G33" s="4">
        <f t="shared" si="0"/>
        <v>-0.05</v>
      </c>
      <c r="H33" s="109">
        <v>0</v>
      </c>
    </row>
    <row r="34" spans="1:8" x14ac:dyDescent="0.25">
      <c r="A34" s="1">
        <v>23</v>
      </c>
      <c r="B34" s="122" t="s">
        <v>29</v>
      </c>
      <c r="C34" s="123"/>
      <c r="D34" s="108" t="s">
        <v>27</v>
      </c>
      <c r="E34" s="110"/>
      <c r="F34" s="4">
        <v>0.49</v>
      </c>
      <c r="G34" s="4">
        <f t="shared" si="0"/>
        <v>-0.05</v>
      </c>
      <c r="H34" s="109">
        <v>0</v>
      </c>
    </row>
    <row r="35" spans="1:8" x14ac:dyDescent="0.25">
      <c r="A35" s="1">
        <v>24</v>
      </c>
      <c r="B35" s="122" t="s">
        <v>11</v>
      </c>
      <c r="C35" s="123"/>
      <c r="D35" s="108" t="s">
        <v>25</v>
      </c>
      <c r="E35" s="110"/>
      <c r="F35" s="4">
        <v>0.49</v>
      </c>
      <c r="G35" s="4">
        <f t="shared" si="0"/>
        <v>-0.05</v>
      </c>
      <c r="H35" s="109">
        <v>0</v>
      </c>
    </row>
    <row r="36" spans="1:8" x14ac:dyDescent="0.25">
      <c r="A36" s="1">
        <v>25</v>
      </c>
      <c r="B36" s="122" t="s">
        <v>11</v>
      </c>
      <c r="C36" s="123"/>
      <c r="D36" s="108" t="s">
        <v>27</v>
      </c>
      <c r="E36" s="110"/>
      <c r="F36" s="4">
        <v>0.49</v>
      </c>
      <c r="G36" s="4">
        <f t="shared" si="0"/>
        <v>-0.05</v>
      </c>
      <c r="H36" s="109">
        <v>0</v>
      </c>
    </row>
    <row r="37" spans="1:8" x14ac:dyDescent="0.25">
      <c r="A37" s="1">
        <v>26</v>
      </c>
      <c r="B37" s="122" t="s">
        <v>30</v>
      </c>
      <c r="C37" s="123"/>
      <c r="D37" s="108" t="s">
        <v>25</v>
      </c>
      <c r="E37" s="110"/>
      <c r="F37" s="4">
        <v>0.49</v>
      </c>
      <c r="G37" s="4">
        <f t="shared" si="0"/>
        <v>-0.05</v>
      </c>
      <c r="H37" s="109">
        <v>0</v>
      </c>
    </row>
    <row r="38" spans="1:8" x14ac:dyDescent="0.25">
      <c r="A38" s="1">
        <v>27</v>
      </c>
      <c r="B38" s="122" t="s">
        <v>30</v>
      </c>
      <c r="C38" s="123"/>
      <c r="D38" s="108" t="s">
        <v>27</v>
      </c>
      <c r="E38" s="110"/>
      <c r="F38" s="4">
        <v>0.49</v>
      </c>
      <c r="G38" s="4">
        <f t="shared" si="0"/>
        <v>-0.05</v>
      </c>
      <c r="H38" s="109">
        <v>0</v>
      </c>
    </row>
    <row r="39" spans="1:8" x14ac:dyDescent="0.25">
      <c r="A39" s="1">
        <v>28</v>
      </c>
      <c r="B39" s="106" t="s">
        <v>40</v>
      </c>
      <c r="C39" s="123"/>
      <c r="D39" s="108" t="s">
        <v>25</v>
      </c>
      <c r="E39" s="110"/>
      <c r="F39" s="4">
        <v>0.49</v>
      </c>
      <c r="G39" s="4">
        <f t="shared" si="0"/>
        <v>-0.05</v>
      </c>
      <c r="H39" s="109">
        <v>0</v>
      </c>
    </row>
    <row r="40" spans="1:8" x14ac:dyDescent="0.25">
      <c r="A40" s="1">
        <v>29</v>
      </c>
      <c r="B40" s="106" t="s">
        <v>12</v>
      </c>
      <c r="C40" s="107"/>
      <c r="D40" s="108" t="s">
        <v>25</v>
      </c>
      <c r="E40" s="110"/>
      <c r="F40" s="4">
        <v>0.49</v>
      </c>
      <c r="G40" s="4">
        <f t="shared" si="0"/>
        <v>-0.05</v>
      </c>
      <c r="H40" s="109">
        <v>0</v>
      </c>
    </row>
    <row r="41" spans="1:8" x14ac:dyDescent="0.25">
      <c r="A41" s="1">
        <v>30</v>
      </c>
      <c r="B41" s="106" t="s">
        <v>12</v>
      </c>
      <c r="C41" s="107"/>
      <c r="D41" s="108" t="s">
        <v>27</v>
      </c>
      <c r="E41" s="110"/>
      <c r="F41" s="4">
        <v>0.49</v>
      </c>
      <c r="G41" s="4">
        <f t="shared" si="0"/>
        <v>-0.05</v>
      </c>
      <c r="H41" s="109">
        <v>0</v>
      </c>
    </row>
    <row r="42" spans="1:8" x14ac:dyDescent="0.25">
      <c r="A42" s="1">
        <v>31</v>
      </c>
      <c r="B42" s="106" t="s">
        <v>280</v>
      </c>
      <c r="C42" s="107"/>
      <c r="D42" s="108" t="s">
        <v>27</v>
      </c>
      <c r="E42" s="110"/>
      <c r="F42" s="4">
        <v>0.49</v>
      </c>
      <c r="G42" s="4">
        <f t="shared" si="0"/>
        <v>-0.05</v>
      </c>
      <c r="H42" s="109">
        <v>0</v>
      </c>
    </row>
    <row r="43" spans="1:8" x14ac:dyDescent="0.25">
      <c r="A43" s="1">
        <v>32</v>
      </c>
      <c r="B43" s="106" t="s">
        <v>42</v>
      </c>
      <c r="C43" s="123"/>
      <c r="D43" s="108" t="s">
        <v>27</v>
      </c>
      <c r="E43" s="110"/>
      <c r="F43" s="4">
        <v>0.49</v>
      </c>
      <c r="G43" s="4">
        <f t="shared" si="0"/>
        <v>-0.05</v>
      </c>
      <c r="H43" s="109">
        <v>0</v>
      </c>
    </row>
    <row r="44" spans="1:8" x14ac:dyDescent="0.25">
      <c r="A44" s="1">
        <v>33</v>
      </c>
      <c r="B44" s="122" t="s">
        <v>13</v>
      </c>
      <c r="C44" s="123"/>
      <c r="D44" s="108" t="s">
        <v>25</v>
      </c>
      <c r="E44" s="110"/>
      <c r="F44" s="4">
        <v>0.49</v>
      </c>
      <c r="G44" s="4">
        <f t="shared" si="0"/>
        <v>-0.05</v>
      </c>
      <c r="H44" s="109">
        <v>0</v>
      </c>
    </row>
    <row r="45" spans="1:8" x14ac:dyDescent="0.25">
      <c r="A45" s="1">
        <v>34</v>
      </c>
      <c r="B45" s="122" t="s">
        <v>13</v>
      </c>
      <c r="C45" s="123"/>
      <c r="D45" s="108" t="s">
        <v>27</v>
      </c>
      <c r="E45" s="110"/>
      <c r="F45" s="4">
        <v>0.49</v>
      </c>
      <c r="G45" s="4">
        <f t="shared" si="0"/>
        <v>-0.05</v>
      </c>
      <c r="H45" s="109">
        <v>0</v>
      </c>
    </row>
    <row r="46" spans="1:8" x14ac:dyDescent="0.25">
      <c r="A46" s="1">
        <v>35</v>
      </c>
      <c r="B46" s="122" t="s">
        <v>14</v>
      </c>
      <c r="C46" s="123"/>
      <c r="D46" s="108" t="s">
        <v>27</v>
      </c>
      <c r="E46" s="110"/>
      <c r="F46" s="4">
        <v>0.49</v>
      </c>
      <c r="G46" s="4">
        <f t="shared" si="0"/>
        <v>-0.05</v>
      </c>
      <c r="H46" s="109">
        <v>0</v>
      </c>
    </row>
    <row r="47" spans="1:8" x14ac:dyDescent="0.25">
      <c r="A47" s="1">
        <v>36</v>
      </c>
      <c r="B47" s="106" t="s">
        <v>31</v>
      </c>
      <c r="C47" s="107"/>
      <c r="D47" s="108" t="s">
        <v>28</v>
      </c>
      <c r="E47" s="110"/>
      <c r="F47" s="4">
        <v>0.49</v>
      </c>
      <c r="G47" s="4">
        <f t="shared" si="0"/>
        <v>-0.05</v>
      </c>
      <c r="H47" s="109">
        <v>0</v>
      </c>
    </row>
    <row r="48" spans="1:8" x14ac:dyDescent="0.25">
      <c r="A48" s="1">
        <v>37</v>
      </c>
      <c r="B48" s="122" t="s">
        <v>32</v>
      </c>
      <c r="C48" s="123"/>
      <c r="D48" s="108" t="s">
        <v>25</v>
      </c>
      <c r="E48" s="110"/>
      <c r="F48" s="4">
        <v>0.49</v>
      </c>
      <c r="G48" s="4">
        <f t="shared" si="0"/>
        <v>-0.05</v>
      </c>
      <c r="H48" s="109">
        <v>0</v>
      </c>
    </row>
    <row r="49" spans="1:8" x14ac:dyDescent="0.25">
      <c r="A49" s="1">
        <v>38</v>
      </c>
      <c r="B49" s="122" t="s">
        <v>32</v>
      </c>
      <c r="C49" s="123"/>
      <c r="D49" s="108" t="s">
        <v>27</v>
      </c>
      <c r="E49" s="110"/>
      <c r="F49" s="4">
        <v>0.49</v>
      </c>
      <c r="G49" s="4">
        <f t="shared" si="0"/>
        <v>-0.05</v>
      </c>
      <c r="H49" s="109">
        <v>0</v>
      </c>
    </row>
    <row r="50" spans="1:8" x14ac:dyDescent="0.25">
      <c r="A50" s="1">
        <v>39</v>
      </c>
      <c r="B50" s="122" t="s">
        <v>33</v>
      </c>
      <c r="C50" s="124"/>
      <c r="D50" s="125" t="s">
        <v>27</v>
      </c>
      <c r="E50" s="126"/>
      <c r="F50" s="4">
        <v>0.49</v>
      </c>
      <c r="G50" s="4">
        <f t="shared" si="0"/>
        <v>-0.05</v>
      </c>
      <c r="H50" s="109">
        <v>0</v>
      </c>
    </row>
    <row r="51" spans="1:8" x14ac:dyDescent="0.25">
      <c r="A51" s="1">
        <v>40</v>
      </c>
      <c r="B51" s="106" t="s">
        <v>21</v>
      </c>
      <c r="C51" s="123"/>
      <c r="D51" s="108" t="s">
        <v>34</v>
      </c>
      <c r="E51" s="110"/>
      <c r="F51" s="4">
        <v>0.49</v>
      </c>
      <c r="G51" s="4">
        <f t="shared" si="0"/>
        <v>-0.05</v>
      </c>
      <c r="H51" s="109">
        <v>0</v>
      </c>
    </row>
    <row r="52" spans="1:8" x14ac:dyDescent="0.25">
      <c r="A52" s="1">
        <v>41</v>
      </c>
      <c r="B52" s="106" t="s">
        <v>17</v>
      </c>
      <c r="C52" s="107"/>
      <c r="D52" s="108" t="s">
        <v>27</v>
      </c>
      <c r="E52" s="110"/>
      <c r="F52" s="4">
        <v>0.49</v>
      </c>
      <c r="G52" s="4">
        <f t="shared" si="0"/>
        <v>-0.05</v>
      </c>
      <c r="H52" s="109">
        <v>0</v>
      </c>
    </row>
    <row r="53" spans="1:8" x14ac:dyDescent="0.25">
      <c r="A53" s="1">
        <v>42</v>
      </c>
      <c r="B53" s="122" t="s">
        <v>18</v>
      </c>
      <c r="C53" s="123"/>
      <c r="D53" s="108" t="s">
        <v>27</v>
      </c>
      <c r="E53" s="110"/>
      <c r="F53" s="4">
        <v>0.49</v>
      </c>
      <c r="G53" s="4">
        <f t="shared" si="0"/>
        <v>-0.05</v>
      </c>
      <c r="H53" s="109">
        <v>0</v>
      </c>
    </row>
    <row r="54" spans="1:8" x14ac:dyDescent="0.25">
      <c r="A54" s="1">
        <v>43</v>
      </c>
      <c r="B54" s="106" t="s">
        <v>19</v>
      </c>
      <c r="C54" s="107"/>
      <c r="D54" s="108" t="s">
        <v>27</v>
      </c>
      <c r="E54" s="110"/>
      <c r="F54" s="4">
        <v>0.49</v>
      </c>
      <c r="G54" s="4">
        <f t="shared" si="0"/>
        <v>-0.05</v>
      </c>
      <c r="H54" s="109">
        <v>0</v>
      </c>
    </row>
    <row r="55" spans="1:8" x14ac:dyDescent="0.25">
      <c r="A55" s="1">
        <v>44</v>
      </c>
      <c r="B55" s="106" t="s">
        <v>15</v>
      </c>
      <c r="C55" s="123"/>
      <c r="D55" s="108" t="s">
        <v>27</v>
      </c>
      <c r="E55" s="110"/>
      <c r="F55" s="4">
        <v>0.49</v>
      </c>
      <c r="G55" s="4">
        <f t="shared" si="0"/>
        <v>-0.05</v>
      </c>
      <c r="H55" s="109">
        <v>0</v>
      </c>
    </row>
    <row r="56" spans="1:8" x14ac:dyDescent="0.25">
      <c r="A56" s="1">
        <v>45</v>
      </c>
      <c r="B56" s="106" t="s">
        <v>16</v>
      </c>
      <c r="C56" s="107"/>
      <c r="D56" s="108" t="s">
        <v>25</v>
      </c>
      <c r="E56" s="110"/>
      <c r="F56" s="4">
        <v>0.49</v>
      </c>
      <c r="G56" s="4">
        <f t="shared" si="0"/>
        <v>-0.05</v>
      </c>
      <c r="H56" s="109">
        <v>0</v>
      </c>
    </row>
    <row r="57" spans="1:8" x14ac:dyDescent="0.25">
      <c r="A57" s="1">
        <v>46</v>
      </c>
      <c r="B57" s="106" t="s">
        <v>16</v>
      </c>
      <c r="C57" s="107"/>
      <c r="D57" s="108" t="s">
        <v>27</v>
      </c>
      <c r="E57" s="110"/>
      <c r="F57" s="4">
        <v>0.49</v>
      </c>
      <c r="G57" s="4">
        <f t="shared" si="0"/>
        <v>-0.05</v>
      </c>
      <c r="H57" s="109">
        <v>0</v>
      </c>
    </row>
    <row r="58" spans="1:8" x14ac:dyDescent="0.25">
      <c r="A58" s="1">
        <v>47</v>
      </c>
      <c r="B58" s="108" t="s">
        <v>20</v>
      </c>
      <c r="C58" s="107"/>
      <c r="D58" s="86" t="s">
        <v>27</v>
      </c>
      <c r="E58" s="110"/>
      <c r="F58" s="4">
        <v>0.49</v>
      </c>
      <c r="G58" s="4">
        <f t="shared" si="0"/>
        <v>-0.05</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39" t="s">
        <v>35</v>
      </c>
      <c r="F2" s="139"/>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39" t="s">
        <v>36</v>
      </c>
      <c r="F3" s="139"/>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39" t="s">
        <v>241</v>
      </c>
      <c r="F4" s="139"/>
      <c r="G4" s="37" t="s">
        <v>156</v>
      </c>
      <c r="H4" s="47" t="s">
        <v>159</v>
      </c>
      <c r="I4" s="37" t="s">
        <v>134</v>
      </c>
      <c r="J4" s="37" t="s">
        <v>139</v>
      </c>
      <c r="K4" s="47" t="s">
        <v>142</v>
      </c>
      <c r="L4" s="39" t="s">
        <v>145</v>
      </c>
      <c r="M4" s="37" t="s">
        <v>148</v>
      </c>
      <c r="N4" s="37" t="s">
        <v>151</v>
      </c>
      <c r="O4" s="57" t="s">
        <v>154</v>
      </c>
      <c r="P4" s="37" t="s">
        <v>95</v>
      </c>
      <c r="Q4" s="140" t="s">
        <v>240</v>
      </c>
      <c r="R4" s="37" t="s">
        <v>162</v>
      </c>
      <c r="S4" s="37" t="s">
        <v>165</v>
      </c>
      <c r="T4" s="142" t="s">
        <v>239</v>
      </c>
      <c r="U4" s="142" t="s">
        <v>238</v>
      </c>
      <c r="V4" s="142" t="s">
        <v>237</v>
      </c>
      <c r="W4" s="142" t="s">
        <v>236</v>
      </c>
      <c r="X4" s="142"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48" t="s">
        <v>226</v>
      </c>
      <c r="AT4" s="63" t="s">
        <v>223</v>
      </c>
      <c r="AU4" s="142" t="s">
        <v>229</v>
      </c>
      <c r="AV4" s="149" t="s">
        <v>281</v>
      </c>
      <c r="AW4" s="142" t="s">
        <v>228</v>
      </c>
      <c r="AX4" s="142" t="s">
        <v>227</v>
      </c>
      <c r="AY4" s="142" t="s">
        <v>230</v>
      </c>
      <c r="AZ4" s="37" t="s">
        <v>231</v>
      </c>
      <c r="BA4" s="140" t="s">
        <v>234</v>
      </c>
      <c r="BB4" s="140" t="s">
        <v>235</v>
      </c>
    </row>
    <row r="5" spans="1:54" ht="41.25" customHeight="1" x14ac:dyDescent="0.2">
      <c r="A5" s="10"/>
      <c r="B5" s="10"/>
      <c r="C5" s="10"/>
      <c r="D5" s="11"/>
      <c r="E5" s="27"/>
      <c r="F5" s="27"/>
      <c r="G5" s="37" t="s">
        <v>157</v>
      </c>
      <c r="H5" s="146" t="s">
        <v>242</v>
      </c>
      <c r="I5" s="37" t="s">
        <v>135</v>
      </c>
      <c r="J5" s="37" t="s">
        <v>140</v>
      </c>
      <c r="K5" s="47" t="s">
        <v>143</v>
      </c>
      <c r="L5" s="39" t="s">
        <v>146</v>
      </c>
      <c r="M5" s="37" t="s">
        <v>149</v>
      </c>
      <c r="N5" s="37" t="s">
        <v>152</v>
      </c>
      <c r="O5" s="47" t="s">
        <v>155</v>
      </c>
      <c r="P5" s="37" t="s">
        <v>160</v>
      </c>
      <c r="Q5" s="140"/>
      <c r="R5" s="37" t="s">
        <v>163</v>
      </c>
      <c r="S5" s="142" t="s">
        <v>246</v>
      </c>
      <c r="T5" s="142"/>
      <c r="U5" s="142"/>
      <c r="V5" s="142"/>
      <c r="W5" s="142"/>
      <c r="X5" s="142"/>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40"/>
      <c r="AT5" s="63" t="s">
        <v>224</v>
      </c>
      <c r="AU5" s="142"/>
      <c r="AV5" s="149"/>
      <c r="AW5" s="142"/>
      <c r="AX5" s="142"/>
      <c r="AY5" s="142"/>
      <c r="AZ5" s="37" t="s">
        <v>232</v>
      </c>
      <c r="BA5" s="140"/>
      <c r="BB5" s="140"/>
    </row>
    <row r="6" spans="1:54" ht="29.25" customHeight="1" x14ac:dyDescent="0.2">
      <c r="A6" s="10"/>
      <c r="B6" s="136"/>
      <c r="C6" s="136" t="s">
        <v>283</v>
      </c>
      <c r="D6" s="137"/>
      <c r="E6" s="27"/>
      <c r="F6" s="27"/>
      <c r="G6" s="34" t="s">
        <v>158</v>
      </c>
      <c r="H6" s="147"/>
      <c r="I6" s="34" t="s">
        <v>136</v>
      </c>
      <c r="J6" s="34" t="s">
        <v>141</v>
      </c>
      <c r="K6" s="48" t="s">
        <v>144</v>
      </c>
      <c r="L6" s="40" t="s">
        <v>147</v>
      </c>
      <c r="M6" s="34" t="s">
        <v>150</v>
      </c>
      <c r="N6" s="34" t="s">
        <v>153</v>
      </c>
      <c r="O6" s="48" t="s">
        <v>220</v>
      </c>
      <c r="P6" s="34" t="s">
        <v>161</v>
      </c>
      <c r="Q6" s="141"/>
      <c r="R6" s="34" t="s">
        <v>164</v>
      </c>
      <c r="S6" s="143"/>
      <c r="T6" s="143"/>
      <c r="U6" s="143"/>
      <c r="V6" s="143"/>
      <c r="W6" s="143"/>
      <c r="X6" s="143"/>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41"/>
      <c r="AT6" s="64" t="s">
        <v>225</v>
      </c>
      <c r="AU6" s="143"/>
      <c r="AV6" s="150"/>
      <c r="AW6" s="143"/>
      <c r="AX6" s="143"/>
      <c r="AY6" s="143"/>
      <c r="AZ6" s="34" t="s">
        <v>233</v>
      </c>
      <c r="BA6" s="141"/>
      <c r="BB6" s="141"/>
    </row>
    <row r="7" spans="1:54" ht="15.75" customHeight="1" x14ac:dyDescent="0.25">
      <c r="A7" s="10"/>
      <c r="B7" s="138" t="s">
        <v>137</v>
      </c>
      <c r="C7" s="144"/>
      <c r="D7" s="145"/>
      <c r="E7" s="139" t="s">
        <v>137</v>
      </c>
      <c r="F7" s="139"/>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44"/>
      <c r="D8" s="145"/>
      <c r="E8" s="139" t="s">
        <v>138</v>
      </c>
      <c r="F8" s="139"/>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51" t="s">
        <v>23</v>
      </c>
      <c r="C11" s="152"/>
      <c r="D11" s="153"/>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54" t="s">
        <v>0</v>
      </c>
      <c r="C12" s="155"/>
      <c r="D12" s="156"/>
      <c r="E12" s="15" t="s">
        <v>25</v>
      </c>
      <c r="F12" s="16" t="s">
        <v>26</v>
      </c>
      <c r="G12" s="25">
        <f>IF('Pick Up 2025'!G9="","",('Pick Up 2025'!G9+'Sheet1 '!$G12)*'Sheet1 '!$H12)</f>
        <v>14.7</v>
      </c>
      <c r="H12" s="25">
        <f>IF('Pick Up 2025'!H9="","",('Pick Up 2025'!H9+'Sheet1 '!$G12)*'Sheet1 '!$H12)</f>
        <v>14.7</v>
      </c>
      <c r="I12" s="25">
        <f>IF('Pick Up 2025'!I9="","",('Pick Up 2025'!I9+'Sheet1 '!$G12)*'Sheet1 '!$H12)</f>
        <v>11.95</v>
      </c>
      <c r="J12" s="25">
        <f>IF('Pick Up 2025'!J9="","",('Pick Up 2025'!J9+'Sheet1 '!$G12)*'Sheet1 '!$H12)</f>
        <v>11.95</v>
      </c>
      <c r="K12" s="25">
        <f>IF('Pick Up 2025'!K9="","",('Pick Up 2025'!K9+'Sheet1 '!$G12)*'Sheet1 '!$H12)</f>
        <v>11.95</v>
      </c>
      <c r="L12" s="25">
        <f>IF('Pick Up 2025'!L9="","",('Pick Up 2025'!L9+'Sheet1 '!$G12)*'Sheet1 '!$H12)</f>
        <v>14.7</v>
      </c>
      <c r="M12" s="25">
        <f>IF('Pick Up 2025'!M9="","",('Pick Up 2025'!M9+'Sheet1 '!$G12)*'Sheet1 '!$H12)</f>
        <v>11.2</v>
      </c>
      <c r="N12" s="25" t="str">
        <f>IF('Pick Up 2025'!N9="","",('Pick Up 2025'!N9+'Sheet1 '!$G12)*'Sheet1 '!$H12)</f>
        <v/>
      </c>
      <c r="O12" s="25">
        <f>IF('Pick Up 2025'!O9="","",('Pick Up 2025'!O9+'Sheet1 '!$G12)*'Sheet1 '!$H12)</f>
        <v>10.85</v>
      </c>
      <c r="P12" s="25">
        <f>IF('Pick Up 2025'!P9="","",('Pick Up 2025'!P9+'Sheet1 '!$G12)*'Sheet1 '!$H12)</f>
        <v>35.800000000000004</v>
      </c>
      <c r="Q12" s="25">
        <f>IF('Pick Up 2025'!Q9="","",('Pick Up 2025'!Q9+'Sheet1 '!$G12)*'Sheet1 '!$H12)</f>
        <v>11.45</v>
      </c>
      <c r="R12" s="25">
        <f>IF('Pick Up 2025'!R9="","",('Pick Up 2025'!R9+'Sheet1 '!$G12)*'Sheet1 '!$H12)</f>
        <v>14.7</v>
      </c>
      <c r="S12" s="25">
        <f>IF('Pick Up 2025'!S9="","",('Pick Up 2025'!S9+'Sheet1 '!$G12)*'Sheet1 '!$H12)</f>
        <v>14.7</v>
      </c>
      <c r="T12" s="25">
        <f>IF('Pick Up 2025'!T9="","",('Pick Up 2025'!T9+'Sheet1 '!$G12)*'Sheet1 '!$H12)</f>
        <v>12.95</v>
      </c>
      <c r="U12" s="25">
        <f>IF('Pick Up 2025'!U9="","",('Pick Up 2025'!U9+'Sheet1 '!$G12)*'Sheet1 '!$H12)</f>
        <v>25.45</v>
      </c>
      <c r="V12" s="25">
        <f>IF('Pick Up 2025'!V9="","",('Pick Up 2025'!V9+'Sheet1 '!$G12)*'Sheet1 '!$H12)</f>
        <v>11.45</v>
      </c>
      <c r="W12" s="25">
        <f>IF('Pick Up 2025'!W9="","",('Pick Up 2025'!W9+'Sheet1 '!$G12)*'Sheet1 '!$H12)</f>
        <v>11.95</v>
      </c>
      <c r="X12" s="25">
        <f>IF('Pick Up 2025'!X9="","",('Pick Up 2025'!X9+'Sheet1 '!$G12)*'Sheet1 '!$H12)</f>
        <v>11.95</v>
      </c>
      <c r="Y12" s="25">
        <f>IF('Pick Up 2025'!Y9="","",('Pick Up 2025'!Y9+'Sheet1 '!$G12)*'Sheet1 '!$H12)</f>
        <v>16.2</v>
      </c>
      <c r="Z12" s="25">
        <f>IF('Pick Up 2025'!Z9="","",('Pick Up 2025'!Z9+'Sheet1 '!$G12)*'Sheet1 '!$H12)</f>
        <v>34.450000000000003</v>
      </c>
      <c r="AA12" s="25">
        <f>IF('Pick Up 2025'!AA9="","",('Pick Up 2025'!AA9+'Sheet1 '!$G12)*'Sheet1 '!$H12)</f>
        <v>16.7</v>
      </c>
      <c r="AB12" s="25">
        <f>IF('Pick Up 2025'!AB9="","",('Pick Up 2025'!AB9+'Sheet1 '!$G12)*'Sheet1 '!$H12)</f>
        <v>12.35</v>
      </c>
      <c r="AC12" s="25" t="str">
        <f>IF('Pick Up 2025'!AC9="","",('Pick Up 2025'!AC9+'Sheet1 '!$G12)*'Sheet1 '!$H12)</f>
        <v/>
      </c>
      <c r="AD12" s="25">
        <f>IF('Pick Up 2025'!AD9="","",('Pick Up 2025'!AD9+'Sheet1 '!$G12)*'Sheet1 '!$H12)</f>
        <v>12.95</v>
      </c>
      <c r="AE12" s="25">
        <f>IF('Pick Up 2025'!AE9="","",('Pick Up 2025'!AE9+'Sheet1 '!$G12)*'Sheet1 '!$H12)</f>
        <v>15.95</v>
      </c>
      <c r="AF12" s="25">
        <f>IF('Pick Up 2025'!AF9="","",('Pick Up 2025'!AF9+'Sheet1 '!$G12)*'Sheet1 '!$H12)</f>
        <v>34.21</v>
      </c>
      <c r="AG12" s="25">
        <f>IF('Pick Up 2025'!AG9="","",('Pick Up 2025'!AG9+'Sheet1 '!$G12)*'Sheet1 '!$H12)</f>
        <v>20.95</v>
      </c>
      <c r="AH12" s="25">
        <f>IF('Pick Up 2025'!AH9="","",('Pick Up 2025'!AH9+'Sheet1 '!$G12)*'Sheet1 '!$H12)</f>
        <v>27.45</v>
      </c>
      <c r="AI12" s="25">
        <f>IF('Pick Up 2025'!AI9="","",('Pick Up 2025'!AI9+'Sheet1 '!$G12)*'Sheet1 '!$H12)</f>
        <v>23.2</v>
      </c>
      <c r="AJ12" s="25">
        <f>IF('Pick Up 2025'!AJ9="","",('Pick Up 2025'!AJ9+'Sheet1 '!$G12)*'Sheet1 '!$H12)</f>
        <v>33.950000000000003</v>
      </c>
      <c r="AK12" s="25">
        <f>IF('Pick Up 2025'!AK9="","",('Pick Up 2025'!AK9+'Sheet1 '!$G12)*'Sheet1 '!$H12)</f>
        <v>42.25</v>
      </c>
      <c r="AL12" s="25">
        <f>IF('Pick Up 2025'!AL9="","",('Pick Up 2025'!AL9+'Sheet1 '!$G12)*'Sheet1 '!$H12)</f>
        <v>13.45</v>
      </c>
      <c r="AM12" s="25">
        <f>IF('Pick Up 2025'!AM9="","",('Pick Up 2025'!AM9+'Sheet1 '!$G12)*'Sheet1 '!$H12)</f>
        <v>32.450000000000003</v>
      </c>
      <c r="AN12" s="25">
        <f>IF('Pick Up 2025'!AN9="","",('Pick Up 2025'!AN9+'Sheet1 '!$G12)*'Sheet1 '!$H12)</f>
        <v>38.800000000000004</v>
      </c>
      <c r="AO12" s="25" t="str">
        <f>IF('Pick Up 2025'!AO9="","",('Pick Up 2025'!AO9+'Sheet1 '!$G12)*'Sheet1 '!$H12)</f>
        <v/>
      </c>
      <c r="AP12" s="25">
        <f>IF('Pick Up 2025'!AP9="","",('Pick Up 2025'!AP9+'Sheet1 '!$G12)*'Sheet1 '!$H12)</f>
        <v>9.67</v>
      </c>
      <c r="AQ12" s="25">
        <f>IF('Pick Up 2025'!AQ9="","",('Pick Up 2025'!AQ9+'Sheet1 '!$G12)*'Sheet1 '!$H12)</f>
        <v>14.149999999999999</v>
      </c>
      <c r="AR12" s="25">
        <f>IF('Pick Up 2025'!AR9="","",('Pick Up 2025'!AR9+'Sheet1 '!$G12)*'Sheet1 '!$H12)</f>
        <v>18.45</v>
      </c>
      <c r="AS12" s="25">
        <f>IF('Pick Up 2025'!AS9="","",('Pick Up 2025'!AS9+'Sheet1 '!$G12)*'Sheet1 '!$H12)</f>
        <v>12.95</v>
      </c>
      <c r="AT12" s="25">
        <f>IF('Pick Up 2025'!AT9="","",('Pick Up 2025'!AT9+'Sheet1 '!$G12)*'Sheet1 '!$H12)</f>
        <v>22.95</v>
      </c>
      <c r="AU12" s="25">
        <f>IF('Pick Up 2025'!AU9="","",('Pick Up 2025'!AU9+'Sheet1 '!$G12)*'Sheet1 '!$H12)</f>
        <v>32.6</v>
      </c>
      <c r="AV12" s="25">
        <f>IF('Pick Up 2025'!AV9="","",('Pick Up 2025'!AV9+'Sheet1 '!$G12)*'Sheet1 '!$H12)</f>
        <v>32.900000000000006</v>
      </c>
      <c r="AW12" s="25">
        <f>IF('Pick Up 2025'!AW9="","",('Pick Up 2025'!AW9+'Sheet1 '!$G12)*'Sheet1 '!$H12)</f>
        <v>35.450000000000003</v>
      </c>
      <c r="AX12" s="25">
        <f>IF('Pick Up 2025'!AX9="","",('Pick Up 2025'!AX9+'Sheet1 '!$G12)*'Sheet1 '!$H12)</f>
        <v>32.800000000000004</v>
      </c>
      <c r="AY12" s="25">
        <f>IF('Pick Up 2025'!AY9="","",('Pick Up 2025'!AY9+'Sheet1 '!$G12)*'Sheet1 '!$H12)</f>
        <v>35.450000000000003</v>
      </c>
      <c r="AZ12" s="25">
        <f>IF('Pick Up 2025'!AZ9="","",('Pick Up 2025'!AZ9+'Sheet1 '!$G12)*'Sheet1 '!$H12)</f>
        <v>24.95</v>
      </c>
      <c r="BA12" s="25">
        <f>IF('Pick Up 2025'!BA9="","",('Pick Up 2025'!BA9+'Sheet1 '!$G12)*'Sheet1 '!$H12)</f>
        <v>16.73</v>
      </c>
      <c r="BB12" s="25">
        <f>IF('Pick Up 2025'!BB9="","",('Pick Up 2025'!BB9+'Sheet1 '!$G12)*'Sheet1 '!$H12)</f>
        <v>16.73</v>
      </c>
    </row>
    <row r="13" spans="1:54" ht="14.25" x14ac:dyDescent="0.2">
      <c r="A13" s="1">
        <v>2</v>
      </c>
      <c r="B13" s="157" t="s">
        <v>0</v>
      </c>
      <c r="C13" s="158"/>
      <c r="D13" s="159"/>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7" t="s">
        <v>0</v>
      </c>
      <c r="C14" s="158"/>
      <c r="D14" s="159"/>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7" t="s">
        <v>1</v>
      </c>
      <c r="C15" s="158"/>
      <c r="D15" s="159"/>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7" t="s">
        <v>1</v>
      </c>
      <c r="C16" s="158"/>
      <c r="D16" s="159"/>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7" t="s">
        <v>1</v>
      </c>
      <c r="C17" s="158"/>
      <c r="D17" s="159"/>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7" t="s">
        <v>2</v>
      </c>
      <c r="C18" s="158"/>
      <c r="D18" s="159"/>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7" t="s">
        <v>3</v>
      </c>
      <c r="C19" s="158"/>
      <c r="D19" s="159"/>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7" t="s">
        <v>3</v>
      </c>
      <c r="C20" s="158"/>
      <c r="D20" s="159"/>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7" t="s">
        <v>4</v>
      </c>
      <c r="C21" s="158"/>
      <c r="D21" s="159"/>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7" t="s">
        <v>4</v>
      </c>
      <c r="C22" s="158"/>
      <c r="D22" s="159"/>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7" t="s">
        <v>5</v>
      </c>
      <c r="C23" s="158"/>
      <c r="D23" s="159"/>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7" t="s">
        <v>6</v>
      </c>
      <c r="C24" s="158"/>
      <c r="D24" s="159"/>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7" t="s">
        <v>7</v>
      </c>
      <c r="C25" s="158"/>
      <c r="D25" s="159"/>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7" t="s">
        <v>7</v>
      </c>
      <c r="C26" s="158"/>
      <c r="D26" s="159"/>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7" t="s">
        <v>8</v>
      </c>
      <c r="C27" s="158"/>
      <c r="D27" s="159"/>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7" t="s">
        <v>8</v>
      </c>
      <c r="C28" s="158"/>
      <c r="D28" s="159"/>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7" t="s">
        <v>9</v>
      </c>
      <c r="C29" s="158"/>
      <c r="D29" s="159"/>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7" t="s">
        <v>9</v>
      </c>
      <c r="C30" s="158"/>
      <c r="D30" s="159"/>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7" t="s">
        <v>10</v>
      </c>
      <c r="C31" s="158"/>
      <c r="D31" s="159"/>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7" t="s">
        <v>10</v>
      </c>
      <c r="C32" s="158"/>
      <c r="D32" s="159"/>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7" t="s">
        <v>29</v>
      </c>
      <c r="C33" s="158"/>
      <c r="D33" s="159"/>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7" t="s">
        <v>29</v>
      </c>
      <c r="C34" s="158"/>
      <c r="D34" s="159"/>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7" t="s">
        <v>11</v>
      </c>
      <c r="C35" s="158"/>
      <c r="D35" s="159"/>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7" t="s">
        <v>11</v>
      </c>
      <c r="C36" s="158"/>
      <c r="D36" s="159"/>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7" t="s">
        <v>30</v>
      </c>
      <c r="C37" s="158"/>
      <c r="D37" s="159"/>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7" t="s">
        <v>30</v>
      </c>
      <c r="C38" s="158"/>
      <c r="D38" s="159"/>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7" t="s">
        <v>40</v>
      </c>
      <c r="C39" s="158"/>
      <c r="D39" s="159"/>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7" t="s">
        <v>12</v>
      </c>
      <c r="C40" s="158"/>
      <c r="D40" s="159"/>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7" t="s">
        <v>12</v>
      </c>
      <c r="C41" s="158"/>
      <c r="D41" s="159"/>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7" t="s">
        <v>41</v>
      </c>
      <c r="C42" s="158"/>
      <c r="D42" s="159"/>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7" t="s">
        <v>42</v>
      </c>
      <c r="C43" s="158"/>
      <c r="D43" s="159"/>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7" t="s">
        <v>13</v>
      </c>
      <c r="C44" s="158"/>
      <c r="D44" s="159"/>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7" t="s">
        <v>13</v>
      </c>
      <c r="C45" s="158"/>
      <c r="D45" s="159"/>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7" t="s">
        <v>14</v>
      </c>
      <c r="C46" s="158"/>
      <c r="D46" s="159"/>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7" t="s">
        <v>31</v>
      </c>
      <c r="C47" s="158"/>
      <c r="D47" s="159"/>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7" t="s">
        <v>32</v>
      </c>
      <c r="C48" s="158"/>
      <c r="D48" s="159"/>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7" t="s">
        <v>32</v>
      </c>
      <c r="C49" s="158"/>
      <c r="D49" s="159"/>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7" t="s">
        <v>33</v>
      </c>
      <c r="C50" s="158"/>
      <c r="D50" s="159"/>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7" t="s">
        <v>21</v>
      </c>
      <c r="C51" s="158"/>
      <c r="D51" s="159"/>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7" t="s">
        <v>17</v>
      </c>
      <c r="C52" s="158"/>
      <c r="D52" s="159"/>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7" t="s">
        <v>18</v>
      </c>
      <c r="C53" s="158"/>
      <c r="D53" s="159"/>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7" t="s">
        <v>19</v>
      </c>
      <c r="C54" s="158"/>
      <c r="D54" s="159"/>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7" t="s">
        <v>15</v>
      </c>
      <c r="C55" s="158"/>
      <c r="D55" s="159"/>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7" t="s">
        <v>16</v>
      </c>
      <c r="C56" s="158"/>
      <c r="D56" s="159"/>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7" t="s">
        <v>16</v>
      </c>
      <c r="C57" s="158"/>
      <c r="D57" s="159"/>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60" t="s">
        <v>20</v>
      </c>
      <c r="C58" s="161"/>
      <c r="D58" s="162"/>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63"/>
      <c r="C59" s="164"/>
      <c r="D59" s="165"/>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66" t="s">
        <v>37</v>
      </c>
      <c r="B60" s="167"/>
      <c r="C60" s="167"/>
      <c r="D60" s="167"/>
      <c r="E60" s="167"/>
      <c r="F60" s="168"/>
      <c r="G60" s="175" t="s">
        <v>104</v>
      </c>
      <c r="H60" s="175" t="s">
        <v>104</v>
      </c>
      <c r="I60" s="177" t="s">
        <v>102</v>
      </c>
      <c r="J60" s="177" t="s">
        <v>102</v>
      </c>
      <c r="K60" s="177" t="s">
        <v>102</v>
      </c>
      <c r="L60" s="177" t="s">
        <v>62</v>
      </c>
      <c r="M60" s="177" t="s">
        <v>103</v>
      </c>
      <c r="N60" s="177" t="s">
        <v>63</v>
      </c>
      <c r="O60" s="177" t="s">
        <v>64</v>
      </c>
      <c r="P60" s="177" t="s">
        <v>105</v>
      </c>
      <c r="Q60" s="177" t="s">
        <v>109</v>
      </c>
      <c r="R60" s="177" t="s">
        <v>110</v>
      </c>
      <c r="S60" s="177" t="s">
        <v>110</v>
      </c>
      <c r="T60" s="177" t="s">
        <v>68</v>
      </c>
      <c r="U60" s="177" t="s">
        <v>111</v>
      </c>
      <c r="V60" s="177" t="s">
        <v>67</v>
      </c>
      <c r="W60" s="177" t="s">
        <v>66</v>
      </c>
      <c r="X60" s="177" t="s">
        <v>66</v>
      </c>
      <c r="Y60" s="177" t="s">
        <v>112</v>
      </c>
      <c r="Z60" s="177" t="s">
        <v>86</v>
      </c>
      <c r="AA60" s="177" t="s">
        <v>72</v>
      </c>
      <c r="AB60" s="177" t="s">
        <v>73</v>
      </c>
      <c r="AC60" s="178" t="s">
        <v>113</v>
      </c>
      <c r="AD60" s="181" t="s">
        <v>76</v>
      </c>
      <c r="AE60" s="183" t="s">
        <v>84</v>
      </c>
      <c r="AF60" s="181" t="s">
        <v>245</v>
      </c>
      <c r="AG60" s="183" t="s">
        <v>119</v>
      </c>
      <c r="AH60" s="181" t="s">
        <v>119</v>
      </c>
      <c r="AI60" s="183" t="s">
        <v>119</v>
      </c>
      <c r="AJ60" s="181" t="s">
        <v>90</v>
      </c>
      <c r="AK60" s="183" t="s">
        <v>90</v>
      </c>
      <c r="AL60" s="181" t="s">
        <v>120</v>
      </c>
      <c r="AM60" s="181" t="s">
        <v>120</v>
      </c>
      <c r="AN60" s="183" t="s">
        <v>81</v>
      </c>
      <c r="AO60" s="181" t="s">
        <v>124</v>
      </c>
      <c r="AP60" s="183" t="s">
        <v>125</v>
      </c>
      <c r="AQ60" s="181" t="s">
        <v>65</v>
      </c>
      <c r="AR60" s="183" t="s">
        <v>126</v>
      </c>
      <c r="AS60" s="181" t="s">
        <v>69</v>
      </c>
      <c r="AT60" s="183" t="s">
        <v>127</v>
      </c>
      <c r="AU60" s="181" t="s">
        <v>128</v>
      </c>
      <c r="AV60" s="183" t="s">
        <v>129</v>
      </c>
      <c r="AW60" s="181" t="s">
        <v>132</v>
      </c>
      <c r="AX60" s="183" t="s">
        <v>130</v>
      </c>
      <c r="AY60" s="181" t="s">
        <v>131</v>
      </c>
      <c r="AZ60" s="183" t="s">
        <v>258</v>
      </c>
      <c r="BA60" s="181" t="s">
        <v>70</v>
      </c>
      <c r="BB60" s="181" t="s">
        <v>71</v>
      </c>
    </row>
    <row r="61" spans="1:54" s="19" customFormat="1" ht="144.75" customHeight="1" x14ac:dyDescent="0.2">
      <c r="A61" s="169"/>
      <c r="B61" s="170"/>
      <c r="C61" s="170"/>
      <c r="D61" s="170"/>
      <c r="E61" s="170"/>
      <c r="F61" s="171"/>
      <c r="G61" s="175"/>
      <c r="H61" s="175"/>
      <c r="I61" s="175"/>
      <c r="J61" s="175"/>
      <c r="K61" s="175"/>
      <c r="L61" s="175"/>
      <c r="M61" s="175"/>
      <c r="N61" s="175"/>
      <c r="O61" s="175"/>
      <c r="P61" s="175"/>
      <c r="Q61" s="175"/>
      <c r="R61" s="175"/>
      <c r="S61" s="175"/>
      <c r="T61" s="175"/>
      <c r="U61" s="175"/>
      <c r="V61" s="175"/>
      <c r="W61" s="175"/>
      <c r="X61" s="175"/>
      <c r="Y61" s="175"/>
      <c r="Z61" s="175"/>
      <c r="AA61" s="175"/>
      <c r="AB61" s="175"/>
      <c r="AC61" s="179"/>
      <c r="AD61" s="181"/>
      <c r="AE61" s="183"/>
      <c r="AF61" s="181"/>
      <c r="AG61" s="183"/>
      <c r="AH61" s="181"/>
      <c r="AI61" s="183"/>
      <c r="AJ61" s="181"/>
      <c r="AK61" s="183"/>
      <c r="AL61" s="181"/>
      <c r="AM61" s="181"/>
      <c r="AN61" s="183"/>
      <c r="AO61" s="181"/>
      <c r="AP61" s="183"/>
      <c r="AQ61" s="181"/>
      <c r="AR61" s="183"/>
      <c r="AS61" s="181"/>
      <c r="AT61" s="183"/>
      <c r="AU61" s="181"/>
      <c r="AV61" s="183"/>
      <c r="AW61" s="181"/>
      <c r="AX61" s="183"/>
      <c r="AY61" s="181"/>
      <c r="AZ61" s="183"/>
      <c r="BA61" s="181"/>
      <c r="BB61" s="181"/>
    </row>
    <row r="62" spans="1:54" s="19" customFormat="1" ht="15.75" customHeight="1" x14ac:dyDescent="0.2">
      <c r="A62" s="169"/>
      <c r="B62" s="170"/>
      <c r="C62" s="170"/>
      <c r="D62" s="170"/>
      <c r="E62" s="170"/>
      <c r="F62" s="171"/>
      <c r="G62" s="175"/>
      <c r="H62" s="175"/>
      <c r="I62" s="175"/>
      <c r="J62" s="175"/>
      <c r="K62" s="175"/>
      <c r="L62" s="175"/>
      <c r="M62" s="175"/>
      <c r="N62" s="175"/>
      <c r="O62" s="175"/>
      <c r="P62" s="175"/>
      <c r="Q62" s="175"/>
      <c r="R62" s="175"/>
      <c r="S62" s="175"/>
      <c r="T62" s="175"/>
      <c r="U62" s="175"/>
      <c r="V62" s="175"/>
      <c r="W62" s="175"/>
      <c r="X62" s="175"/>
      <c r="Y62" s="175"/>
      <c r="Z62" s="175"/>
      <c r="AA62" s="175"/>
      <c r="AB62" s="175"/>
      <c r="AC62" s="179"/>
      <c r="AD62" s="181"/>
      <c r="AE62" s="183"/>
      <c r="AF62" s="181"/>
      <c r="AG62" s="183"/>
      <c r="AH62" s="181"/>
      <c r="AI62" s="183"/>
      <c r="AJ62" s="181"/>
      <c r="AK62" s="183"/>
      <c r="AL62" s="181"/>
      <c r="AM62" s="181"/>
      <c r="AN62" s="183"/>
      <c r="AO62" s="181"/>
      <c r="AP62" s="183"/>
      <c r="AQ62" s="181"/>
      <c r="AR62" s="183"/>
      <c r="AS62" s="181"/>
      <c r="AT62" s="183"/>
      <c r="AU62" s="181"/>
      <c r="AV62" s="183"/>
      <c r="AW62" s="181"/>
      <c r="AX62" s="183"/>
      <c r="AY62" s="181"/>
      <c r="AZ62" s="183"/>
      <c r="BA62" s="181"/>
      <c r="BB62" s="181"/>
    </row>
    <row r="63" spans="1:54" s="19" customFormat="1" ht="84" customHeight="1" thickBot="1" x14ac:dyDescent="0.25">
      <c r="A63" s="172"/>
      <c r="B63" s="173"/>
      <c r="C63" s="173"/>
      <c r="D63" s="173"/>
      <c r="E63" s="173"/>
      <c r="F63" s="174"/>
      <c r="G63" s="176"/>
      <c r="H63" s="176"/>
      <c r="I63" s="176"/>
      <c r="J63" s="176"/>
      <c r="K63" s="176"/>
      <c r="L63" s="176"/>
      <c r="M63" s="176"/>
      <c r="N63" s="176"/>
      <c r="O63" s="176"/>
      <c r="P63" s="176"/>
      <c r="Q63" s="176"/>
      <c r="R63" s="176"/>
      <c r="S63" s="176"/>
      <c r="T63" s="176"/>
      <c r="U63" s="176"/>
      <c r="V63" s="176"/>
      <c r="W63" s="176"/>
      <c r="X63" s="176"/>
      <c r="Y63" s="176"/>
      <c r="Z63" s="176"/>
      <c r="AA63" s="176"/>
      <c r="AB63" s="176"/>
      <c r="AC63" s="180"/>
      <c r="AD63" s="182"/>
      <c r="AE63" s="184"/>
      <c r="AF63" s="182"/>
      <c r="AG63" s="184"/>
      <c r="AH63" s="182"/>
      <c r="AI63" s="184"/>
      <c r="AJ63" s="182"/>
      <c r="AK63" s="184"/>
      <c r="AL63" s="182"/>
      <c r="AM63" s="182"/>
      <c r="AN63" s="184"/>
      <c r="AO63" s="182"/>
      <c r="AP63" s="184"/>
      <c r="AQ63" s="182"/>
      <c r="AR63" s="184"/>
      <c r="AS63" s="182"/>
      <c r="AT63" s="185"/>
      <c r="AU63" s="182"/>
      <c r="AV63" s="185"/>
      <c r="AW63" s="182"/>
      <c r="AX63" s="185"/>
      <c r="AY63" s="182"/>
      <c r="AZ63" s="185"/>
      <c r="BA63" s="182"/>
      <c r="BB63" s="182"/>
    </row>
    <row r="68" spans="34:34" x14ac:dyDescent="0.2">
      <c r="AH68" s="12" t="s">
        <v>39</v>
      </c>
    </row>
  </sheetData>
  <mergeCells count="121">
    <mergeCell ref="AY60:AY63"/>
    <mergeCell ref="AZ60:AZ63"/>
    <mergeCell ref="BA60:BA63"/>
    <mergeCell ref="BB60:BB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A60:AA63"/>
    <mergeCell ref="AB60:AB63"/>
    <mergeCell ref="AC60:AC63"/>
    <mergeCell ref="AD60:AD63"/>
    <mergeCell ref="AE60:AE63"/>
    <mergeCell ref="AF60:AF63"/>
    <mergeCell ref="U60:U63"/>
    <mergeCell ref="V60:V63"/>
    <mergeCell ref="W60:W63"/>
    <mergeCell ref="X60:X63"/>
    <mergeCell ref="Y60:Y63"/>
    <mergeCell ref="Z60:Z63"/>
    <mergeCell ref="O60:O63"/>
    <mergeCell ref="P60:P63"/>
    <mergeCell ref="Q60:Q63"/>
    <mergeCell ref="R60:R63"/>
    <mergeCell ref="S60:S63"/>
    <mergeCell ref="T60:T63"/>
    <mergeCell ref="I60:I63"/>
    <mergeCell ref="J60:J63"/>
    <mergeCell ref="K60:K63"/>
    <mergeCell ref="L60:L63"/>
    <mergeCell ref="M60:M63"/>
    <mergeCell ref="N60:N63"/>
    <mergeCell ref="B57:D57"/>
    <mergeCell ref="B58:D58"/>
    <mergeCell ref="B59:D59"/>
    <mergeCell ref="A60:F63"/>
    <mergeCell ref="G60:G63"/>
    <mergeCell ref="H60:H63"/>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3:D23"/>
    <mergeCell ref="B24:D24"/>
    <mergeCell ref="B25:D25"/>
    <mergeCell ref="B26:D26"/>
    <mergeCell ref="B15:D15"/>
    <mergeCell ref="B16:D16"/>
    <mergeCell ref="B17:D17"/>
    <mergeCell ref="B18:D18"/>
    <mergeCell ref="B19:D19"/>
    <mergeCell ref="B20:D20"/>
    <mergeCell ref="B11:D11"/>
    <mergeCell ref="B12:D12"/>
    <mergeCell ref="B13:D13"/>
    <mergeCell ref="B14:D14"/>
    <mergeCell ref="AW4:AW6"/>
    <mergeCell ref="AX4:AX6"/>
    <mergeCell ref="AY4:AY6"/>
    <mergeCell ref="B21:D21"/>
    <mergeCell ref="B22:D22"/>
    <mergeCell ref="BB4:BB6"/>
    <mergeCell ref="H5:H6"/>
    <mergeCell ref="S5:S6"/>
    <mergeCell ref="V4:V6"/>
    <mergeCell ref="W4:W6"/>
    <mergeCell ref="X4:X6"/>
    <mergeCell ref="AS4:AS6"/>
    <mergeCell ref="AU4:AU6"/>
    <mergeCell ref="AV4:AV6"/>
    <mergeCell ref="E2:F2"/>
    <mergeCell ref="E3:F3"/>
    <mergeCell ref="E4:F4"/>
    <mergeCell ref="Q4:Q6"/>
    <mergeCell ref="T4:T6"/>
    <mergeCell ref="U4:U6"/>
    <mergeCell ref="C7:D7"/>
    <mergeCell ref="C8:D8"/>
    <mergeCell ref="BA4:BA6"/>
    <mergeCell ref="E7:F7"/>
    <mergeCell ref="E8:F8"/>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39" t="s">
        <v>35</v>
      </c>
      <c r="F1" s="139"/>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39" t="s">
        <v>36</v>
      </c>
      <c r="F2" s="139"/>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39" t="s">
        <v>241</v>
      </c>
      <c r="F3" s="139"/>
      <c r="G3" s="37" t="s">
        <v>156</v>
      </c>
      <c r="H3" s="47" t="s">
        <v>159</v>
      </c>
      <c r="I3" s="37" t="s">
        <v>134</v>
      </c>
      <c r="J3" s="37" t="s">
        <v>139</v>
      </c>
      <c r="K3" s="47" t="s">
        <v>142</v>
      </c>
      <c r="L3" s="39" t="s">
        <v>145</v>
      </c>
      <c r="M3" s="37" t="s">
        <v>148</v>
      </c>
      <c r="N3" s="37" t="s">
        <v>151</v>
      </c>
      <c r="O3" s="57" t="s">
        <v>154</v>
      </c>
      <c r="P3" s="37" t="s">
        <v>95</v>
      </c>
      <c r="Q3" s="140" t="s">
        <v>240</v>
      </c>
      <c r="R3" s="37" t="s">
        <v>162</v>
      </c>
      <c r="S3" s="37" t="s">
        <v>165</v>
      </c>
      <c r="T3" s="142" t="s">
        <v>239</v>
      </c>
      <c r="U3" s="142" t="s">
        <v>238</v>
      </c>
      <c r="V3" s="142" t="s">
        <v>237</v>
      </c>
      <c r="W3" s="142" t="s">
        <v>236</v>
      </c>
      <c r="X3" s="142"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48" t="s">
        <v>226</v>
      </c>
      <c r="AT3" s="63" t="s">
        <v>223</v>
      </c>
      <c r="AU3" s="142" t="s">
        <v>229</v>
      </c>
      <c r="AV3" s="149" t="s">
        <v>281</v>
      </c>
      <c r="AW3" s="142" t="s">
        <v>228</v>
      </c>
      <c r="AX3" s="142" t="s">
        <v>227</v>
      </c>
      <c r="AY3" s="142" t="s">
        <v>230</v>
      </c>
      <c r="AZ3" s="37" t="s">
        <v>231</v>
      </c>
      <c r="BA3" s="140" t="s">
        <v>234</v>
      </c>
      <c r="BB3" s="140" t="s">
        <v>235</v>
      </c>
    </row>
    <row r="4" spans="1:54" ht="41.25" customHeight="1" x14ac:dyDescent="0.2">
      <c r="A4" s="10"/>
      <c r="B4" s="10"/>
      <c r="C4" s="10"/>
      <c r="D4" s="11"/>
      <c r="E4" s="27"/>
      <c r="F4" s="27"/>
      <c r="G4" s="37" t="s">
        <v>157</v>
      </c>
      <c r="H4" s="146" t="s">
        <v>242</v>
      </c>
      <c r="I4" s="37" t="s">
        <v>135</v>
      </c>
      <c r="J4" s="37" t="s">
        <v>140</v>
      </c>
      <c r="K4" s="47" t="s">
        <v>143</v>
      </c>
      <c r="L4" s="39" t="s">
        <v>146</v>
      </c>
      <c r="M4" s="37" t="s">
        <v>149</v>
      </c>
      <c r="N4" s="37" t="s">
        <v>152</v>
      </c>
      <c r="O4" s="47" t="s">
        <v>155</v>
      </c>
      <c r="P4" s="37" t="s">
        <v>160</v>
      </c>
      <c r="Q4" s="140"/>
      <c r="R4" s="37" t="s">
        <v>163</v>
      </c>
      <c r="S4" s="142" t="s">
        <v>246</v>
      </c>
      <c r="T4" s="142"/>
      <c r="U4" s="142"/>
      <c r="V4" s="142"/>
      <c r="W4" s="142"/>
      <c r="X4" s="142"/>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40"/>
      <c r="AT4" s="63" t="s">
        <v>224</v>
      </c>
      <c r="AU4" s="142"/>
      <c r="AV4" s="149"/>
      <c r="AW4" s="142"/>
      <c r="AX4" s="142"/>
      <c r="AY4" s="142"/>
      <c r="AZ4" s="37" t="s">
        <v>232</v>
      </c>
      <c r="BA4" s="140"/>
      <c r="BB4" s="140"/>
    </row>
    <row r="5" spans="1:54" ht="29.25" customHeight="1" x14ac:dyDescent="0.2">
      <c r="A5" s="10"/>
      <c r="B5" s="10"/>
      <c r="C5" s="10"/>
      <c r="D5" s="11"/>
      <c r="E5" s="27"/>
      <c r="F5" s="27"/>
      <c r="G5" s="34" t="s">
        <v>158</v>
      </c>
      <c r="H5" s="147"/>
      <c r="I5" s="34" t="s">
        <v>136</v>
      </c>
      <c r="J5" s="34" t="s">
        <v>141</v>
      </c>
      <c r="K5" s="48" t="s">
        <v>144</v>
      </c>
      <c r="L5" s="40" t="s">
        <v>147</v>
      </c>
      <c r="M5" s="34" t="s">
        <v>150</v>
      </c>
      <c r="N5" s="34" t="s">
        <v>153</v>
      </c>
      <c r="O5" s="48" t="s">
        <v>220</v>
      </c>
      <c r="P5" s="34" t="s">
        <v>161</v>
      </c>
      <c r="Q5" s="141"/>
      <c r="R5" s="34" t="s">
        <v>164</v>
      </c>
      <c r="S5" s="143"/>
      <c r="T5" s="143"/>
      <c r="U5" s="143"/>
      <c r="V5" s="143"/>
      <c r="W5" s="143"/>
      <c r="X5" s="143"/>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41"/>
      <c r="AT5" s="64" t="s">
        <v>225</v>
      </c>
      <c r="AU5" s="143"/>
      <c r="AV5" s="150"/>
      <c r="AW5" s="143"/>
      <c r="AX5" s="143"/>
      <c r="AY5" s="143"/>
      <c r="AZ5" s="34" t="s">
        <v>233</v>
      </c>
      <c r="BA5" s="141"/>
      <c r="BB5" s="141"/>
    </row>
    <row r="6" spans="1:54" ht="15.75" customHeight="1" x14ac:dyDescent="0.25">
      <c r="A6" s="10"/>
      <c r="B6" s="10"/>
      <c r="C6" s="10"/>
      <c r="D6" s="11"/>
      <c r="E6" s="139" t="s">
        <v>137</v>
      </c>
      <c r="F6" s="139"/>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39" t="s">
        <v>138</v>
      </c>
      <c r="F7" s="139"/>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51" t="s">
        <v>23</v>
      </c>
      <c r="C8" s="152"/>
      <c r="D8" s="153"/>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54" t="s">
        <v>0</v>
      </c>
      <c r="C9" s="155"/>
      <c r="D9" s="156"/>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7" t="s">
        <v>0</v>
      </c>
      <c r="C10" s="158"/>
      <c r="D10" s="159"/>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7" t="s">
        <v>0</v>
      </c>
      <c r="C11" s="158"/>
      <c r="D11" s="159"/>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7" t="s">
        <v>1</v>
      </c>
      <c r="C12" s="158"/>
      <c r="D12" s="159"/>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7" t="s">
        <v>1</v>
      </c>
      <c r="C13" s="158"/>
      <c r="D13" s="159"/>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7" t="s">
        <v>1</v>
      </c>
      <c r="C14" s="158"/>
      <c r="D14" s="159"/>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7" t="s">
        <v>2</v>
      </c>
      <c r="C15" s="158"/>
      <c r="D15" s="159"/>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7" t="s">
        <v>3</v>
      </c>
      <c r="C16" s="158"/>
      <c r="D16" s="159"/>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7" t="s">
        <v>3</v>
      </c>
      <c r="C17" s="158"/>
      <c r="D17" s="159"/>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7" t="s">
        <v>4</v>
      </c>
      <c r="C18" s="158"/>
      <c r="D18" s="159"/>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7" t="s">
        <v>4</v>
      </c>
      <c r="C19" s="158"/>
      <c r="D19" s="159"/>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7" t="s">
        <v>5</v>
      </c>
      <c r="C20" s="158"/>
      <c r="D20" s="159"/>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7" t="s">
        <v>6</v>
      </c>
      <c r="C21" s="158"/>
      <c r="D21" s="159"/>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7" t="s">
        <v>7</v>
      </c>
      <c r="C22" s="158"/>
      <c r="D22" s="159"/>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7" t="s">
        <v>7</v>
      </c>
      <c r="C23" s="158"/>
      <c r="D23" s="159"/>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7" t="s">
        <v>8</v>
      </c>
      <c r="C24" s="158"/>
      <c r="D24" s="159"/>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7" t="s">
        <v>8</v>
      </c>
      <c r="C25" s="158"/>
      <c r="D25" s="159"/>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7" t="s">
        <v>9</v>
      </c>
      <c r="C26" s="158"/>
      <c r="D26" s="159"/>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7" t="s">
        <v>9</v>
      </c>
      <c r="C27" s="158"/>
      <c r="D27" s="159"/>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7" t="s">
        <v>10</v>
      </c>
      <c r="C28" s="158"/>
      <c r="D28" s="159"/>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7" t="s">
        <v>10</v>
      </c>
      <c r="C29" s="158"/>
      <c r="D29" s="159"/>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7" t="s">
        <v>29</v>
      </c>
      <c r="C30" s="158"/>
      <c r="D30" s="159"/>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7" t="s">
        <v>29</v>
      </c>
      <c r="C31" s="158"/>
      <c r="D31" s="159"/>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7" t="s">
        <v>11</v>
      </c>
      <c r="C32" s="158"/>
      <c r="D32" s="159"/>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7" t="s">
        <v>11</v>
      </c>
      <c r="C33" s="158"/>
      <c r="D33" s="159"/>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7" t="s">
        <v>30</v>
      </c>
      <c r="C34" s="158"/>
      <c r="D34" s="159"/>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7" t="s">
        <v>30</v>
      </c>
      <c r="C35" s="158"/>
      <c r="D35" s="159"/>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7" t="s">
        <v>40</v>
      </c>
      <c r="C36" s="158"/>
      <c r="D36" s="159"/>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7" t="s">
        <v>12</v>
      </c>
      <c r="C37" s="158"/>
      <c r="D37" s="159"/>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7" t="s">
        <v>12</v>
      </c>
      <c r="C38" s="158"/>
      <c r="D38" s="159"/>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7" t="s">
        <v>41</v>
      </c>
      <c r="C39" s="158"/>
      <c r="D39" s="159"/>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7" t="s">
        <v>42</v>
      </c>
      <c r="C40" s="158"/>
      <c r="D40" s="159"/>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7" t="s">
        <v>13</v>
      </c>
      <c r="C41" s="158"/>
      <c r="D41" s="159"/>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7" t="s">
        <v>13</v>
      </c>
      <c r="C42" s="158"/>
      <c r="D42" s="159"/>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7" t="s">
        <v>14</v>
      </c>
      <c r="C43" s="158"/>
      <c r="D43" s="159"/>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7" t="s">
        <v>31</v>
      </c>
      <c r="C44" s="158"/>
      <c r="D44" s="159"/>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7" t="s">
        <v>32</v>
      </c>
      <c r="C45" s="158"/>
      <c r="D45" s="159"/>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7" t="s">
        <v>32</v>
      </c>
      <c r="C46" s="158"/>
      <c r="D46" s="159"/>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7" t="s">
        <v>33</v>
      </c>
      <c r="C47" s="158"/>
      <c r="D47" s="159"/>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7" t="s">
        <v>21</v>
      </c>
      <c r="C48" s="158"/>
      <c r="D48" s="159"/>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7" t="s">
        <v>17</v>
      </c>
      <c r="C49" s="158"/>
      <c r="D49" s="159"/>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7" t="s">
        <v>18</v>
      </c>
      <c r="C50" s="158"/>
      <c r="D50" s="159"/>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7" t="s">
        <v>19</v>
      </c>
      <c r="C51" s="158"/>
      <c r="D51" s="159"/>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7" t="s">
        <v>15</v>
      </c>
      <c r="C52" s="158"/>
      <c r="D52" s="159"/>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7" t="s">
        <v>16</v>
      </c>
      <c r="C53" s="158"/>
      <c r="D53" s="159"/>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7" t="s">
        <v>16</v>
      </c>
      <c r="C54" s="158"/>
      <c r="D54" s="159"/>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60" t="s">
        <v>20</v>
      </c>
      <c r="C55" s="161"/>
      <c r="D55" s="162"/>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63"/>
      <c r="C56" s="164"/>
      <c r="D56" s="165"/>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66" t="s">
        <v>37</v>
      </c>
      <c r="B57" s="167"/>
      <c r="C57" s="167"/>
      <c r="D57" s="167"/>
      <c r="E57" s="167"/>
      <c r="F57" s="168"/>
      <c r="G57" s="175" t="s">
        <v>104</v>
      </c>
      <c r="H57" s="175" t="s">
        <v>104</v>
      </c>
      <c r="I57" s="177" t="s">
        <v>102</v>
      </c>
      <c r="J57" s="177" t="s">
        <v>102</v>
      </c>
      <c r="K57" s="177" t="s">
        <v>102</v>
      </c>
      <c r="L57" s="177" t="s">
        <v>62</v>
      </c>
      <c r="M57" s="177" t="s">
        <v>103</v>
      </c>
      <c r="N57" s="177" t="s">
        <v>63</v>
      </c>
      <c r="O57" s="177" t="s">
        <v>64</v>
      </c>
      <c r="P57" s="177" t="s">
        <v>105</v>
      </c>
      <c r="Q57" s="177" t="s">
        <v>109</v>
      </c>
      <c r="R57" s="177" t="s">
        <v>110</v>
      </c>
      <c r="S57" s="177" t="s">
        <v>110</v>
      </c>
      <c r="T57" s="177" t="s">
        <v>68</v>
      </c>
      <c r="U57" s="177" t="s">
        <v>111</v>
      </c>
      <c r="V57" s="177" t="s">
        <v>67</v>
      </c>
      <c r="W57" s="177" t="s">
        <v>66</v>
      </c>
      <c r="X57" s="177" t="s">
        <v>66</v>
      </c>
      <c r="Y57" s="177" t="s">
        <v>112</v>
      </c>
      <c r="Z57" s="177" t="s">
        <v>86</v>
      </c>
      <c r="AA57" s="177" t="s">
        <v>72</v>
      </c>
      <c r="AB57" s="177" t="s">
        <v>73</v>
      </c>
      <c r="AC57" s="178" t="s">
        <v>113</v>
      </c>
      <c r="AD57" s="181" t="s">
        <v>76</v>
      </c>
      <c r="AE57" s="183" t="s">
        <v>84</v>
      </c>
      <c r="AF57" s="181" t="s">
        <v>245</v>
      </c>
      <c r="AG57" s="183" t="s">
        <v>119</v>
      </c>
      <c r="AH57" s="181" t="s">
        <v>119</v>
      </c>
      <c r="AI57" s="183" t="s">
        <v>119</v>
      </c>
      <c r="AJ57" s="181" t="s">
        <v>90</v>
      </c>
      <c r="AK57" s="183" t="s">
        <v>90</v>
      </c>
      <c r="AL57" s="181" t="s">
        <v>120</v>
      </c>
      <c r="AM57" s="181" t="s">
        <v>120</v>
      </c>
      <c r="AN57" s="183" t="s">
        <v>81</v>
      </c>
      <c r="AO57" s="181" t="s">
        <v>124</v>
      </c>
      <c r="AP57" s="183" t="s">
        <v>125</v>
      </c>
      <c r="AQ57" s="181" t="s">
        <v>65</v>
      </c>
      <c r="AR57" s="183" t="s">
        <v>126</v>
      </c>
      <c r="AS57" s="181" t="s">
        <v>69</v>
      </c>
      <c r="AT57" s="183" t="s">
        <v>127</v>
      </c>
      <c r="AU57" s="181" t="s">
        <v>128</v>
      </c>
      <c r="AV57" s="183" t="s">
        <v>129</v>
      </c>
      <c r="AW57" s="181" t="s">
        <v>132</v>
      </c>
      <c r="AX57" s="183" t="s">
        <v>130</v>
      </c>
      <c r="AY57" s="181" t="s">
        <v>131</v>
      </c>
      <c r="AZ57" s="183" t="s">
        <v>258</v>
      </c>
      <c r="BA57" s="181" t="s">
        <v>70</v>
      </c>
      <c r="BB57" s="181" t="s">
        <v>71</v>
      </c>
    </row>
    <row r="58" spans="1:54" s="19" customFormat="1" ht="144.75" customHeight="1" x14ac:dyDescent="0.2">
      <c r="A58" s="169"/>
      <c r="B58" s="170"/>
      <c r="C58" s="170"/>
      <c r="D58" s="170"/>
      <c r="E58" s="170"/>
      <c r="F58" s="171"/>
      <c r="G58" s="175"/>
      <c r="H58" s="175"/>
      <c r="I58" s="175"/>
      <c r="J58" s="175"/>
      <c r="K58" s="175"/>
      <c r="L58" s="175"/>
      <c r="M58" s="175"/>
      <c r="N58" s="175"/>
      <c r="O58" s="175"/>
      <c r="P58" s="175"/>
      <c r="Q58" s="175"/>
      <c r="R58" s="175"/>
      <c r="S58" s="175"/>
      <c r="T58" s="175"/>
      <c r="U58" s="175"/>
      <c r="V58" s="175"/>
      <c r="W58" s="175"/>
      <c r="X58" s="175"/>
      <c r="Y58" s="175"/>
      <c r="Z58" s="175"/>
      <c r="AA58" s="175"/>
      <c r="AB58" s="175"/>
      <c r="AC58" s="179"/>
      <c r="AD58" s="181"/>
      <c r="AE58" s="183"/>
      <c r="AF58" s="181"/>
      <c r="AG58" s="183"/>
      <c r="AH58" s="181"/>
      <c r="AI58" s="183"/>
      <c r="AJ58" s="181"/>
      <c r="AK58" s="183"/>
      <c r="AL58" s="181"/>
      <c r="AM58" s="181"/>
      <c r="AN58" s="183"/>
      <c r="AO58" s="181"/>
      <c r="AP58" s="183"/>
      <c r="AQ58" s="181"/>
      <c r="AR58" s="183"/>
      <c r="AS58" s="181"/>
      <c r="AT58" s="183"/>
      <c r="AU58" s="181"/>
      <c r="AV58" s="183"/>
      <c r="AW58" s="181"/>
      <c r="AX58" s="183"/>
      <c r="AY58" s="181"/>
      <c r="AZ58" s="183"/>
      <c r="BA58" s="181"/>
      <c r="BB58" s="181"/>
    </row>
    <row r="59" spans="1:54" s="19" customFormat="1" ht="15.75" customHeight="1" x14ac:dyDescent="0.2">
      <c r="A59" s="169"/>
      <c r="B59" s="170"/>
      <c r="C59" s="170"/>
      <c r="D59" s="170"/>
      <c r="E59" s="170"/>
      <c r="F59" s="171"/>
      <c r="G59" s="175"/>
      <c r="H59" s="175"/>
      <c r="I59" s="175"/>
      <c r="J59" s="175"/>
      <c r="K59" s="175"/>
      <c r="L59" s="175"/>
      <c r="M59" s="175"/>
      <c r="N59" s="175"/>
      <c r="O59" s="175"/>
      <c r="P59" s="175"/>
      <c r="Q59" s="175"/>
      <c r="R59" s="175"/>
      <c r="S59" s="175"/>
      <c r="T59" s="175"/>
      <c r="U59" s="175"/>
      <c r="V59" s="175"/>
      <c r="W59" s="175"/>
      <c r="X59" s="175"/>
      <c r="Y59" s="175"/>
      <c r="Z59" s="175"/>
      <c r="AA59" s="175"/>
      <c r="AB59" s="175"/>
      <c r="AC59" s="179"/>
      <c r="AD59" s="181"/>
      <c r="AE59" s="183"/>
      <c r="AF59" s="181"/>
      <c r="AG59" s="183"/>
      <c r="AH59" s="181"/>
      <c r="AI59" s="183"/>
      <c r="AJ59" s="181"/>
      <c r="AK59" s="183"/>
      <c r="AL59" s="181"/>
      <c r="AM59" s="181"/>
      <c r="AN59" s="183"/>
      <c r="AO59" s="181"/>
      <c r="AP59" s="183"/>
      <c r="AQ59" s="181"/>
      <c r="AR59" s="183"/>
      <c r="AS59" s="181"/>
      <c r="AT59" s="183"/>
      <c r="AU59" s="181"/>
      <c r="AV59" s="183"/>
      <c r="AW59" s="181"/>
      <c r="AX59" s="183"/>
      <c r="AY59" s="181"/>
      <c r="AZ59" s="183"/>
      <c r="BA59" s="181"/>
      <c r="BB59" s="181"/>
    </row>
    <row r="60" spans="1:54" s="19" customFormat="1" ht="24.75" customHeight="1" thickBot="1" x14ac:dyDescent="0.25">
      <c r="A60" s="172"/>
      <c r="B60" s="173"/>
      <c r="C60" s="173"/>
      <c r="D60" s="173"/>
      <c r="E60" s="173"/>
      <c r="F60" s="174"/>
      <c r="G60" s="176"/>
      <c r="H60" s="176"/>
      <c r="I60" s="176"/>
      <c r="J60" s="176"/>
      <c r="K60" s="176"/>
      <c r="L60" s="176"/>
      <c r="M60" s="176"/>
      <c r="N60" s="176"/>
      <c r="O60" s="176"/>
      <c r="P60" s="176"/>
      <c r="Q60" s="176"/>
      <c r="R60" s="176"/>
      <c r="S60" s="176"/>
      <c r="T60" s="176"/>
      <c r="U60" s="176"/>
      <c r="V60" s="176"/>
      <c r="W60" s="176"/>
      <c r="X60" s="176"/>
      <c r="Y60" s="176"/>
      <c r="Z60" s="176"/>
      <c r="AA60" s="176"/>
      <c r="AB60" s="176"/>
      <c r="AC60" s="180"/>
      <c r="AD60" s="182"/>
      <c r="AE60" s="184"/>
      <c r="AF60" s="182"/>
      <c r="AG60" s="184"/>
      <c r="AH60" s="182"/>
      <c r="AI60" s="184"/>
      <c r="AJ60" s="182"/>
      <c r="AK60" s="184"/>
      <c r="AL60" s="182"/>
      <c r="AM60" s="182"/>
      <c r="AN60" s="184"/>
      <c r="AO60" s="182"/>
      <c r="AP60" s="184"/>
      <c r="AQ60" s="182"/>
      <c r="AR60" s="184"/>
      <c r="AS60" s="182"/>
      <c r="AT60" s="185"/>
      <c r="AU60" s="182"/>
      <c r="AV60" s="185"/>
      <c r="AW60" s="182"/>
      <c r="AX60" s="185"/>
      <c r="AY60" s="182"/>
      <c r="AZ60" s="185"/>
      <c r="BA60" s="182"/>
      <c r="BB60" s="182"/>
    </row>
    <row r="65" spans="34:34" x14ac:dyDescent="0.2">
      <c r="AH65" s="12" t="s">
        <v>39</v>
      </c>
    </row>
  </sheetData>
  <mergeCells count="119">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Z57:AZ60"/>
    <mergeCell ref="BA57:BA60"/>
    <mergeCell ref="BB57:BB60"/>
    <mergeCell ref="AT57:AT60"/>
    <mergeCell ref="AU57:AU60"/>
    <mergeCell ref="AV57:AV60"/>
    <mergeCell ref="AW57:AW60"/>
    <mergeCell ref="AX57:AX60"/>
    <mergeCell ref="AY57:AY60"/>
    <mergeCell ref="B43:D43"/>
    <mergeCell ref="B44:D44"/>
    <mergeCell ref="B45:D45"/>
    <mergeCell ref="B46:D46"/>
    <mergeCell ref="B52:D52"/>
    <mergeCell ref="B53:D53"/>
    <mergeCell ref="B54:D54"/>
    <mergeCell ref="B55:D55"/>
    <mergeCell ref="B47:D47"/>
    <mergeCell ref="B48:D48"/>
    <mergeCell ref="B49:D49"/>
    <mergeCell ref="B50:D50"/>
    <mergeCell ref="B51:D51"/>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Q3:Q5"/>
    <mergeCell ref="T3:T5"/>
    <mergeCell ref="U3:U5"/>
    <mergeCell ref="V3:V5"/>
    <mergeCell ref="W3:W5"/>
    <mergeCell ref="E6:F6"/>
    <mergeCell ref="E7:F7"/>
    <mergeCell ref="H4:H5"/>
    <mergeCell ref="S4:S5"/>
    <mergeCell ref="X3:X5"/>
    <mergeCell ref="AX3:AX5"/>
    <mergeCell ref="AY3:AY5"/>
    <mergeCell ref="BA3:BA5"/>
    <mergeCell ref="BB3:BB5"/>
    <mergeCell ref="AS3:AS5"/>
    <mergeCell ref="AU3:AU5"/>
    <mergeCell ref="AV3:AV5"/>
    <mergeCell ref="AW3:AW5"/>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2026-01-28T11:56:18Z</dcterms:modified>
</cp:coreProperties>
</file>