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Stone2026\"/>
    </mc:Choice>
  </mc:AlternateContent>
  <xr:revisionPtr revIDLastSave="0" documentId="8_{BD4A7CE3-E029-42D3-89DA-56F7C0121193}" xr6:coauthVersionLast="47" xr6:coauthVersionMax="47" xr10:uidLastSave="{00000000-0000-0000-0000-000000000000}"/>
  <bookViews>
    <workbookView xWindow="-120" yWindow="-120" windowWidth="29040" windowHeight="16440" tabRatio="599" xr2:uid="{00000000-000D-0000-FFFF-FFFF00000000}"/>
  </bookViews>
  <sheets>
    <sheet name="Sheet1 " sheetId="7" r:id="rId1"/>
    <sheet name="Non-Est 2025 Adjusted" sheetId="8" r:id="rId2"/>
    <sheet name="Non-Est 2025 Base" sheetId="6" r:id="rId3"/>
    <sheet name="gps" sheetId="9" state="hidden" r:id="rId4"/>
  </sheets>
  <externalReferences>
    <externalReference r:id="rId5"/>
  </externalReferences>
  <definedNames>
    <definedName name="_xlnm.Print_Titles" localSheetId="1">'Non-Est 2025 Adjusted'!$A:$F,'Non-Est 2025 Adjusted'!$2:$8</definedName>
    <definedName name="_xlnm.Print_Titles" localSheetId="2">'Non-Est 2025 Base'!$A:$F,'Non-Est 2025 Base'!$2:$7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" i="7" l="1"/>
  <c r="G62" i="7" s="1"/>
  <c r="J1" i="7"/>
  <c r="A3" i="8"/>
  <c r="H63" i="8"/>
  <c r="H62" i="8"/>
  <c r="H61" i="8"/>
  <c r="I63" i="8"/>
  <c r="I62" i="8"/>
  <c r="I61" i="8"/>
  <c r="J63" i="8"/>
  <c r="J62" i="8"/>
  <c r="J61" i="8"/>
  <c r="K62" i="8"/>
  <c r="K61" i="8"/>
  <c r="L62" i="8"/>
  <c r="L63" i="8"/>
  <c r="L61" i="8"/>
  <c r="M62" i="8"/>
  <c r="M61" i="8"/>
  <c r="N62" i="8"/>
  <c r="N61" i="8"/>
  <c r="O62" i="8"/>
  <c r="O61" i="8"/>
  <c r="P62" i="8"/>
  <c r="P61" i="8"/>
  <c r="Q62" i="8"/>
  <c r="Q61" i="8"/>
  <c r="R62" i="8"/>
  <c r="R61" i="8"/>
  <c r="S62" i="8"/>
  <c r="S61" i="8"/>
  <c r="T62" i="8"/>
  <c r="T61" i="8"/>
  <c r="U62" i="8"/>
  <c r="U61" i="8"/>
  <c r="V62" i="8"/>
  <c r="V61" i="8"/>
  <c r="W62" i="8"/>
  <c r="W61" i="8"/>
  <c r="X62" i="8"/>
  <c r="X61" i="8"/>
  <c r="Y62" i="8"/>
  <c r="Y61" i="8"/>
  <c r="Z62" i="8"/>
  <c r="Z61" i="8"/>
  <c r="AA62" i="8"/>
  <c r="AA61" i="8"/>
  <c r="AB62" i="8"/>
  <c r="AB61" i="8"/>
  <c r="AC62" i="8"/>
  <c r="AC61" i="8"/>
  <c r="AD62" i="8"/>
  <c r="AD61" i="8"/>
  <c r="AE62" i="8"/>
  <c r="AE61" i="8"/>
  <c r="AF62" i="8"/>
  <c r="AF61" i="8"/>
  <c r="AG62" i="8"/>
  <c r="AG61" i="8"/>
  <c r="AH62" i="8"/>
  <c r="AH61" i="8"/>
  <c r="AI62" i="8"/>
  <c r="AI61" i="8"/>
  <c r="AJ62" i="8"/>
  <c r="AJ61" i="8"/>
  <c r="AK62" i="8"/>
  <c r="AK61" i="8"/>
  <c r="AL62" i="8"/>
  <c r="AL61" i="8"/>
  <c r="AM62" i="8"/>
  <c r="AM61" i="8"/>
  <c r="AN62" i="8"/>
  <c r="AN61" i="8"/>
  <c r="AO62" i="8"/>
  <c r="AO61" i="8"/>
  <c r="AP62" i="8"/>
  <c r="AP61" i="8"/>
  <c r="AQ62" i="8"/>
  <c r="AQ61" i="8"/>
  <c r="AR62" i="8"/>
  <c r="AR61" i="8"/>
  <c r="AS62" i="8"/>
  <c r="AS61" i="8"/>
  <c r="AT62" i="8"/>
  <c r="AT61" i="8"/>
  <c r="AU62" i="8"/>
  <c r="AU61" i="8"/>
  <c r="AV62" i="8"/>
  <c r="AV61" i="8"/>
  <c r="AW62" i="8"/>
  <c r="AW61" i="8"/>
  <c r="AX62" i="8"/>
  <c r="AX61" i="8"/>
  <c r="AY62" i="8"/>
  <c r="AY61" i="8"/>
  <c r="AZ62" i="8"/>
  <c r="AZ61" i="8"/>
  <c r="BA62" i="8"/>
  <c r="BA61" i="8"/>
  <c r="BB62" i="8"/>
  <c r="BB61" i="8"/>
  <c r="BC62" i="8"/>
  <c r="BC61" i="8"/>
  <c r="BD62" i="8"/>
  <c r="BD61" i="8"/>
  <c r="BE62" i="8"/>
  <c r="BE61" i="8"/>
  <c r="BF62" i="8"/>
  <c r="BF61" i="8"/>
  <c r="BG62" i="8"/>
  <c r="BG61" i="8"/>
  <c r="BH62" i="8"/>
  <c r="BH61" i="8"/>
  <c r="BI62" i="8"/>
  <c r="BI61" i="8"/>
  <c r="BJ62" i="8"/>
  <c r="BJ61" i="8"/>
  <c r="BK62" i="8"/>
  <c r="BK61" i="8"/>
  <c r="BL62" i="8"/>
  <c r="BL61" i="8"/>
  <c r="BM62" i="8"/>
  <c r="BM61" i="8"/>
  <c r="BN62" i="8"/>
  <c r="BN61" i="8"/>
  <c r="BO62" i="8"/>
  <c r="BO61" i="8"/>
  <c r="BP62" i="8"/>
  <c r="BP61" i="8"/>
  <c r="BQ62" i="8"/>
  <c r="BQ61" i="8"/>
  <c r="BR62" i="8"/>
  <c r="BR61" i="8"/>
  <c r="BS62" i="8"/>
  <c r="BS61" i="8"/>
  <c r="BT62" i="8"/>
  <c r="BT61" i="8"/>
  <c r="BU62" i="8"/>
  <c r="BU61" i="8"/>
  <c r="BV62" i="8"/>
  <c r="BV61" i="8"/>
  <c r="K63" i="8"/>
  <c r="M63" i="8"/>
  <c r="N63" i="8"/>
  <c r="O63" i="8"/>
  <c r="P63" i="8"/>
  <c r="Q63" i="8"/>
  <c r="R63" i="8"/>
  <c r="S63" i="8"/>
  <c r="T63" i="8"/>
  <c r="U63" i="8"/>
  <c r="V63" i="8"/>
  <c r="W63" i="8"/>
  <c r="X63" i="8"/>
  <c r="Y63" i="8"/>
  <c r="Z63" i="8"/>
  <c r="AA63" i="8"/>
  <c r="AB63" i="8"/>
  <c r="AC63" i="8"/>
  <c r="AD63" i="8"/>
  <c r="AE63" i="8"/>
  <c r="AF63" i="8"/>
  <c r="AG63" i="8"/>
  <c r="AH63" i="8"/>
  <c r="AI63" i="8"/>
  <c r="AJ63" i="8"/>
  <c r="AK63" i="8"/>
  <c r="AL63" i="8"/>
  <c r="AM63" i="8"/>
  <c r="AN63" i="8"/>
  <c r="AO63" i="8"/>
  <c r="AP63" i="8"/>
  <c r="AQ63" i="8"/>
  <c r="AR63" i="8"/>
  <c r="AS63" i="8"/>
  <c r="AT63" i="8"/>
  <c r="AU63" i="8"/>
  <c r="AV63" i="8"/>
  <c r="AW63" i="8"/>
  <c r="AX63" i="8"/>
  <c r="AY63" i="8"/>
  <c r="AZ63" i="8"/>
  <c r="BA63" i="8"/>
  <c r="BB63" i="8"/>
  <c r="BC63" i="8"/>
  <c r="BD63" i="8"/>
  <c r="BE63" i="8"/>
  <c r="BF63" i="8"/>
  <c r="BG63" i="8"/>
  <c r="BH63" i="8"/>
  <c r="BI63" i="8"/>
  <c r="BJ63" i="8"/>
  <c r="BK63" i="8"/>
  <c r="BL63" i="8"/>
  <c r="BM63" i="8"/>
  <c r="BN63" i="8"/>
  <c r="BO63" i="8"/>
  <c r="BP63" i="8"/>
  <c r="BQ63" i="8"/>
  <c r="BR63" i="8"/>
  <c r="BS63" i="8"/>
  <c r="BT63" i="8"/>
  <c r="BU63" i="8"/>
  <c r="BV63" i="8"/>
  <c r="G63" i="8"/>
  <c r="A2" i="8"/>
  <c r="G62" i="8"/>
  <c r="P60" i="8"/>
  <c r="Q60" i="8"/>
  <c r="R60" i="8"/>
  <c r="S60" i="8"/>
  <c r="T60" i="8"/>
  <c r="U60" i="8"/>
  <c r="H59" i="8"/>
  <c r="I59" i="8"/>
  <c r="J59" i="8"/>
  <c r="K59" i="8"/>
  <c r="L59" i="8"/>
  <c r="M59" i="8"/>
  <c r="N59" i="8"/>
  <c r="O59" i="8"/>
  <c r="P59" i="8"/>
  <c r="Q59" i="8"/>
  <c r="R59" i="8"/>
  <c r="S59" i="8"/>
  <c r="T59" i="8"/>
  <c r="U59" i="8"/>
  <c r="V59" i="8"/>
  <c r="W59" i="8"/>
  <c r="X59" i="8"/>
  <c r="Y59" i="8"/>
  <c r="Z59" i="8"/>
  <c r="AA59" i="8"/>
  <c r="AB59" i="8"/>
  <c r="AC59" i="8"/>
  <c r="AD59" i="8"/>
  <c r="AE59" i="8"/>
  <c r="AF59" i="8"/>
  <c r="AG59" i="8"/>
  <c r="AH59" i="8"/>
  <c r="AI59" i="8"/>
  <c r="AJ59" i="8"/>
  <c r="AK59" i="8"/>
  <c r="AL59" i="8"/>
  <c r="AM59" i="8"/>
  <c r="AN59" i="8"/>
  <c r="AO59" i="8"/>
  <c r="AP59" i="8"/>
  <c r="AQ59" i="8"/>
  <c r="AR59" i="8"/>
  <c r="AS59" i="8"/>
  <c r="AT59" i="8"/>
  <c r="AU59" i="8"/>
  <c r="AV59" i="8"/>
  <c r="AW59" i="8"/>
  <c r="AX59" i="8"/>
  <c r="AY59" i="8"/>
  <c r="AZ59" i="8"/>
  <c r="BA59" i="8"/>
  <c r="BB59" i="8"/>
  <c r="BC59" i="8"/>
  <c r="BD59" i="8"/>
  <c r="BE59" i="8"/>
  <c r="BF59" i="8"/>
  <c r="BG59" i="8"/>
  <c r="BH59" i="8"/>
  <c r="BI59" i="8"/>
  <c r="BJ59" i="8"/>
  <c r="BK59" i="8"/>
  <c r="BL59" i="8"/>
  <c r="BM59" i="8"/>
  <c r="BN59" i="8"/>
  <c r="BO59" i="8"/>
  <c r="BP59" i="8"/>
  <c r="BQ59" i="8"/>
  <c r="BR59" i="8"/>
  <c r="BS59" i="8"/>
  <c r="BT59" i="8"/>
  <c r="BU59" i="8"/>
  <c r="BV59" i="8"/>
  <c r="P57" i="8"/>
  <c r="Q57" i="8"/>
  <c r="R57" i="8"/>
  <c r="S57" i="8"/>
  <c r="T57" i="8"/>
  <c r="U57" i="8"/>
  <c r="Z57" i="8"/>
  <c r="K10" i="8"/>
  <c r="G11" i="8"/>
  <c r="H11" i="8"/>
  <c r="I11" i="8"/>
  <c r="J11" i="8"/>
  <c r="L11" i="8"/>
  <c r="P11" i="8"/>
  <c r="Q11" i="8"/>
  <c r="R11" i="8"/>
  <c r="S11" i="8"/>
  <c r="T11" i="8"/>
  <c r="U11" i="8"/>
  <c r="Z11" i="8"/>
  <c r="AE11" i="8"/>
  <c r="AF11" i="8"/>
  <c r="AG11" i="8"/>
  <c r="BO11" i="8"/>
  <c r="BQ11" i="8"/>
  <c r="BS11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2" i="8"/>
  <c r="BL12" i="8"/>
  <c r="BM12" i="8"/>
  <c r="BN12" i="8"/>
  <c r="BO12" i="8"/>
  <c r="BP12" i="8"/>
  <c r="BQ12" i="8"/>
  <c r="BR12" i="8"/>
  <c r="BS12" i="8"/>
  <c r="BT12" i="8"/>
  <c r="BU12" i="8"/>
  <c r="BV12" i="8"/>
  <c r="K13" i="8"/>
  <c r="G14" i="8"/>
  <c r="H14" i="8"/>
  <c r="I14" i="8"/>
  <c r="J14" i="8"/>
  <c r="L14" i="8"/>
  <c r="P14" i="8"/>
  <c r="Q14" i="8"/>
  <c r="R14" i="8"/>
  <c r="S14" i="8"/>
  <c r="T14" i="8"/>
  <c r="U14" i="8"/>
  <c r="Z14" i="8"/>
  <c r="AE14" i="8"/>
  <c r="AF14" i="8"/>
  <c r="AG14" i="8"/>
  <c r="BO14" i="8"/>
  <c r="BQ14" i="8"/>
  <c r="BS14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5" i="8"/>
  <c r="BL15" i="8"/>
  <c r="BM15" i="8"/>
  <c r="BN15" i="8"/>
  <c r="BO15" i="8"/>
  <c r="BP15" i="8"/>
  <c r="BQ15" i="8"/>
  <c r="BR15" i="8"/>
  <c r="BS15" i="8"/>
  <c r="BT15" i="8"/>
  <c r="BU15" i="8"/>
  <c r="BV15" i="8"/>
  <c r="P16" i="8"/>
  <c r="Q16" i="8"/>
  <c r="R16" i="8"/>
  <c r="S16" i="8"/>
  <c r="T16" i="8"/>
  <c r="U16" i="8"/>
  <c r="Z16" i="8"/>
  <c r="AA16" i="8"/>
  <c r="AB16" i="8"/>
  <c r="BO16" i="8"/>
  <c r="BQ16" i="8"/>
  <c r="BT16" i="8"/>
  <c r="BU16" i="8"/>
  <c r="BV16" i="8"/>
  <c r="K17" i="8"/>
  <c r="AC17" i="8"/>
  <c r="BS17" i="8"/>
  <c r="G18" i="8"/>
  <c r="H18" i="8"/>
  <c r="I18" i="8"/>
  <c r="J18" i="8"/>
  <c r="K18" i="8"/>
  <c r="L18" i="8"/>
  <c r="G20" i="7"/>
  <c r="P18" i="8"/>
  <c r="Q18" i="8"/>
  <c r="R18" i="8"/>
  <c r="S18" i="8"/>
  <c r="T18" i="8"/>
  <c r="U18" i="8"/>
  <c r="Z18" i="8"/>
  <c r="AC18" i="8"/>
  <c r="AE18" i="8"/>
  <c r="AF18" i="8"/>
  <c r="AG18" i="8"/>
  <c r="BO18" i="8"/>
  <c r="BQ18" i="8"/>
  <c r="BS18" i="8"/>
  <c r="BU18" i="8"/>
  <c r="BV18" i="8"/>
  <c r="G19" i="8"/>
  <c r="H19" i="8"/>
  <c r="K19" i="8"/>
  <c r="Z19" i="8"/>
  <c r="BO19" i="8"/>
  <c r="BP19" i="8"/>
  <c r="BV19" i="8"/>
  <c r="I20" i="8"/>
  <c r="J20" i="8"/>
  <c r="L20" i="8"/>
  <c r="P20" i="8"/>
  <c r="Q20" i="8"/>
  <c r="R20" i="8"/>
  <c r="S20" i="8"/>
  <c r="T20" i="8"/>
  <c r="U20" i="8"/>
  <c r="Z20" i="8"/>
  <c r="AE20" i="8"/>
  <c r="AF20" i="8"/>
  <c r="AG20" i="8"/>
  <c r="BO20" i="8"/>
  <c r="BP20" i="8"/>
  <c r="BQ20" i="8"/>
  <c r="BS20" i="8"/>
  <c r="BU20" i="8"/>
  <c r="BV20" i="8"/>
  <c r="V21" i="8"/>
  <c r="Z21" i="8"/>
  <c r="AC21" i="8"/>
  <c r="BO21" i="8"/>
  <c r="BS21" i="8"/>
  <c r="G24" i="7"/>
  <c r="T22" i="8" s="1"/>
  <c r="K22" i="8"/>
  <c r="Z22" i="8"/>
  <c r="AE22" i="8"/>
  <c r="AF22" i="8"/>
  <c r="AG22" i="8"/>
  <c r="AN22" i="8"/>
  <c r="AO22" i="8"/>
  <c r="AP22" i="8"/>
  <c r="AQ22" i="8"/>
  <c r="AR22" i="8"/>
  <c r="AS22" i="8"/>
  <c r="BE22" i="8"/>
  <c r="BO22" i="8"/>
  <c r="BP22" i="8"/>
  <c r="BQ22" i="8"/>
  <c r="BV22" i="8"/>
  <c r="K23" i="8"/>
  <c r="Z23" i="8"/>
  <c r="G24" i="8"/>
  <c r="H24" i="8"/>
  <c r="I24" i="8"/>
  <c r="J24" i="8"/>
  <c r="L24" i="8"/>
  <c r="P24" i="8"/>
  <c r="Q24" i="8"/>
  <c r="R24" i="8"/>
  <c r="S24" i="8"/>
  <c r="T24" i="8"/>
  <c r="U24" i="8"/>
  <c r="Z24" i="8"/>
  <c r="AE24" i="8"/>
  <c r="AF24" i="8"/>
  <c r="AG24" i="8"/>
  <c r="BO24" i="8"/>
  <c r="BQ24" i="8"/>
  <c r="BS24" i="8"/>
  <c r="K25" i="8"/>
  <c r="L25" i="8"/>
  <c r="P25" i="8"/>
  <c r="Q25" i="8"/>
  <c r="R25" i="8"/>
  <c r="S25" i="8"/>
  <c r="T25" i="8"/>
  <c r="U25" i="8"/>
  <c r="V25" i="8"/>
  <c r="AH25" i="8"/>
  <c r="AI25" i="8"/>
  <c r="AJ25" i="8"/>
  <c r="AK25" i="8"/>
  <c r="AL25" i="8"/>
  <c r="AM25" i="8"/>
  <c r="AN25" i="8"/>
  <c r="AO25" i="8"/>
  <c r="AP25" i="8"/>
  <c r="AQ25" i="8"/>
  <c r="AR25" i="8"/>
  <c r="AS25" i="8"/>
  <c r="AT25" i="8"/>
  <c r="AU25" i="8"/>
  <c r="AV25" i="8"/>
  <c r="AW25" i="8"/>
  <c r="AX25" i="8"/>
  <c r="AY25" i="8"/>
  <c r="BO25" i="8"/>
  <c r="BP25" i="8"/>
  <c r="BQ25" i="8"/>
  <c r="BU25" i="8"/>
  <c r="BV25" i="8"/>
  <c r="G26" i="8"/>
  <c r="H26" i="8"/>
  <c r="I26" i="8"/>
  <c r="J26" i="8"/>
  <c r="K26" i="8"/>
  <c r="L26" i="8"/>
  <c r="P26" i="8"/>
  <c r="Q26" i="8"/>
  <c r="R26" i="8"/>
  <c r="S26" i="8"/>
  <c r="T26" i="8"/>
  <c r="U26" i="8"/>
  <c r="V26" i="8"/>
  <c r="Z26" i="8"/>
  <c r="AE26" i="8"/>
  <c r="AF26" i="8"/>
  <c r="AG26" i="8"/>
  <c r="AH26" i="8"/>
  <c r="AI26" i="8"/>
  <c r="AJ26" i="8"/>
  <c r="AK26" i="8"/>
  <c r="AL26" i="8"/>
  <c r="AM26" i="8"/>
  <c r="AN26" i="8"/>
  <c r="AO26" i="8"/>
  <c r="AP26" i="8"/>
  <c r="AQ26" i="8"/>
  <c r="AR26" i="8"/>
  <c r="AS26" i="8"/>
  <c r="AT26" i="8"/>
  <c r="AU26" i="8"/>
  <c r="AV26" i="8"/>
  <c r="AW26" i="8"/>
  <c r="AX26" i="8"/>
  <c r="AY26" i="8"/>
  <c r="BO26" i="8"/>
  <c r="BP26" i="8"/>
  <c r="BQ26" i="8"/>
  <c r="BS26" i="8"/>
  <c r="BU26" i="8"/>
  <c r="BV26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Z27" i="8"/>
  <c r="AA27" i="8"/>
  <c r="AB27" i="8"/>
  <c r="AC27" i="8"/>
  <c r="AD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27" i="8"/>
  <c r="BO27" i="8"/>
  <c r="BP27" i="8"/>
  <c r="BQ27" i="8"/>
  <c r="BR27" i="8"/>
  <c r="BS27" i="8"/>
  <c r="BT27" i="8"/>
  <c r="BU27" i="8"/>
  <c r="BV27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BK28" i="8"/>
  <c r="BO28" i="8"/>
  <c r="BP28" i="8"/>
  <c r="BQ28" i="8"/>
  <c r="BR28" i="8"/>
  <c r="BS28" i="8"/>
  <c r="BT28" i="8"/>
  <c r="BU28" i="8"/>
  <c r="BV28" i="8"/>
  <c r="K29" i="8"/>
  <c r="Z29" i="8"/>
  <c r="AH29" i="8"/>
  <c r="AI29" i="8"/>
  <c r="AJ29" i="8"/>
  <c r="AK29" i="8"/>
  <c r="AL29" i="8"/>
  <c r="AM29" i="8"/>
  <c r="G30" i="8"/>
  <c r="H30" i="8"/>
  <c r="I30" i="8"/>
  <c r="J30" i="8"/>
  <c r="L30" i="8"/>
  <c r="P30" i="8"/>
  <c r="Q30" i="8"/>
  <c r="R30" i="8"/>
  <c r="S30" i="8"/>
  <c r="T30" i="8"/>
  <c r="U30" i="8"/>
  <c r="Z30" i="8"/>
  <c r="AE30" i="8"/>
  <c r="AF30" i="8"/>
  <c r="AG30" i="8"/>
  <c r="AH30" i="8"/>
  <c r="AI30" i="8"/>
  <c r="AJ30" i="8"/>
  <c r="AK30" i="8"/>
  <c r="AL30" i="8"/>
  <c r="AM30" i="8"/>
  <c r="BO30" i="8"/>
  <c r="BQ30" i="8"/>
  <c r="BS30" i="8"/>
  <c r="BU30" i="8"/>
  <c r="K31" i="8"/>
  <c r="P31" i="8"/>
  <c r="Q31" i="8"/>
  <c r="R31" i="8"/>
  <c r="S31" i="8"/>
  <c r="T31" i="8"/>
  <c r="U31" i="8"/>
  <c r="V31" i="8"/>
  <c r="Z31" i="8"/>
  <c r="AH31" i="8"/>
  <c r="AI31" i="8"/>
  <c r="AJ31" i="8"/>
  <c r="AK31" i="8"/>
  <c r="AL31" i="8"/>
  <c r="AM31" i="8"/>
  <c r="AN31" i="8"/>
  <c r="AO31" i="8"/>
  <c r="AP31" i="8"/>
  <c r="AQ31" i="8"/>
  <c r="AR31" i="8"/>
  <c r="AS31" i="8"/>
  <c r="BO31" i="8"/>
  <c r="BP31" i="8"/>
  <c r="BQ31" i="8"/>
  <c r="BR31" i="8"/>
  <c r="BS31" i="8"/>
  <c r="BT31" i="8"/>
  <c r="BU31" i="8"/>
  <c r="BV31" i="8"/>
  <c r="G32" i="8"/>
  <c r="H32" i="8"/>
  <c r="I32" i="8"/>
  <c r="J32" i="8"/>
  <c r="L32" i="8"/>
  <c r="V32" i="8"/>
  <c r="Z32" i="8"/>
  <c r="AE32" i="8"/>
  <c r="AF32" i="8"/>
  <c r="AG32" i="8"/>
  <c r="AH32" i="8"/>
  <c r="AI32" i="8"/>
  <c r="AJ32" i="8"/>
  <c r="AK32" i="8"/>
  <c r="AL32" i="8"/>
  <c r="AM32" i="8"/>
  <c r="AN32" i="8"/>
  <c r="AO32" i="8"/>
  <c r="AP32" i="8"/>
  <c r="AQ32" i="8"/>
  <c r="AR32" i="8"/>
  <c r="AS32" i="8"/>
  <c r="BO32" i="8"/>
  <c r="BP32" i="8"/>
  <c r="BQ32" i="8"/>
  <c r="BR32" i="8"/>
  <c r="BS32" i="8"/>
  <c r="BT32" i="8"/>
  <c r="BU32" i="8"/>
  <c r="BV32" i="8"/>
  <c r="K33" i="8"/>
  <c r="P33" i="8"/>
  <c r="Q33" i="8"/>
  <c r="R33" i="8"/>
  <c r="S33" i="8"/>
  <c r="T33" i="8"/>
  <c r="U33" i="8"/>
  <c r="V33" i="8"/>
  <c r="W33" i="8"/>
  <c r="X33" i="8"/>
  <c r="Y33" i="8"/>
  <c r="Z33" i="8"/>
  <c r="AC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3" i="8"/>
  <c r="BL33" i="8"/>
  <c r="BM33" i="8"/>
  <c r="BP33" i="8"/>
  <c r="BQ33" i="8"/>
  <c r="BS33" i="8"/>
  <c r="BT33" i="8"/>
  <c r="BV33" i="8"/>
  <c r="G34" i="8"/>
  <c r="H34" i="8"/>
  <c r="I34" i="8"/>
  <c r="J34" i="8"/>
  <c r="K34" i="8"/>
  <c r="L34" i="8"/>
  <c r="P34" i="8"/>
  <c r="Q34" i="8"/>
  <c r="R34" i="8"/>
  <c r="S34" i="8"/>
  <c r="T34" i="8"/>
  <c r="U34" i="8"/>
  <c r="V34" i="8"/>
  <c r="W34" i="8"/>
  <c r="X34" i="8"/>
  <c r="Y34" i="8"/>
  <c r="Z34" i="8"/>
  <c r="AC34" i="8"/>
  <c r="AE34" i="8"/>
  <c r="AF34" i="8"/>
  <c r="AG34" i="8"/>
  <c r="AH34" i="8"/>
  <c r="AI34" i="8"/>
  <c r="AJ34" i="8"/>
  <c r="AK34" i="8"/>
  <c r="AL34" i="8"/>
  <c r="AM34" i="8"/>
  <c r="AN34" i="8"/>
  <c r="AO34" i="8"/>
  <c r="AP34" i="8"/>
  <c r="AQ34" i="8"/>
  <c r="AR34" i="8"/>
  <c r="AS34" i="8"/>
  <c r="AT34" i="8"/>
  <c r="AU34" i="8"/>
  <c r="AV34" i="8"/>
  <c r="AW34" i="8"/>
  <c r="AX34" i="8"/>
  <c r="AY34" i="8"/>
  <c r="AZ34" i="8"/>
  <c r="BA34" i="8"/>
  <c r="BB34" i="8"/>
  <c r="BC34" i="8"/>
  <c r="BD34" i="8"/>
  <c r="BE34" i="8"/>
  <c r="BF34" i="8"/>
  <c r="BG34" i="8"/>
  <c r="BH34" i="8"/>
  <c r="BI34" i="8"/>
  <c r="BJ34" i="8"/>
  <c r="BK34" i="8"/>
  <c r="BL34" i="8"/>
  <c r="BM34" i="8"/>
  <c r="BO34" i="8"/>
  <c r="BP34" i="8"/>
  <c r="BQ34" i="8"/>
  <c r="BS34" i="8"/>
  <c r="BT34" i="8"/>
  <c r="BU34" i="8"/>
  <c r="BV34" i="8"/>
  <c r="G35" i="8"/>
  <c r="H35" i="8"/>
  <c r="K35" i="8"/>
  <c r="P35" i="8"/>
  <c r="Q35" i="8"/>
  <c r="R35" i="8"/>
  <c r="S35" i="8"/>
  <c r="T35" i="8"/>
  <c r="U35" i="8"/>
  <c r="V35" i="8"/>
  <c r="W35" i="8"/>
  <c r="X35" i="8"/>
  <c r="Y35" i="8"/>
  <c r="Z35" i="8"/>
  <c r="AC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F35" i="8"/>
  <c r="BG35" i="8"/>
  <c r="BH35" i="8"/>
  <c r="BI35" i="8"/>
  <c r="BJ35" i="8"/>
  <c r="BK35" i="8"/>
  <c r="BL35" i="8"/>
  <c r="BM35" i="8"/>
  <c r="BO35" i="8"/>
  <c r="BP35" i="8"/>
  <c r="BQ35" i="8"/>
  <c r="BR35" i="8"/>
  <c r="BS35" i="8"/>
  <c r="BT35" i="8"/>
  <c r="BU35" i="8"/>
  <c r="BV35" i="8"/>
  <c r="G36" i="8"/>
  <c r="H36" i="8"/>
  <c r="I36" i="8"/>
  <c r="J36" i="8"/>
  <c r="K36" i="8"/>
  <c r="L36" i="8"/>
  <c r="P36" i="8"/>
  <c r="Q36" i="8"/>
  <c r="R36" i="8"/>
  <c r="S36" i="8"/>
  <c r="T36" i="8"/>
  <c r="U36" i="8"/>
  <c r="V36" i="8"/>
  <c r="W36" i="8"/>
  <c r="X36" i="8"/>
  <c r="Y36" i="8"/>
  <c r="Z36" i="8"/>
  <c r="AC36" i="8"/>
  <c r="AE36" i="8"/>
  <c r="AF36" i="8"/>
  <c r="AG36" i="8"/>
  <c r="AH36" i="8"/>
  <c r="AI36" i="8"/>
  <c r="AJ36" i="8"/>
  <c r="AK36" i="8"/>
  <c r="AL36" i="8"/>
  <c r="AM36" i="8"/>
  <c r="AN36" i="8"/>
  <c r="AO36" i="8"/>
  <c r="AP36" i="8"/>
  <c r="AQ36" i="8"/>
  <c r="AR36" i="8"/>
  <c r="AS36" i="8"/>
  <c r="AT36" i="8"/>
  <c r="AU36" i="8"/>
  <c r="AV36" i="8"/>
  <c r="AW36" i="8"/>
  <c r="AX36" i="8"/>
  <c r="AY36" i="8"/>
  <c r="AZ36" i="8"/>
  <c r="BA36" i="8"/>
  <c r="BB36" i="8"/>
  <c r="BC36" i="8"/>
  <c r="BD36" i="8"/>
  <c r="BE36" i="8"/>
  <c r="BF36" i="8"/>
  <c r="BG36" i="8"/>
  <c r="BH36" i="8"/>
  <c r="BI36" i="8"/>
  <c r="BJ36" i="8"/>
  <c r="BK36" i="8"/>
  <c r="BL36" i="8"/>
  <c r="BM36" i="8"/>
  <c r="BO36" i="8"/>
  <c r="BP36" i="8"/>
  <c r="BQ36" i="8"/>
  <c r="BR36" i="8"/>
  <c r="BS36" i="8"/>
  <c r="BT36" i="8"/>
  <c r="BU36" i="8"/>
  <c r="BV36" i="8"/>
  <c r="K37" i="8"/>
  <c r="P37" i="8"/>
  <c r="Q37" i="8"/>
  <c r="R37" i="8"/>
  <c r="S37" i="8"/>
  <c r="T37" i="8"/>
  <c r="U37" i="8"/>
  <c r="V37" i="8"/>
  <c r="Z37" i="8"/>
  <c r="AA37" i="8"/>
  <c r="AB37" i="8"/>
  <c r="AC37" i="8"/>
  <c r="AE37" i="8"/>
  <c r="AF37" i="8"/>
  <c r="AG37" i="8"/>
  <c r="AH37" i="8"/>
  <c r="AI37" i="8"/>
  <c r="AJ37" i="8"/>
  <c r="AK37" i="8"/>
  <c r="AL37" i="8"/>
  <c r="AM37" i="8"/>
  <c r="AN37" i="8"/>
  <c r="AO37" i="8"/>
  <c r="AP37" i="8"/>
  <c r="AQ37" i="8"/>
  <c r="AR37" i="8"/>
  <c r="AS37" i="8"/>
  <c r="AT37" i="8"/>
  <c r="AU37" i="8"/>
  <c r="AV37" i="8"/>
  <c r="AW37" i="8"/>
  <c r="AX37" i="8"/>
  <c r="AY37" i="8"/>
  <c r="AZ37" i="8"/>
  <c r="BA37" i="8"/>
  <c r="BB37" i="8"/>
  <c r="BC37" i="8"/>
  <c r="BD37" i="8"/>
  <c r="BE37" i="8"/>
  <c r="BF37" i="8"/>
  <c r="BG37" i="8"/>
  <c r="BH37" i="8"/>
  <c r="BI37" i="8"/>
  <c r="BJ37" i="8"/>
  <c r="BK37" i="8"/>
  <c r="BP37" i="8"/>
  <c r="BQ37" i="8"/>
  <c r="BR37" i="8"/>
  <c r="BS37" i="8"/>
  <c r="BT37" i="8"/>
  <c r="BU37" i="8"/>
  <c r="BV37" i="8"/>
  <c r="K38" i="8"/>
  <c r="AC38" i="8"/>
  <c r="BS38" i="8"/>
  <c r="G39" i="8"/>
  <c r="H39" i="8"/>
  <c r="I39" i="8"/>
  <c r="J39" i="8"/>
  <c r="L39" i="8"/>
  <c r="P39" i="8"/>
  <c r="Q39" i="8"/>
  <c r="R39" i="8"/>
  <c r="S39" i="8"/>
  <c r="T39" i="8"/>
  <c r="U39" i="8"/>
  <c r="Z39" i="8"/>
  <c r="AC39" i="8"/>
  <c r="AE39" i="8"/>
  <c r="AF39" i="8"/>
  <c r="AG39" i="8"/>
  <c r="BO39" i="8"/>
  <c r="BQ39" i="8"/>
  <c r="BS39" i="8"/>
  <c r="BU39" i="8"/>
  <c r="G40" i="8"/>
  <c r="H40" i="8"/>
  <c r="G42" i="7"/>
  <c r="I40" i="8" s="1"/>
  <c r="J40" i="8"/>
  <c r="K40" i="8"/>
  <c r="L40" i="8"/>
  <c r="P40" i="8"/>
  <c r="Q40" i="8"/>
  <c r="R40" i="8"/>
  <c r="S40" i="8"/>
  <c r="T40" i="8"/>
  <c r="U40" i="8"/>
  <c r="V40" i="8"/>
  <c r="Z40" i="8"/>
  <c r="AA40" i="8"/>
  <c r="AB40" i="8"/>
  <c r="AC40" i="8"/>
  <c r="AD40" i="8"/>
  <c r="AE40" i="8"/>
  <c r="AF40" i="8"/>
  <c r="AG40" i="8"/>
  <c r="AH40" i="8"/>
  <c r="AI40" i="8"/>
  <c r="AJ40" i="8"/>
  <c r="AK40" i="8"/>
  <c r="AL40" i="8"/>
  <c r="AM40" i="8"/>
  <c r="AZ40" i="8"/>
  <c r="BA40" i="8"/>
  <c r="BB40" i="8"/>
  <c r="BC40" i="8"/>
  <c r="BD40" i="8"/>
  <c r="BE40" i="8"/>
  <c r="BF40" i="8"/>
  <c r="BG40" i="8"/>
  <c r="BH40" i="8"/>
  <c r="BI40" i="8"/>
  <c r="BJ40" i="8"/>
  <c r="BK40" i="8"/>
  <c r="BL40" i="8"/>
  <c r="BM40" i="8"/>
  <c r="BO40" i="8"/>
  <c r="BP40" i="8"/>
  <c r="BQ40" i="8"/>
  <c r="BR40" i="8"/>
  <c r="BS40" i="8"/>
  <c r="BT40" i="8"/>
  <c r="BU40" i="8"/>
  <c r="BV40" i="8"/>
  <c r="G41" i="8"/>
  <c r="H41" i="8"/>
  <c r="K41" i="8"/>
  <c r="P41" i="8"/>
  <c r="Q41" i="8"/>
  <c r="R41" i="8"/>
  <c r="S41" i="8"/>
  <c r="T41" i="8"/>
  <c r="U41" i="8"/>
  <c r="V41" i="8"/>
  <c r="W41" i="8"/>
  <c r="X41" i="8"/>
  <c r="Y41" i="8"/>
  <c r="Z41" i="8"/>
  <c r="AA41" i="8"/>
  <c r="AB41" i="8"/>
  <c r="AC41" i="8"/>
  <c r="AD41" i="8"/>
  <c r="AE41" i="8"/>
  <c r="AF41" i="8"/>
  <c r="AG41" i="8"/>
  <c r="AH41" i="8"/>
  <c r="AI41" i="8"/>
  <c r="AJ41" i="8"/>
  <c r="AK41" i="8"/>
  <c r="AL41" i="8"/>
  <c r="AM41" i="8"/>
  <c r="AN41" i="8"/>
  <c r="AO41" i="8"/>
  <c r="AP41" i="8"/>
  <c r="AQ41" i="8"/>
  <c r="AR41" i="8"/>
  <c r="AS41" i="8"/>
  <c r="AT41" i="8"/>
  <c r="AU41" i="8"/>
  <c r="AV41" i="8"/>
  <c r="AW41" i="8"/>
  <c r="AX41" i="8"/>
  <c r="AY41" i="8"/>
  <c r="AZ41" i="8"/>
  <c r="BA41" i="8"/>
  <c r="BB41" i="8"/>
  <c r="BC41" i="8"/>
  <c r="BD41" i="8"/>
  <c r="BE41" i="8"/>
  <c r="BF41" i="8"/>
  <c r="BG41" i="8"/>
  <c r="BH41" i="8"/>
  <c r="BI41" i="8"/>
  <c r="BJ41" i="8"/>
  <c r="BK41" i="8"/>
  <c r="BN41" i="8"/>
  <c r="BO41" i="8"/>
  <c r="BP41" i="8"/>
  <c r="BQ41" i="8"/>
  <c r="BR41" i="8"/>
  <c r="BS41" i="8"/>
  <c r="BT41" i="8"/>
  <c r="BU41" i="8"/>
  <c r="BV41" i="8"/>
  <c r="K42" i="8"/>
  <c r="P42" i="8"/>
  <c r="Q42" i="8"/>
  <c r="R42" i="8"/>
  <c r="S42" i="8"/>
  <c r="T42" i="8"/>
  <c r="U42" i="8"/>
  <c r="V42" i="8"/>
  <c r="Z42" i="8"/>
  <c r="AH42" i="8"/>
  <c r="AI42" i="8"/>
  <c r="AJ42" i="8"/>
  <c r="AK42" i="8"/>
  <c r="AL42" i="8"/>
  <c r="AM42" i="8"/>
  <c r="AZ42" i="8"/>
  <c r="BA42" i="8"/>
  <c r="BB42" i="8"/>
  <c r="BC42" i="8"/>
  <c r="BD42" i="8"/>
  <c r="BE42" i="8"/>
  <c r="BF42" i="8"/>
  <c r="BG42" i="8"/>
  <c r="BH42" i="8"/>
  <c r="BI42" i="8"/>
  <c r="BJ42" i="8"/>
  <c r="BK42" i="8"/>
  <c r="BO42" i="8"/>
  <c r="BP42" i="8"/>
  <c r="BQ42" i="8"/>
  <c r="BS42" i="8"/>
  <c r="BT42" i="8"/>
  <c r="BU42" i="8"/>
  <c r="BV42" i="8"/>
  <c r="G43" i="8"/>
  <c r="H43" i="8"/>
  <c r="I43" i="8"/>
  <c r="J43" i="8"/>
  <c r="K43" i="8"/>
  <c r="L43" i="8"/>
  <c r="G45" i="7"/>
  <c r="N43" i="8" s="1"/>
  <c r="P43" i="8"/>
  <c r="Q43" i="8"/>
  <c r="R43" i="8"/>
  <c r="S43" i="8"/>
  <c r="T43" i="8"/>
  <c r="U43" i="8"/>
  <c r="V43" i="8"/>
  <c r="Z43" i="8"/>
  <c r="AE43" i="8"/>
  <c r="AF43" i="8"/>
  <c r="AG43" i="8"/>
  <c r="AH43" i="8"/>
  <c r="AI43" i="8"/>
  <c r="AJ43" i="8"/>
  <c r="AK43" i="8"/>
  <c r="AL43" i="8"/>
  <c r="AM43" i="8"/>
  <c r="AZ43" i="8"/>
  <c r="BA43" i="8"/>
  <c r="BB43" i="8"/>
  <c r="BC43" i="8"/>
  <c r="BD43" i="8"/>
  <c r="BE43" i="8"/>
  <c r="BF43" i="8"/>
  <c r="BG43" i="8"/>
  <c r="BH43" i="8"/>
  <c r="BI43" i="8"/>
  <c r="BJ43" i="8"/>
  <c r="BK43" i="8"/>
  <c r="BO43" i="8"/>
  <c r="BP43" i="8"/>
  <c r="BQ43" i="8"/>
  <c r="BR43" i="8"/>
  <c r="BS43" i="8"/>
  <c r="BT43" i="8"/>
  <c r="BU43" i="8"/>
  <c r="BV43" i="8"/>
  <c r="G44" i="8"/>
  <c r="H44" i="8"/>
  <c r="I44" i="8"/>
  <c r="J44" i="8"/>
  <c r="G46" i="7"/>
  <c r="AS44" i="8" s="1"/>
  <c r="L44" i="8"/>
  <c r="M44" i="8"/>
  <c r="N44" i="8"/>
  <c r="O44" i="8"/>
  <c r="P44" i="8"/>
  <c r="Q44" i="8"/>
  <c r="R44" i="8"/>
  <c r="S44" i="8"/>
  <c r="T44" i="8"/>
  <c r="U44" i="8"/>
  <c r="V44" i="8"/>
  <c r="W44" i="8"/>
  <c r="X44" i="8"/>
  <c r="Y44" i="8"/>
  <c r="Z44" i="8"/>
  <c r="AA44" i="8"/>
  <c r="AB44" i="8"/>
  <c r="AC44" i="8"/>
  <c r="AD44" i="8"/>
  <c r="AE44" i="8"/>
  <c r="AF44" i="8"/>
  <c r="AG44" i="8"/>
  <c r="AH44" i="8"/>
  <c r="AI44" i="8"/>
  <c r="AJ44" i="8"/>
  <c r="AK44" i="8"/>
  <c r="AL44" i="8"/>
  <c r="AM44" i="8"/>
  <c r="AR44" i="8"/>
  <c r="AW44" i="8"/>
  <c r="BC44" i="8"/>
  <c r="BG44" i="8"/>
  <c r="BL44" i="8"/>
  <c r="BM44" i="8"/>
  <c r="BN44" i="8"/>
  <c r="BO44" i="8"/>
  <c r="BP44" i="8"/>
  <c r="BQ44" i="8"/>
  <c r="BR44" i="8"/>
  <c r="BS44" i="8"/>
  <c r="BT44" i="8"/>
  <c r="BU44" i="8"/>
  <c r="BV44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T45" i="8"/>
  <c r="U45" i="8"/>
  <c r="V45" i="8"/>
  <c r="W45" i="8"/>
  <c r="X45" i="8"/>
  <c r="Y45" i="8"/>
  <c r="Z45" i="8"/>
  <c r="AA45" i="8"/>
  <c r="AB45" i="8"/>
  <c r="AC45" i="8"/>
  <c r="AD45" i="8"/>
  <c r="AE45" i="8"/>
  <c r="AF45" i="8"/>
  <c r="AG45" i="8"/>
  <c r="AH45" i="8"/>
  <c r="AI45" i="8"/>
  <c r="AJ45" i="8"/>
  <c r="AK45" i="8"/>
  <c r="AL45" i="8"/>
  <c r="AM45" i="8"/>
  <c r="AN45" i="8"/>
  <c r="AO45" i="8"/>
  <c r="AP45" i="8"/>
  <c r="AQ45" i="8"/>
  <c r="AR45" i="8"/>
  <c r="AS45" i="8"/>
  <c r="AT45" i="8"/>
  <c r="AU45" i="8"/>
  <c r="AV45" i="8"/>
  <c r="AW45" i="8"/>
  <c r="AX45" i="8"/>
  <c r="AY45" i="8"/>
  <c r="AZ45" i="8"/>
  <c r="BA45" i="8"/>
  <c r="BB45" i="8"/>
  <c r="BC45" i="8"/>
  <c r="BD45" i="8"/>
  <c r="BE45" i="8"/>
  <c r="BF45" i="8"/>
  <c r="BG45" i="8"/>
  <c r="BH45" i="8"/>
  <c r="BI45" i="8"/>
  <c r="BJ45" i="8"/>
  <c r="BK45" i="8"/>
  <c r="BL45" i="8"/>
  <c r="BM45" i="8"/>
  <c r="BN45" i="8"/>
  <c r="BO45" i="8"/>
  <c r="BP45" i="8"/>
  <c r="BQ45" i="8"/>
  <c r="BR45" i="8"/>
  <c r="BS45" i="8"/>
  <c r="BT45" i="8"/>
  <c r="BU45" i="8"/>
  <c r="BV45" i="8"/>
  <c r="G48" i="7"/>
  <c r="L46" i="8" s="1"/>
  <c r="K46" i="8"/>
  <c r="M46" i="8"/>
  <c r="N46" i="8"/>
  <c r="P46" i="8"/>
  <c r="Q46" i="8"/>
  <c r="R46" i="8"/>
  <c r="S46" i="8"/>
  <c r="T46" i="8"/>
  <c r="U46" i="8"/>
  <c r="V46" i="8"/>
  <c r="X46" i="8"/>
  <c r="Z46" i="8"/>
  <c r="AA46" i="8"/>
  <c r="AC46" i="8"/>
  <c r="AH46" i="8"/>
  <c r="AI46" i="8"/>
  <c r="AJ46" i="8"/>
  <c r="AK46" i="8"/>
  <c r="AL46" i="8"/>
  <c r="AM46" i="8"/>
  <c r="AS46" i="8"/>
  <c r="AT46" i="8"/>
  <c r="AV46" i="8"/>
  <c r="AX46" i="8"/>
  <c r="AY46" i="8"/>
  <c r="AZ46" i="8"/>
  <c r="BA46" i="8"/>
  <c r="BB46" i="8"/>
  <c r="BC46" i="8"/>
  <c r="BD46" i="8"/>
  <c r="BE46" i="8"/>
  <c r="BF46" i="8"/>
  <c r="BG46" i="8"/>
  <c r="BH46" i="8"/>
  <c r="BI46" i="8"/>
  <c r="BJ46" i="8"/>
  <c r="BK46" i="8"/>
  <c r="BL46" i="8"/>
  <c r="BN46" i="8"/>
  <c r="BO46" i="8"/>
  <c r="BP46" i="8"/>
  <c r="BQ46" i="8"/>
  <c r="BR46" i="8"/>
  <c r="BS46" i="8"/>
  <c r="BT46" i="8"/>
  <c r="BU46" i="8"/>
  <c r="BV46" i="8"/>
  <c r="G47" i="8"/>
  <c r="H47" i="8"/>
  <c r="I47" i="8"/>
  <c r="J47" i="8"/>
  <c r="K47" i="8"/>
  <c r="L47" i="8"/>
  <c r="G49" i="7"/>
  <c r="O47" i="8" s="1"/>
  <c r="P47" i="8"/>
  <c r="Q47" i="8"/>
  <c r="R47" i="8"/>
  <c r="S47" i="8"/>
  <c r="T47" i="8"/>
  <c r="U47" i="8"/>
  <c r="V47" i="8"/>
  <c r="Z47" i="8"/>
  <c r="AA47" i="8"/>
  <c r="AD47" i="8"/>
  <c r="AE47" i="8"/>
  <c r="AF47" i="8"/>
  <c r="AG47" i="8"/>
  <c r="AH47" i="8"/>
  <c r="AI47" i="8"/>
  <c r="AJ47" i="8"/>
  <c r="AK47" i="8"/>
  <c r="AL47" i="8"/>
  <c r="AM47" i="8"/>
  <c r="AZ47" i="8"/>
  <c r="BA47" i="8"/>
  <c r="BB47" i="8"/>
  <c r="BC47" i="8"/>
  <c r="BD47" i="8"/>
  <c r="BE47" i="8"/>
  <c r="BF47" i="8"/>
  <c r="BG47" i="8"/>
  <c r="BH47" i="8"/>
  <c r="BI47" i="8"/>
  <c r="BJ47" i="8"/>
  <c r="BK47" i="8"/>
  <c r="BM47" i="8"/>
  <c r="BO47" i="8"/>
  <c r="BP47" i="8"/>
  <c r="BQ47" i="8"/>
  <c r="BR47" i="8"/>
  <c r="BS47" i="8"/>
  <c r="BT47" i="8"/>
  <c r="BU47" i="8"/>
  <c r="BV47" i="8"/>
  <c r="G48" i="8"/>
  <c r="H48" i="8"/>
  <c r="I48" i="8"/>
  <c r="J48" i="8"/>
  <c r="G50" i="7"/>
  <c r="AS48" i="8" s="1"/>
  <c r="L48" i="8"/>
  <c r="M48" i="8"/>
  <c r="N48" i="8"/>
  <c r="O48" i="8"/>
  <c r="P48" i="8"/>
  <c r="Q48" i="8"/>
  <c r="R48" i="8"/>
  <c r="S48" i="8"/>
  <c r="T48" i="8"/>
  <c r="U48" i="8"/>
  <c r="V48" i="8"/>
  <c r="W48" i="8"/>
  <c r="X48" i="8"/>
  <c r="Y48" i="8"/>
  <c r="Z48" i="8"/>
  <c r="AA48" i="8"/>
  <c r="AB48" i="8"/>
  <c r="AC48" i="8"/>
  <c r="AE48" i="8"/>
  <c r="AF48" i="8"/>
  <c r="AG48" i="8"/>
  <c r="AH48" i="8"/>
  <c r="AI48" i="8"/>
  <c r="AJ48" i="8"/>
  <c r="AK48" i="8"/>
  <c r="AL48" i="8"/>
  <c r="AM48" i="8"/>
  <c r="BL48" i="8"/>
  <c r="BM48" i="8"/>
  <c r="BN48" i="8"/>
  <c r="BO48" i="8"/>
  <c r="BP48" i="8"/>
  <c r="BQ48" i="8"/>
  <c r="BR48" i="8"/>
  <c r="BS48" i="8"/>
  <c r="BT48" i="8"/>
  <c r="BU48" i="8"/>
  <c r="BV48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T49" i="8"/>
  <c r="U49" i="8"/>
  <c r="V49" i="8"/>
  <c r="W49" i="8"/>
  <c r="X49" i="8"/>
  <c r="Y49" i="8"/>
  <c r="Z49" i="8"/>
  <c r="AA49" i="8"/>
  <c r="AB49" i="8"/>
  <c r="AC49" i="8"/>
  <c r="AD49" i="8"/>
  <c r="AE49" i="8"/>
  <c r="AF49" i="8"/>
  <c r="AG49" i="8"/>
  <c r="AH49" i="8"/>
  <c r="AI49" i="8"/>
  <c r="AJ49" i="8"/>
  <c r="AK49" i="8"/>
  <c r="AL49" i="8"/>
  <c r="AM49" i="8"/>
  <c r="AN49" i="8"/>
  <c r="AO49" i="8"/>
  <c r="AP49" i="8"/>
  <c r="AQ49" i="8"/>
  <c r="AR49" i="8"/>
  <c r="AS49" i="8"/>
  <c r="AT49" i="8"/>
  <c r="AU49" i="8"/>
  <c r="AV49" i="8"/>
  <c r="AW49" i="8"/>
  <c r="AX49" i="8"/>
  <c r="AY49" i="8"/>
  <c r="AZ49" i="8"/>
  <c r="BA49" i="8"/>
  <c r="BB49" i="8"/>
  <c r="BC49" i="8"/>
  <c r="BD49" i="8"/>
  <c r="BE49" i="8"/>
  <c r="BF49" i="8"/>
  <c r="BG49" i="8"/>
  <c r="BH49" i="8"/>
  <c r="BI49" i="8"/>
  <c r="BJ49" i="8"/>
  <c r="BK49" i="8"/>
  <c r="BL49" i="8"/>
  <c r="BM49" i="8"/>
  <c r="BN49" i="8"/>
  <c r="BO49" i="8"/>
  <c r="BP49" i="8"/>
  <c r="BQ49" i="8"/>
  <c r="BR49" i="8"/>
  <c r="BS49" i="8"/>
  <c r="BT49" i="8"/>
  <c r="BU49" i="8"/>
  <c r="BV49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V50" i="8"/>
  <c r="W50" i="8"/>
  <c r="X50" i="8"/>
  <c r="Y50" i="8"/>
  <c r="Z50" i="8"/>
  <c r="AA50" i="8"/>
  <c r="AB50" i="8"/>
  <c r="AC50" i="8"/>
  <c r="AD50" i="8"/>
  <c r="AE50" i="8"/>
  <c r="AF50" i="8"/>
  <c r="AG50" i="8"/>
  <c r="AH50" i="8"/>
  <c r="AI50" i="8"/>
  <c r="AJ50" i="8"/>
  <c r="AK50" i="8"/>
  <c r="AL50" i="8"/>
  <c r="AM50" i="8"/>
  <c r="AN50" i="8"/>
  <c r="AO50" i="8"/>
  <c r="AP50" i="8"/>
  <c r="AQ50" i="8"/>
  <c r="AR50" i="8"/>
  <c r="AS50" i="8"/>
  <c r="AT50" i="8"/>
  <c r="AU50" i="8"/>
  <c r="AV50" i="8"/>
  <c r="AW50" i="8"/>
  <c r="AX50" i="8"/>
  <c r="AY50" i="8"/>
  <c r="AZ50" i="8"/>
  <c r="BA50" i="8"/>
  <c r="BB50" i="8"/>
  <c r="BC50" i="8"/>
  <c r="BD50" i="8"/>
  <c r="BE50" i="8"/>
  <c r="BF50" i="8"/>
  <c r="BG50" i="8"/>
  <c r="BH50" i="8"/>
  <c r="BI50" i="8"/>
  <c r="BJ50" i="8"/>
  <c r="BK50" i="8"/>
  <c r="BL50" i="8"/>
  <c r="BM50" i="8"/>
  <c r="BN50" i="8"/>
  <c r="BO50" i="8"/>
  <c r="BP50" i="8"/>
  <c r="BQ50" i="8"/>
  <c r="BR50" i="8"/>
  <c r="BS50" i="8"/>
  <c r="BT50" i="8"/>
  <c r="BU50" i="8"/>
  <c r="BV50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G53" i="7"/>
  <c r="AF51" i="8" s="1"/>
  <c r="AD51" i="8"/>
  <c r="AH51" i="8"/>
  <c r="AI51" i="8"/>
  <c r="AJ51" i="8"/>
  <c r="AK51" i="8"/>
  <c r="AL51" i="8"/>
  <c r="AM51" i="8"/>
  <c r="AN51" i="8"/>
  <c r="AO51" i="8"/>
  <c r="AP51" i="8"/>
  <c r="AQ51" i="8"/>
  <c r="AR51" i="8"/>
  <c r="AS51" i="8"/>
  <c r="AT51" i="8"/>
  <c r="AU51" i="8"/>
  <c r="AV51" i="8"/>
  <c r="AW51" i="8"/>
  <c r="AX51" i="8"/>
  <c r="AY51" i="8"/>
  <c r="AZ51" i="8"/>
  <c r="BA51" i="8"/>
  <c r="BB51" i="8"/>
  <c r="BC51" i="8"/>
  <c r="BD51" i="8"/>
  <c r="BE51" i="8"/>
  <c r="BF51" i="8"/>
  <c r="BG51" i="8"/>
  <c r="BH51" i="8"/>
  <c r="BI51" i="8"/>
  <c r="BJ51" i="8"/>
  <c r="BK51" i="8"/>
  <c r="BL51" i="8"/>
  <c r="BM51" i="8"/>
  <c r="BO51" i="8"/>
  <c r="BP51" i="8"/>
  <c r="BQ51" i="8"/>
  <c r="BR51" i="8"/>
  <c r="BS51" i="8"/>
  <c r="BT51" i="8"/>
  <c r="BU51" i="8"/>
  <c r="BV51" i="8"/>
  <c r="G54" i="7"/>
  <c r="H52" i="8" s="1"/>
  <c r="P52" i="8"/>
  <c r="Q52" i="8"/>
  <c r="R52" i="8"/>
  <c r="S52" i="8"/>
  <c r="T52" i="8"/>
  <c r="U52" i="8"/>
  <c r="AA52" i="8"/>
  <c r="AB52" i="8"/>
  <c r="AE52" i="8"/>
  <c r="AF52" i="8"/>
  <c r="AG52" i="8"/>
  <c r="AT52" i="8"/>
  <c r="BB52" i="8"/>
  <c r="BN52" i="8"/>
  <c r="BQ52" i="8"/>
  <c r="BR52" i="8"/>
  <c r="BT52" i="8"/>
  <c r="BU52" i="8"/>
  <c r="BV52" i="8"/>
  <c r="G55" i="7"/>
  <c r="G53" i="8" s="1"/>
  <c r="H53" i="8"/>
  <c r="M53" i="8"/>
  <c r="P53" i="8"/>
  <c r="Q53" i="8"/>
  <c r="R53" i="8"/>
  <c r="S53" i="8"/>
  <c r="T53" i="8"/>
  <c r="U53" i="8"/>
  <c r="V53" i="8"/>
  <c r="X53" i="8"/>
  <c r="AA53" i="8"/>
  <c r="AB53" i="8"/>
  <c r="AD53" i="8"/>
  <c r="AF53" i="8"/>
  <c r="AI53" i="8"/>
  <c r="AJ53" i="8"/>
  <c r="AL53" i="8"/>
  <c r="AN53" i="8"/>
  <c r="AQ53" i="8"/>
  <c r="AR53" i="8"/>
  <c r="AT53" i="8"/>
  <c r="AV53" i="8"/>
  <c r="AX53" i="8"/>
  <c r="AY53" i="8"/>
  <c r="AZ53" i="8"/>
  <c r="BA53" i="8"/>
  <c r="BB53" i="8"/>
  <c r="BC53" i="8"/>
  <c r="BD53" i="8"/>
  <c r="BF53" i="8"/>
  <c r="BG53" i="8"/>
  <c r="BH53" i="8"/>
  <c r="BI53" i="8"/>
  <c r="BJ53" i="8"/>
  <c r="BK53" i="8"/>
  <c r="BL53" i="8"/>
  <c r="BM53" i="8"/>
  <c r="BN53" i="8"/>
  <c r="BO53" i="8"/>
  <c r="BP53" i="8"/>
  <c r="BQ53" i="8"/>
  <c r="BR53" i="8"/>
  <c r="BS53" i="8"/>
  <c r="BT53" i="8"/>
  <c r="BU53" i="8"/>
  <c r="BV53" i="8"/>
  <c r="G56" i="7"/>
  <c r="I54" i="8" s="1"/>
  <c r="G54" i="8"/>
  <c r="K54" i="8"/>
  <c r="M54" i="8"/>
  <c r="P54" i="8"/>
  <c r="Q54" i="8"/>
  <c r="R54" i="8"/>
  <c r="S54" i="8"/>
  <c r="T54" i="8"/>
  <c r="U54" i="8"/>
  <c r="X54" i="8"/>
  <c r="Z54" i="8"/>
  <c r="AB54" i="8"/>
  <c r="AD54" i="8"/>
  <c r="AG54" i="8"/>
  <c r="AH54" i="8"/>
  <c r="AJ54" i="8"/>
  <c r="AL54" i="8"/>
  <c r="AO54" i="8"/>
  <c r="AP54" i="8"/>
  <c r="AR54" i="8"/>
  <c r="AT54" i="8"/>
  <c r="AW54" i="8"/>
  <c r="AX54" i="8"/>
  <c r="AZ54" i="8"/>
  <c r="BA54" i="8"/>
  <c r="BB54" i="8"/>
  <c r="BC54" i="8"/>
  <c r="BD54" i="8"/>
  <c r="BE54" i="8"/>
  <c r="BF54" i="8"/>
  <c r="BG54" i="8"/>
  <c r="BH54" i="8"/>
  <c r="BI54" i="8"/>
  <c r="BJ54" i="8"/>
  <c r="BK54" i="8"/>
  <c r="BL54" i="8"/>
  <c r="BM54" i="8"/>
  <c r="BN54" i="8"/>
  <c r="BO54" i="8"/>
  <c r="BP54" i="8"/>
  <c r="BQ54" i="8"/>
  <c r="BR54" i="8"/>
  <c r="BS54" i="8"/>
  <c r="BT54" i="8"/>
  <c r="BU54" i="8"/>
  <c r="BV54" i="8"/>
  <c r="G55" i="8"/>
  <c r="H55" i="8"/>
  <c r="I55" i="8"/>
  <c r="J55" i="8"/>
  <c r="K55" i="8"/>
  <c r="L55" i="8"/>
  <c r="G57" i="7"/>
  <c r="N55" i="8" s="1"/>
  <c r="M55" i="8"/>
  <c r="P55" i="8"/>
  <c r="Q55" i="8"/>
  <c r="R55" i="8"/>
  <c r="S55" i="8"/>
  <c r="T55" i="8"/>
  <c r="U55" i="8"/>
  <c r="V55" i="8"/>
  <c r="W55" i="8"/>
  <c r="Z55" i="8"/>
  <c r="AB55" i="8"/>
  <c r="AE55" i="8"/>
  <c r="AF55" i="8"/>
  <c r="AH55" i="8"/>
  <c r="AJ55" i="8"/>
  <c r="AM55" i="8"/>
  <c r="AN55" i="8"/>
  <c r="AP55" i="8"/>
  <c r="AR55" i="8"/>
  <c r="AU55" i="8"/>
  <c r="AV55" i="8"/>
  <c r="AW55" i="8"/>
  <c r="AX55" i="8"/>
  <c r="AY55" i="8"/>
  <c r="AZ55" i="8"/>
  <c r="BA55" i="8"/>
  <c r="BB55" i="8"/>
  <c r="BC55" i="8"/>
  <c r="BD55" i="8"/>
  <c r="BE55" i="8"/>
  <c r="BF55" i="8"/>
  <c r="BG55" i="8"/>
  <c r="BH55" i="8"/>
  <c r="BI55" i="8"/>
  <c r="BJ55" i="8"/>
  <c r="BK55" i="8"/>
  <c r="BL55" i="8"/>
  <c r="BM55" i="8"/>
  <c r="BN55" i="8"/>
  <c r="BO55" i="8"/>
  <c r="BP55" i="8"/>
  <c r="BQ55" i="8"/>
  <c r="BR55" i="8"/>
  <c r="BS55" i="8"/>
  <c r="BT55" i="8"/>
  <c r="BU55" i="8"/>
  <c r="BV55" i="8"/>
  <c r="G58" i="7"/>
  <c r="G56" i="8" s="1"/>
  <c r="I56" i="8"/>
  <c r="J56" i="8"/>
  <c r="K56" i="8"/>
  <c r="L56" i="8"/>
  <c r="M56" i="8"/>
  <c r="N56" i="8"/>
  <c r="O56" i="8"/>
  <c r="P56" i="8"/>
  <c r="Q56" i="8"/>
  <c r="R56" i="8"/>
  <c r="S56" i="8"/>
  <c r="T56" i="8"/>
  <c r="U56" i="8"/>
  <c r="V56" i="8"/>
  <c r="Y56" i="8"/>
  <c r="Z56" i="8"/>
  <c r="AA56" i="8"/>
  <c r="AB56" i="8"/>
  <c r="AD56" i="8"/>
  <c r="AF56" i="8"/>
  <c r="AH56" i="8"/>
  <c r="AI56" i="8"/>
  <c r="AJ56" i="8"/>
  <c r="AK56" i="8"/>
  <c r="AL56" i="8"/>
  <c r="AM56" i="8"/>
  <c r="AN56" i="8"/>
  <c r="AO56" i="8"/>
  <c r="AP56" i="8"/>
  <c r="AQ56" i="8"/>
  <c r="AR56" i="8"/>
  <c r="AS56" i="8"/>
  <c r="AT56" i="8"/>
  <c r="AU56" i="8"/>
  <c r="AV56" i="8"/>
  <c r="AW56" i="8"/>
  <c r="AX56" i="8"/>
  <c r="AY56" i="8"/>
  <c r="AZ56" i="8"/>
  <c r="BA56" i="8"/>
  <c r="BB56" i="8"/>
  <c r="BC56" i="8"/>
  <c r="BD56" i="8"/>
  <c r="BE56" i="8"/>
  <c r="BF56" i="8"/>
  <c r="BG56" i="8"/>
  <c r="BH56" i="8"/>
  <c r="BI56" i="8"/>
  <c r="BJ56" i="8"/>
  <c r="BK56" i="8"/>
  <c r="BL56" i="8"/>
  <c r="BM56" i="8"/>
  <c r="BN56" i="8"/>
  <c r="BO56" i="8"/>
  <c r="BP56" i="8"/>
  <c r="BQ56" i="8"/>
  <c r="BR56" i="8"/>
  <c r="BS56" i="8"/>
  <c r="BT56" i="8"/>
  <c r="BU56" i="8"/>
  <c r="BV56" i="8"/>
  <c r="C2" i="9" a="1"/>
  <c r="C2" i="9"/>
  <c r="B2" i="9" a="1"/>
  <c r="B2" i="9"/>
  <c r="G52" i="7"/>
  <c r="G47" i="7"/>
  <c r="G51" i="7"/>
  <c r="G14" i="7"/>
  <c r="G17" i="7"/>
  <c r="AR43" i="8" l="1"/>
  <c r="AO55" i="8"/>
  <c r="AG55" i="8"/>
  <c r="Y55" i="8"/>
  <c r="AY54" i="8"/>
  <c r="AQ54" i="8"/>
  <c r="AI54" i="8"/>
  <c r="AA54" i="8"/>
  <c r="H54" i="8"/>
  <c r="AS53" i="8"/>
  <c r="AK53" i="8"/>
  <c r="AC53" i="8"/>
  <c r="L53" i="8"/>
  <c r="AM52" i="8"/>
  <c r="BN51" i="8"/>
  <c r="X43" i="8"/>
  <c r="BM22" i="8"/>
  <c r="AP43" i="8"/>
  <c r="AA43" i="8"/>
  <c r="AT43" i="8"/>
  <c r="BL43" i="8"/>
  <c r="AB43" i="8"/>
  <c r="AV43" i="8"/>
  <c r="BM43" i="8"/>
  <c r="AD43" i="8"/>
  <c r="AW43" i="8"/>
  <c r="AY43" i="8"/>
  <c r="AC56" i="8"/>
  <c r="BK52" i="8"/>
  <c r="AQ46" i="8"/>
  <c r="AQ44" i="8"/>
  <c r="AQ43" i="8"/>
  <c r="AW22" i="8"/>
  <c r="N18" i="8"/>
  <c r="BJ18" i="8"/>
  <c r="AT55" i="8"/>
  <c r="AL55" i="8"/>
  <c r="AD55" i="8"/>
  <c r="AV54" i="8"/>
  <c r="AN54" i="8"/>
  <c r="AF54" i="8"/>
  <c r="W54" i="8"/>
  <c r="O54" i="8"/>
  <c r="AP53" i="8"/>
  <c r="AH53" i="8"/>
  <c r="Z53" i="8"/>
  <c r="BJ52" i="8"/>
  <c r="AV47" i="8"/>
  <c r="AP46" i="8"/>
  <c r="AF46" i="8"/>
  <c r="J46" i="8"/>
  <c r="AO43" i="8"/>
  <c r="AS55" i="8"/>
  <c r="AK55" i="8"/>
  <c r="AC55" i="8"/>
  <c r="AU54" i="8"/>
  <c r="AM54" i="8"/>
  <c r="AE54" i="8"/>
  <c r="V54" i="8"/>
  <c r="N54" i="8"/>
  <c r="BE53" i="8"/>
  <c r="AW53" i="8"/>
  <c r="AO53" i="8"/>
  <c r="AG53" i="8"/>
  <c r="Y53" i="8"/>
  <c r="BC52" i="8"/>
  <c r="AR47" i="8"/>
  <c r="AN46" i="8"/>
  <c r="AD46" i="8"/>
  <c r="H46" i="8"/>
  <c r="AN43" i="8"/>
  <c r="BU22" i="8"/>
  <c r="O52" i="8"/>
  <c r="AY48" i="8"/>
  <c r="AQ55" i="8"/>
  <c r="AI55" i="8"/>
  <c r="AA55" i="8"/>
  <c r="AS54" i="8"/>
  <c r="AK54" i="8"/>
  <c r="AC54" i="8"/>
  <c r="L54" i="8"/>
  <c r="AU53" i="8"/>
  <c r="AM53" i="8"/>
  <c r="AE53" i="8"/>
  <c r="W53" i="8"/>
  <c r="N53" i="8"/>
  <c r="BS52" i="8"/>
  <c r="AU52" i="8"/>
  <c r="W52" i="8"/>
  <c r="G52" i="8"/>
  <c r="AG56" i="8"/>
  <c r="X56" i="8"/>
  <c r="BB44" i="8"/>
  <c r="K44" i="8"/>
  <c r="Y43" i="8"/>
  <c r="H22" i="8"/>
  <c r="G22" i="8"/>
  <c r="V22" i="8"/>
  <c r="AX22" i="8"/>
  <c r="BF22" i="8"/>
  <c r="BN22" i="8"/>
  <c r="I22" i="8"/>
  <c r="W22" i="8"/>
  <c r="AH22" i="8"/>
  <c r="AY22" i="8"/>
  <c r="BG22" i="8"/>
  <c r="Y22" i="8"/>
  <c r="AI22" i="8"/>
  <c r="AZ22" i="8"/>
  <c r="BH22" i="8"/>
  <c r="L22" i="8"/>
  <c r="AJ22" i="8"/>
  <c r="BA22" i="8"/>
  <c r="BI22" i="8"/>
  <c r="N22" i="8"/>
  <c r="AB22" i="8"/>
  <c r="AL22" i="8"/>
  <c r="AT22" i="8"/>
  <c r="BB22" i="8"/>
  <c r="BJ22" i="8"/>
  <c r="BR22" i="8"/>
  <c r="O22" i="8"/>
  <c r="AD22" i="8"/>
  <c r="AM22" i="8"/>
  <c r="AU22" i="8"/>
  <c r="BC22" i="8"/>
  <c r="BK22" i="8"/>
  <c r="BS22" i="8"/>
  <c r="Q22" i="8"/>
  <c r="AV22" i="8"/>
  <c r="BD22" i="8"/>
  <c r="BL22" i="8"/>
  <c r="BT22" i="8"/>
  <c r="G43" i="7"/>
  <c r="G40" i="7"/>
  <c r="AA38" i="8" s="1"/>
  <c r="G22" i="7"/>
  <c r="G16" i="7"/>
  <c r="G15" i="7"/>
  <c r="G27" i="7"/>
  <c r="G12" i="7"/>
  <c r="G41" i="7"/>
  <c r="G35" i="7"/>
  <c r="G31" i="7"/>
  <c r="AC29" i="8" s="1"/>
  <c r="G30" i="7"/>
  <c r="G23" i="7"/>
  <c r="G19" i="7"/>
  <c r="G63" i="7"/>
  <c r="G61" i="8" s="1"/>
  <c r="G44" i="7"/>
  <c r="G42" i="8" s="1"/>
  <c r="G28" i="7"/>
  <c r="G21" i="7"/>
  <c r="G13" i="7"/>
  <c r="G60" i="7"/>
  <c r="G29" i="7"/>
  <c r="H27" i="8" s="1"/>
  <c r="G39" i="7"/>
  <c r="H37" i="8" s="1"/>
  <c r="G38" i="7"/>
  <c r="M36" i="8" s="1"/>
  <c r="G34" i="7"/>
  <c r="U32" i="8" s="1"/>
  <c r="G33" i="7"/>
  <c r="G32" i="7"/>
  <c r="G26" i="7"/>
  <c r="BV24" i="8" s="1"/>
  <c r="G25" i="7"/>
  <c r="G61" i="7"/>
  <c r="G59" i="8" s="1"/>
  <c r="G37" i="7"/>
  <c r="G36" i="7"/>
  <c r="G18" i="7"/>
  <c r="G59" i="7"/>
  <c r="I60" i="8"/>
  <c r="AD60" i="8"/>
  <c r="AT60" i="8"/>
  <c r="BJ60" i="8"/>
  <c r="BT60" i="8"/>
  <c r="BS60" i="8"/>
  <c r="AE60" i="8"/>
  <c r="AU60" i="8"/>
  <c r="BK60" i="8"/>
  <c r="BU60" i="8"/>
  <c r="BG60" i="8"/>
  <c r="H60" i="8"/>
  <c r="AF60" i="8"/>
  <c r="AV60" i="8"/>
  <c r="BL60" i="8"/>
  <c r="G60" i="8"/>
  <c r="K60" i="8"/>
  <c r="AI60" i="8"/>
  <c r="AY60" i="8"/>
  <c r="BM60" i="8"/>
  <c r="N60" i="8"/>
  <c r="V60" i="8"/>
  <c r="AL60" i="8"/>
  <c r="BB60" i="8"/>
  <c r="BO60" i="8"/>
  <c r="O60" i="8"/>
  <c r="W60" i="8"/>
  <c r="AM60" i="8"/>
  <c r="BC60" i="8"/>
  <c r="BQ60" i="8"/>
  <c r="AA60" i="8"/>
  <c r="X60" i="8"/>
  <c r="AN60" i="8"/>
  <c r="BD60" i="8"/>
  <c r="BR60" i="8"/>
  <c r="AQ60" i="8"/>
  <c r="BB18" i="8"/>
  <c r="AL18" i="8"/>
  <c r="H56" i="8"/>
  <c r="BF48" i="8"/>
  <c r="AX48" i="8"/>
  <c r="AO48" i="8"/>
  <c r="AQ47" i="8"/>
  <c r="H33" i="8"/>
  <c r="M25" i="8"/>
  <c r="AF23" i="8"/>
  <c r="W23" i="8"/>
  <c r="M23" i="8"/>
  <c r="BH21" i="8"/>
  <c r="AL21" i="8"/>
  <c r="BI18" i="8"/>
  <c r="BA18" i="8"/>
  <c r="AS18" i="8"/>
  <c r="AK18" i="8"/>
  <c r="BL16" i="8"/>
  <c r="BD16" i="8"/>
  <c r="AV16" i="8"/>
  <c r="AN16" i="8"/>
  <c r="AF16" i="8"/>
  <c r="X16" i="8"/>
  <c r="BQ58" i="8"/>
  <c r="BI58" i="8"/>
  <c r="BA58" i="8"/>
  <c r="AQ58" i="8"/>
  <c r="AD58" i="8"/>
  <c r="Q58" i="8"/>
  <c r="K53" i="8"/>
  <c r="BE48" i="8"/>
  <c r="AW48" i="8"/>
  <c r="AN48" i="8"/>
  <c r="AO47" i="8"/>
  <c r="Y47" i="8"/>
  <c r="BK44" i="8"/>
  <c r="AZ44" i="8"/>
  <c r="AP44" i="8"/>
  <c r="J31" i="8"/>
  <c r="AM23" i="8"/>
  <c r="AE23" i="8"/>
  <c r="V23" i="8"/>
  <c r="L23" i="8"/>
  <c r="BU21" i="8"/>
  <c r="BE21" i="8"/>
  <c r="AJ21" i="8"/>
  <c r="T21" i="8"/>
  <c r="BP18" i="8"/>
  <c r="BH18" i="8"/>
  <c r="AZ18" i="8"/>
  <c r="AR18" i="8"/>
  <c r="AJ18" i="8"/>
  <c r="AB18" i="8"/>
  <c r="BS16" i="8"/>
  <c r="BK16" i="8"/>
  <c r="BC16" i="8"/>
  <c r="AU16" i="8"/>
  <c r="AM16" i="8"/>
  <c r="AE16" i="8"/>
  <c r="W16" i="8"/>
  <c r="O16" i="8"/>
  <c r="K14" i="8"/>
  <c r="O13" i="8"/>
  <c r="BP58" i="8"/>
  <c r="BH58" i="8"/>
  <c r="AZ58" i="8"/>
  <c r="AO58" i="8"/>
  <c r="AC58" i="8"/>
  <c r="O58" i="8"/>
  <c r="J53" i="8"/>
  <c r="BD48" i="8"/>
  <c r="AV48" i="8"/>
  <c r="AY47" i="8"/>
  <c r="AN47" i="8"/>
  <c r="X47" i="8"/>
  <c r="N47" i="8"/>
  <c r="BJ44" i="8"/>
  <c r="AY44" i="8"/>
  <c r="AO44" i="8"/>
  <c r="AS39" i="8"/>
  <c r="AI38" i="8"/>
  <c r="O33" i="8"/>
  <c r="Y31" i="8"/>
  <c r="G31" i="8"/>
  <c r="O30" i="8"/>
  <c r="AL23" i="8"/>
  <c r="AD23" i="8"/>
  <c r="U23" i="8"/>
  <c r="BB21" i="8"/>
  <c r="AG21" i="8"/>
  <c r="Q21" i="8"/>
  <c r="BG18" i="8"/>
  <c r="AY18" i="8"/>
  <c r="AQ18" i="8"/>
  <c r="AI18" i="8"/>
  <c r="AA18" i="8"/>
  <c r="J17" i="8"/>
  <c r="BR16" i="8"/>
  <c r="BJ16" i="8"/>
  <c r="BB16" i="8"/>
  <c r="AT16" i="8"/>
  <c r="AL16" i="8"/>
  <c r="AD16" i="8"/>
  <c r="V16" i="8"/>
  <c r="N16" i="8"/>
  <c r="N13" i="8"/>
  <c r="G58" i="8"/>
  <c r="BO58" i="8"/>
  <c r="BG58" i="8"/>
  <c r="AY58" i="8"/>
  <c r="AM58" i="8"/>
  <c r="AB58" i="8"/>
  <c r="N58" i="8"/>
  <c r="BR18" i="8"/>
  <c r="AD18" i="8"/>
  <c r="I53" i="8"/>
  <c r="BK48" i="8"/>
  <c r="BC48" i="8"/>
  <c r="AU48" i="8"/>
  <c r="AD48" i="8"/>
  <c r="AW47" i="8"/>
  <c r="M47" i="8"/>
  <c r="BH44" i="8"/>
  <c r="AX44" i="8"/>
  <c r="AR39" i="8"/>
  <c r="W37" i="8"/>
  <c r="O37" i="8"/>
  <c r="N33" i="8"/>
  <c r="J25" i="8"/>
  <c r="AK23" i="8"/>
  <c r="AC23" i="8"/>
  <c r="T23" i="8"/>
  <c r="J23" i="8"/>
  <c r="BR21" i="8"/>
  <c r="AZ21" i="8"/>
  <c r="AD21" i="8"/>
  <c r="N21" i="8"/>
  <c r="BN18" i="8"/>
  <c r="BF18" i="8"/>
  <c r="AX18" i="8"/>
  <c r="AP18" i="8"/>
  <c r="AH18" i="8"/>
  <c r="H17" i="8"/>
  <c r="BI16" i="8"/>
  <c r="BA16" i="8"/>
  <c r="AS16" i="8"/>
  <c r="AK16" i="8"/>
  <c r="AC16" i="8"/>
  <c r="M16" i="8"/>
  <c r="M13" i="8"/>
  <c r="I10" i="8"/>
  <c r="BV58" i="8"/>
  <c r="BN58" i="8"/>
  <c r="BF58" i="8"/>
  <c r="AW58" i="8"/>
  <c r="AL58" i="8"/>
  <c r="Y58" i="8"/>
  <c r="M58" i="8"/>
  <c r="BG48" i="8"/>
  <c r="AT18" i="8"/>
  <c r="X55" i="8"/>
  <c r="BJ48" i="8"/>
  <c r="BB48" i="8"/>
  <c r="AT48" i="8"/>
  <c r="W31" i="8"/>
  <c r="O31" i="8"/>
  <c r="H25" i="8"/>
  <c r="AB23" i="8"/>
  <c r="R23" i="8"/>
  <c r="I23" i="8"/>
  <c r="BP21" i="8"/>
  <c r="AW21" i="8"/>
  <c r="L21" i="8"/>
  <c r="S19" i="8"/>
  <c r="BM18" i="8"/>
  <c r="BE18" i="8"/>
  <c r="AW18" i="8"/>
  <c r="AO18" i="8"/>
  <c r="Y18" i="8"/>
  <c r="G17" i="8"/>
  <c r="BP16" i="8"/>
  <c r="BH16" i="8"/>
  <c r="AZ16" i="8"/>
  <c r="AR16" i="8"/>
  <c r="AJ16" i="8"/>
  <c r="L16" i="8"/>
  <c r="U13" i="8"/>
  <c r="L13" i="8"/>
  <c r="BU58" i="8"/>
  <c r="BM58" i="8"/>
  <c r="BE58" i="8"/>
  <c r="AU58" i="8"/>
  <c r="AK58" i="8"/>
  <c r="W58" i="8"/>
  <c r="L58" i="8"/>
  <c r="AP48" i="8"/>
  <c r="O55" i="8"/>
  <c r="O53" i="8"/>
  <c r="AG51" i="8"/>
  <c r="BI48" i="8"/>
  <c r="BA48" i="8"/>
  <c r="AR48" i="8"/>
  <c r="BL47" i="8"/>
  <c r="AT47" i="8"/>
  <c r="AC47" i="8"/>
  <c r="BF44" i="8"/>
  <c r="AU44" i="8"/>
  <c r="BR42" i="8"/>
  <c r="AK39" i="8"/>
  <c r="G37" i="8"/>
  <c r="L33" i="8"/>
  <c r="AI23" i="8"/>
  <c r="AA23" i="8"/>
  <c r="Q23" i="8"/>
  <c r="G23" i="8"/>
  <c r="AT21" i="8"/>
  <c r="AB21" i="8"/>
  <c r="I21" i="8"/>
  <c r="BT18" i="8"/>
  <c r="BL18" i="8"/>
  <c r="BD18" i="8"/>
  <c r="AV18" i="8"/>
  <c r="AN18" i="8"/>
  <c r="X18" i="8"/>
  <c r="BG16" i="8"/>
  <c r="AY16" i="8"/>
  <c r="AQ16" i="8"/>
  <c r="AI16" i="8"/>
  <c r="J16" i="8"/>
  <c r="T13" i="8"/>
  <c r="BT58" i="8"/>
  <c r="BL58" i="8"/>
  <c r="BD58" i="8"/>
  <c r="AT58" i="8"/>
  <c r="AJ58" i="8"/>
  <c r="V58" i="8"/>
  <c r="I58" i="8"/>
  <c r="V18" i="8"/>
  <c r="AG16" i="8"/>
  <c r="J54" i="8"/>
  <c r="AE51" i="8"/>
  <c r="BH48" i="8"/>
  <c r="AZ48" i="8"/>
  <c r="AQ48" i="8"/>
  <c r="K48" i="8"/>
  <c r="AS47" i="8"/>
  <c r="AB47" i="8"/>
  <c r="BE44" i="8"/>
  <c r="AT44" i="8"/>
  <c r="N35" i="8"/>
  <c r="AA33" i="8"/>
  <c r="AC31" i="8"/>
  <c r="M31" i="8"/>
  <c r="X27" i="8"/>
  <c r="BK18" i="8"/>
  <c r="BC18" i="8"/>
  <c r="AU18" i="8"/>
  <c r="AM18" i="8"/>
  <c r="W18" i="8"/>
  <c r="M18" i="8"/>
  <c r="BN16" i="8"/>
  <c r="BF16" i="8"/>
  <c r="AX16" i="8"/>
  <c r="AP16" i="8"/>
  <c r="AH16" i="8"/>
  <c r="G16" i="8"/>
  <c r="AT42" i="8"/>
  <c r="AV40" i="8"/>
  <c r="AC42" i="8"/>
  <c r="W40" i="8"/>
  <c r="N37" i="8"/>
  <c r="W32" i="8"/>
  <c r="BI52" i="8"/>
  <c r="BA52" i="8"/>
  <c r="AS52" i="8"/>
  <c r="AK52" i="8"/>
  <c r="AC52" i="8"/>
  <c r="M52" i="8"/>
  <c r="BM46" i="8"/>
  <c r="AW46" i="8"/>
  <c r="AO46" i="8"/>
  <c r="AG46" i="8"/>
  <c r="Y46" i="8"/>
  <c r="I46" i="8"/>
  <c r="AU43" i="8"/>
  <c r="W43" i="8"/>
  <c r="O43" i="8"/>
  <c r="AR42" i="8"/>
  <c r="AB42" i="8"/>
  <c r="L42" i="8"/>
  <c r="BM41" i="8"/>
  <c r="I41" i="8"/>
  <c r="AT40" i="8"/>
  <c r="N40" i="8"/>
  <c r="BG39" i="8"/>
  <c r="AY39" i="8"/>
  <c r="AQ39" i="8"/>
  <c r="AI39" i="8"/>
  <c r="AA39" i="8"/>
  <c r="K39" i="8"/>
  <c r="M37" i="8"/>
  <c r="BN36" i="8"/>
  <c r="O35" i="8"/>
  <c r="BI32" i="8"/>
  <c r="BU10" i="8"/>
  <c r="AZ57" i="8"/>
  <c r="W57" i="8"/>
  <c r="X40" i="8"/>
  <c r="N52" i="8"/>
  <c r="AS42" i="8"/>
  <c r="AZ52" i="8"/>
  <c r="AY42" i="8"/>
  <c r="AQ42" i="8"/>
  <c r="AA42" i="8"/>
  <c r="AS40" i="8"/>
  <c r="M40" i="8"/>
  <c r="L37" i="8"/>
  <c r="BF32" i="8"/>
  <c r="G27" i="8"/>
  <c r="W27" i="8"/>
  <c r="AE27" i="8"/>
  <c r="Y27" i="8"/>
  <c r="AG27" i="8"/>
  <c r="BM27" i="8"/>
  <c r="BN27" i="8"/>
  <c r="H57" i="8"/>
  <c r="X57" i="8"/>
  <c r="AF57" i="8"/>
  <c r="AN57" i="8"/>
  <c r="AV57" i="8"/>
  <c r="BD57" i="8"/>
  <c r="BL57" i="8"/>
  <c r="BT57" i="8"/>
  <c r="I57" i="8"/>
  <c r="Y57" i="8"/>
  <c r="AG57" i="8"/>
  <c r="AO57" i="8"/>
  <c r="AW57" i="8"/>
  <c r="BE57" i="8"/>
  <c r="BM57" i="8"/>
  <c r="BU57" i="8"/>
  <c r="J57" i="8"/>
  <c r="AH57" i="8"/>
  <c r="AP57" i="8"/>
  <c r="AX57" i="8"/>
  <c r="BF57" i="8"/>
  <c r="BN57" i="8"/>
  <c r="BV57" i="8"/>
  <c r="K57" i="8"/>
  <c r="AA57" i="8"/>
  <c r="AI57" i="8"/>
  <c r="AQ57" i="8"/>
  <c r="AY57" i="8"/>
  <c r="BG57" i="8"/>
  <c r="BO57" i="8"/>
  <c r="G57" i="8"/>
  <c r="M57" i="8"/>
  <c r="AC57" i="8"/>
  <c r="AK57" i="8"/>
  <c r="AS57" i="8"/>
  <c r="BA57" i="8"/>
  <c r="BI57" i="8"/>
  <c r="BQ57" i="8"/>
  <c r="N57" i="8"/>
  <c r="V57" i="8"/>
  <c r="AD57" i="8"/>
  <c r="AL57" i="8"/>
  <c r="AT57" i="8"/>
  <c r="BB57" i="8"/>
  <c r="BJ57" i="8"/>
  <c r="BR57" i="8"/>
  <c r="N32" i="8"/>
  <c r="AD32" i="8"/>
  <c r="AT32" i="8"/>
  <c r="BB32" i="8"/>
  <c r="BJ32" i="8"/>
  <c r="P32" i="8"/>
  <c r="X32" i="8"/>
  <c r="AV32" i="8"/>
  <c r="BD32" i="8"/>
  <c r="BL32" i="8"/>
  <c r="Q32" i="8"/>
  <c r="Y32" i="8"/>
  <c r="AW32" i="8"/>
  <c r="BE32" i="8"/>
  <c r="BM32" i="8"/>
  <c r="K32" i="8"/>
  <c r="S32" i="8"/>
  <c r="AA32" i="8"/>
  <c r="AY32" i="8"/>
  <c r="BG32" i="8"/>
  <c r="T32" i="8"/>
  <c r="AB32" i="8"/>
  <c r="AZ32" i="8"/>
  <c r="BH32" i="8"/>
  <c r="V52" i="8"/>
  <c r="M42" i="8"/>
  <c r="BP52" i="8"/>
  <c r="AR52" i="8"/>
  <c r="AE56" i="8"/>
  <c r="W56" i="8"/>
  <c r="Y54" i="8"/>
  <c r="BO52" i="8"/>
  <c r="BG52" i="8"/>
  <c r="AY52" i="8"/>
  <c r="AQ52" i="8"/>
  <c r="AI52" i="8"/>
  <c r="K52" i="8"/>
  <c r="BN47" i="8"/>
  <c r="AX47" i="8"/>
  <c r="AP47" i="8"/>
  <c r="AU46" i="8"/>
  <c r="AE46" i="8"/>
  <c r="W46" i="8"/>
  <c r="O46" i="8"/>
  <c r="G46" i="8"/>
  <c r="BD44" i="8"/>
  <c r="AV44" i="8"/>
  <c r="AN44" i="8"/>
  <c r="AS43" i="8"/>
  <c r="AC43" i="8"/>
  <c r="M43" i="8"/>
  <c r="BN42" i="8"/>
  <c r="AX42" i="8"/>
  <c r="AP42" i="8"/>
  <c r="J42" i="8"/>
  <c r="O41" i="8"/>
  <c r="AR40" i="8"/>
  <c r="BM39" i="8"/>
  <c r="BE39" i="8"/>
  <c r="AW39" i="8"/>
  <c r="AO39" i="8"/>
  <c r="Y39" i="8"/>
  <c r="BO37" i="8"/>
  <c r="BC32" i="8"/>
  <c r="R32" i="8"/>
  <c r="BA29" i="8"/>
  <c r="BC29" i="8"/>
  <c r="AV29" i="8"/>
  <c r="BF29" i="8"/>
  <c r="BO29" i="8"/>
  <c r="AH20" i="8"/>
  <c r="AP20" i="8"/>
  <c r="AX20" i="8"/>
  <c r="BF20" i="8"/>
  <c r="BN20" i="8"/>
  <c r="K20" i="8"/>
  <c r="AA20" i="8"/>
  <c r="AI20" i="8"/>
  <c r="AQ20" i="8"/>
  <c r="AY20" i="8"/>
  <c r="BG20" i="8"/>
  <c r="AB20" i="8"/>
  <c r="AJ20" i="8"/>
  <c r="AR20" i="8"/>
  <c r="AZ20" i="8"/>
  <c r="BH20" i="8"/>
  <c r="M20" i="8"/>
  <c r="AC20" i="8"/>
  <c r="AK20" i="8"/>
  <c r="AS20" i="8"/>
  <c r="BA20" i="8"/>
  <c r="BI20" i="8"/>
  <c r="G20" i="8"/>
  <c r="O20" i="8"/>
  <c r="W20" i="8"/>
  <c r="AM20" i="8"/>
  <c r="AU20" i="8"/>
  <c r="BC20" i="8"/>
  <c r="BK20" i="8"/>
  <c r="H20" i="8"/>
  <c r="X20" i="8"/>
  <c r="AN20" i="8"/>
  <c r="AV20" i="8"/>
  <c r="BD20" i="8"/>
  <c r="BL20" i="8"/>
  <c r="BT20" i="8"/>
  <c r="J10" i="8"/>
  <c r="R10" i="8"/>
  <c r="Z10" i="8"/>
  <c r="AH10" i="8"/>
  <c r="AP10" i="8"/>
  <c r="AX10" i="8"/>
  <c r="BF10" i="8"/>
  <c r="BN10" i="8"/>
  <c r="BV10" i="8"/>
  <c r="S10" i="8"/>
  <c r="AA10" i="8"/>
  <c r="AI10" i="8"/>
  <c r="AQ10" i="8"/>
  <c r="AY10" i="8"/>
  <c r="BG10" i="8"/>
  <c r="BO10" i="8"/>
  <c r="L10" i="8"/>
  <c r="T10" i="8"/>
  <c r="AB10" i="8"/>
  <c r="AJ10" i="8"/>
  <c r="AR10" i="8"/>
  <c r="AZ10" i="8"/>
  <c r="BH10" i="8"/>
  <c r="BP10" i="8"/>
  <c r="M10" i="8"/>
  <c r="U10" i="8"/>
  <c r="AC10" i="8"/>
  <c r="AK10" i="8"/>
  <c r="AS10" i="8"/>
  <c r="BA10" i="8"/>
  <c r="BI10" i="8"/>
  <c r="BQ10" i="8"/>
  <c r="G10" i="8"/>
  <c r="O10" i="8"/>
  <c r="W10" i="8"/>
  <c r="AE10" i="8"/>
  <c r="AM10" i="8"/>
  <c r="AU10" i="8"/>
  <c r="BC10" i="8"/>
  <c r="BK10" i="8"/>
  <c r="BS10" i="8"/>
  <c r="H10" i="8"/>
  <c r="P10" i="8"/>
  <c r="X10" i="8"/>
  <c r="AF10" i="8"/>
  <c r="AN10" i="8"/>
  <c r="AV10" i="8"/>
  <c r="BD10" i="8"/>
  <c r="BL10" i="8"/>
  <c r="BT10" i="8"/>
  <c r="AR57" i="8"/>
  <c r="N42" i="8"/>
  <c r="AB36" i="8"/>
  <c r="AD52" i="8"/>
  <c r="BH52" i="8"/>
  <c r="AJ52" i="8"/>
  <c r="L52" i="8"/>
  <c r="BF52" i="8"/>
  <c r="AX52" i="8"/>
  <c r="AP52" i="8"/>
  <c r="AH52" i="8"/>
  <c r="Z52" i="8"/>
  <c r="J52" i="8"/>
  <c r="BM42" i="8"/>
  <c r="AW42" i="8"/>
  <c r="AO42" i="8"/>
  <c r="AG42" i="8"/>
  <c r="Y42" i="8"/>
  <c r="I42" i="8"/>
  <c r="N41" i="8"/>
  <c r="AY40" i="8"/>
  <c r="AQ40" i="8"/>
  <c r="BT39" i="8"/>
  <c r="BL39" i="8"/>
  <c r="BD39" i="8"/>
  <c r="AV39" i="8"/>
  <c r="AN39" i="8"/>
  <c r="X39" i="8"/>
  <c r="BN37" i="8"/>
  <c r="J37" i="8"/>
  <c r="O36" i="8"/>
  <c r="AB35" i="8"/>
  <c r="BA32" i="8"/>
  <c r="O32" i="8"/>
  <c r="BN28" i="8"/>
  <c r="W28" i="8"/>
  <c r="X28" i="8"/>
  <c r="BL28" i="8"/>
  <c r="AF27" i="8"/>
  <c r="BE20" i="8"/>
  <c r="BJ10" i="8"/>
  <c r="AD10" i="8"/>
  <c r="BS57" i="8"/>
  <c r="AM57" i="8"/>
  <c r="AN40" i="8"/>
  <c r="O40" i="8"/>
  <c r="AA36" i="8"/>
  <c r="BK32" i="8"/>
  <c r="BM52" i="8"/>
  <c r="BE52" i="8"/>
  <c r="AW52" i="8"/>
  <c r="AO52" i="8"/>
  <c r="Y52" i="8"/>
  <c r="I52" i="8"/>
  <c r="BL42" i="8"/>
  <c r="AV42" i="8"/>
  <c r="AN42" i="8"/>
  <c r="AF42" i="8"/>
  <c r="X42" i="8"/>
  <c r="H42" i="8"/>
  <c r="M41" i="8"/>
  <c r="BN40" i="8"/>
  <c r="AX40" i="8"/>
  <c r="AP40" i="8"/>
  <c r="BK39" i="8"/>
  <c r="BC39" i="8"/>
  <c r="AU39" i="8"/>
  <c r="AM39" i="8"/>
  <c r="W39" i="8"/>
  <c r="O39" i="8"/>
  <c r="BM37" i="8"/>
  <c r="Y37" i="8"/>
  <c r="I37" i="8"/>
  <c r="AD36" i="8"/>
  <c r="N36" i="8"/>
  <c r="J35" i="8"/>
  <c r="L35" i="8"/>
  <c r="M35" i="8"/>
  <c r="AX32" i="8"/>
  <c r="M32" i="8"/>
  <c r="BL27" i="8"/>
  <c r="V24" i="8"/>
  <c r="W24" i="8"/>
  <c r="BD24" i="8"/>
  <c r="BU24" i="8"/>
  <c r="AJ24" i="8"/>
  <c r="BE10" i="8"/>
  <c r="Y10" i="8"/>
  <c r="BP57" i="8"/>
  <c r="AJ57" i="8"/>
  <c r="AD42" i="8"/>
  <c r="BN32" i="8"/>
  <c r="AL52" i="8"/>
  <c r="AU40" i="8"/>
  <c r="AD37" i="8"/>
  <c r="BL52" i="8"/>
  <c r="BD52" i="8"/>
  <c r="AV52" i="8"/>
  <c r="AN52" i="8"/>
  <c r="X52" i="8"/>
  <c r="AU47" i="8"/>
  <c r="W47" i="8"/>
  <c r="AR46" i="8"/>
  <c r="AB46" i="8"/>
  <c r="BI44" i="8"/>
  <c r="BA44" i="8"/>
  <c r="BN43" i="8"/>
  <c r="AX43" i="8"/>
  <c r="AU42" i="8"/>
  <c r="AE42" i="8"/>
  <c r="W42" i="8"/>
  <c r="O42" i="8"/>
  <c r="AW40" i="8"/>
  <c r="AO40" i="8"/>
  <c r="Y40" i="8"/>
  <c r="BR39" i="8"/>
  <c r="BJ39" i="8"/>
  <c r="BB39" i="8"/>
  <c r="AT39" i="8"/>
  <c r="AL39" i="8"/>
  <c r="AD39" i="8"/>
  <c r="V39" i="8"/>
  <c r="BL37" i="8"/>
  <c r="X37" i="8"/>
  <c r="BN35" i="8"/>
  <c r="AU32" i="8"/>
  <c r="AC32" i="8"/>
  <c r="Q29" i="8"/>
  <c r="BR20" i="8"/>
  <c r="AW20" i="8"/>
  <c r="BB10" i="8"/>
  <c r="V10" i="8"/>
  <c r="BK57" i="8"/>
  <c r="AE57" i="8"/>
  <c r="G33" i="8"/>
  <c r="I31" i="8"/>
  <c r="AD30" i="8"/>
  <c r="V30" i="8"/>
  <c r="N30" i="8"/>
  <c r="G25" i="8"/>
  <c r="BG21" i="8"/>
  <c r="AY21" i="8"/>
  <c r="AQ21" i="8"/>
  <c r="AI21" i="8"/>
  <c r="AA21" i="8"/>
  <c r="S21" i="8"/>
  <c r="K21" i="8"/>
  <c r="BQ19" i="8"/>
  <c r="BI19" i="8"/>
  <c r="BA19" i="8"/>
  <c r="AS19" i="8"/>
  <c r="AK19" i="8"/>
  <c r="AC19" i="8"/>
  <c r="U19" i="8"/>
  <c r="M19" i="8"/>
  <c r="R13" i="8"/>
  <c r="J13" i="8"/>
  <c r="AI11" i="8"/>
  <c r="AI58" i="8"/>
  <c r="AA58" i="8"/>
  <c r="S58" i="8"/>
  <c r="K58" i="8"/>
  <c r="BI60" i="8"/>
  <c r="BA60" i="8"/>
  <c r="AS60" i="8"/>
  <c r="AK60" i="8"/>
  <c r="AC60" i="8"/>
  <c r="M60" i="8"/>
  <c r="M30" i="8"/>
  <c r="X23" i="8"/>
  <c r="P23" i="8"/>
  <c r="H23" i="8"/>
  <c r="AK22" i="8"/>
  <c r="AC22" i="8"/>
  <c r="U22" i="8"/>
  <c r="M22" i="8"/>
  <c r="BV21" i="8"/>
  <c r="BN21" i="8"/>
  <c r="BF21" i="8"/>
  <c r="AX21" i="8"/>
  <c r="AP21" i="8"/>
  <c r="AH21" i="8"/>
  <c r="R21" i="8"/>
  <c r="J21" i="8"/>
  <c r="BH19" i="8"/>
  <c r="AZ19" i="8"/>
  <c r="AR19" i="8"/>
  <c r="AJ19" i="8"/>
  <c r="AB19" i="8"/>
  <c r="T19" i="8"/>
  <c r="L19" i="8"/>
  <c r="K16" i="8"/>
  <c r="AX58" i="8"/>
  <c r="AP58" i="8"/>
  <c r="AH58" i="8"/>
  <c r="Z58" i="8"/>
  <c r="R58" i="8"/>
  <c r="J58" i="8"/>
  <c r="BP60" i="8"/>
  <c r="BH60" i="8"/>
  <c r="AZ60" i="8"/>
  <c r="AR60" i="8"/>
  <c r="AJ60" i="8"/>
  <c r="AB60" i="8"/>
  <c r="L60" i="8"/>
  <c r="AA30" i="8"/>
  <c r="K30" i="8"/>
  <c r="AA22" i="8"/>
  <c r="S22" i="8"/>
  <c r="BT21" i="8"/>
  <c r="BL21" i="8"/>
  <c r="BD21" i="8"/>
  <c r="AV21" i="8"/>
  <c r="AN21" i="8"/>
  <c r="AF21" i="8"/>
  <c r="X21" i="8"/>
  <c r="P21" i="8"/>
  <c r="H21" i="8"/>
  <c r="BN19" i="8"/>
  <c r="BF19" i="8"/>
  <c r="AX19" i="8"/>
  <c r="AP19" i="8"/>
  <c r="AH19" i="8"/>
  <c r="R19" i="8"/>
  <c r="J19" i="8"/>
  <c r="O18" i="8"/>
  <c r="T17" i="8"/>
  <c r="L17" i="8"/>
  <c r="I16" i="8"/>
  <c r="AV58" i="8"/>
  <c r="AN58" i="8"/>
  <c r="AF58" i="8"/>
  <c r="X58" i="8"/>
  <c r="P58" i="8"/>
  <c r="BV60" i="8"/>
  <c r="BN60" i="8"/>
  <c r="BF60" i="8"/>
  <c r="AX60" i="8"/>
  <c r="AP60" i="8"/>
  <c r="AH60" i="8"/>
  <c r="Z60" i="8"/>
  <c r="J60" i="8"/>
  <c r="R22" i="8"/>
  <c r="J22" i="8"/>
  <c r="BK21" i="8"/>
  <c r="BC21" i="8"/>
  <c r="AU21" i="8"/>
  <c r="AM21" i="8"/>
  <c r="AE21" i="8"/>
  <c r="W21" i="8"/>
  <c r="O21" i="8"/>
  <c r="G21" i="8"/>
  <c r="BU19" i="8"/>
  <c r="BM19" i="8"/>
  <c r="BE19" i="8"/>
  <c r="AW19" i="8"/>
  <c r="AO19" i="8"/>
  <c r="AG19" i="8"/>
  <c r="Y19" i="8"/>
  <c r="Q19" i="8"/>
  <c r="I19" i="8"/>
  <c r="S17" i="8"/>
  <c r="Y14" i="8"/>
  <c r="BE60" i="8"/>
  <c r="AW60" i="8"/>
  <c r="AO60" i="8"/>
  <c r="AG60" i="8"/>
  <c r="Y60" i="8"/>
  <c r="AN30" i="8"/>
  <c r="X22" i="8"/>
  <c r="P22" i="8"/>
  <c r="BQ21" i="8"/>
  <c r="BI21" i="8"/>
  <c r="BA21" i="8"/>
  <c r="AS21" i="8"/>
  <c r="AK21" i="8"/>
  <c r="U21" i="8"/>
  <c r="BS19" i="8"/>
  <c r="BK19" i="8"/>
  <c r="BC19" i="8"/>
  <c r="AU19" i="8"/>
  <c r="AM19" i="8"/>
  <c r="AE19" i="8"/>
  <c r="W19" i="8"/>
  <c r="Q17" i="8"/>
  <c r="O11" i="8" l="1"/>
  <c r="AD11" i="8"/>
  <c r="AN11" i="8"/>
  <c r="AW11" i="8"/>
  <c r="BE11" i="8"/>
  <c r="BM11" i="8"/>
  <c r="BU11" i="8"/>
  <c r="AO11" i="8"/>
  <c r="AX11" i="8"/>
  <c r="BF11" i="8"/>
  <c r="BN11" i="8"/>
  <c r="BV11" i="8"/>
  <c r="AP11" i="8"/>
  <c r="AY11" i="8"/>
  <c r="BG11" i="8"/>
  <c r="V11" i="8"/>
  <c r="AR11" i="8"/>
  <c r="AZ11" i="8"/>
  <c r="BH11" i="8"/>
  <c r="BP11" i="8"/>
  <c r="Y11" i="8"/>
  <c r="AH11" i="8"/>
  <c r="AS11" i="8"/>
  <c r="BA11" i="8"/>
  <c r="BI11" i="8"/>
  <c r="AJ11" i="8"/>
  <c r="AT11" i="8"/>
  <c r="BB11" i="8"/>
  <c r="BJ11" i="8"/>
  <c r="BR11" i="8"/>
  <c r="AB11" i="8"/>
  <c r="AK11" i="8"/>
  <c r="AU11" i="8"/>
  <c r="BC11" i="8"/>
  <c r="BK11" i="8"/>
  <c r="AC11" i="8"/>
  <c r="BD11" i="8"/>
  <c r="BT11" i="8"/>
  <c r="AL11" i="8"/>
  <c r="AV11" i="8"/>
  <c r="BL11" i="8"/>
  <c r="AT29" i="8"/>
  <c r="N24" i="8"/>
  <c r="AA11" i="8"/>
  <c r="AK24" i="8"/>
  <c r="AR24" i="8"/>
  <c r="K24" i="8"/>
  <c r="BL24" i="8"/>
  <c r="AM24" i="8"/>
  <c r="AD24" i="8"/>
  <c r="BN29" i="8"/>
  <c r="BD29" i="8"/>
  <c r="BK29" i="8"/>
  <c r="BI29" i="8"/>
  <c r="AP38" i="8"/>
  <c r="S23" i="8"/>
  <c r="AH23" i="8"/>
  <c r="AT23" i="8"/>
  <c r="BB23" i="8"/>
  <c r="BJ23" i="8"/>
  <c r="BR23" i="8"/>
  <c r="AJ23" i="8"/>
  <c r="AU23" i="8"/>
  <c r="BC23" i="8"/>
  <c r="BK23" i="8"/>
  <c r="BS23" i="8"/>
  <c r="AN23" i="8"/>
  <c r="AV23" i="8"/>
  <c r="BD23" i="8"/>
  <c r="BL23" i="8"/>
  <c r="BT23" i="8"/>
  <c r="N23" i="8"/>
  <c r="AO23" i="8"/>
  <c r="AW23" i="8"/>
  <c r="BE23" i="8"/>
  <c r="BM23" i="8"/>
  <c r="BU23" i="8"/>
  <c r="O23" i="8"/>
  <c r="AP23" i="8"/>
  <c r="AX23" i="8"/>
  <c r="BF23" i="8"/>
  <c r="BN23" i="8"/>
  <c r="BV23" i="8"/>
  <c r="Y23" i="8"/>
  <c r="AQ23" i="8"/>
  <c r="AY23" i="8"/>
  <c r="BG23" i="8"/>
  <c r="BO23" i="8"/>
  <c r="AR23" i="8"/>
  <c r="AZ23" i="8"/>
  <c r="BH23" i="8"/>
  <c r="BP23" i="8"/>
  <c r="AS23" i="8"/>
  <c r="BA23" i="8"/>
  <c r="BI23" i="8"/>
  <c r="BQ23" i="8"/>
  <c r="AG23" i="8"/>
  <c r="H58" i="8"/>
  <c r="AR58" i="8"/>
  <c r="AS58" i="8"/>
  <c r="BB58" i="8"/>
  <c r="BC58" i="8"/>
  <c r="T58" i="8"/>
  <c r="BJ58" i="8"/>
  <c r="U58" i="8"/>
  <c r="BK58" i="8"/>
  <c r="AE58" i="8"/>
  <c r="BR58" i="8"/>
  <c r="AG58" i="8"/>
  <c r="BS58" i="8"/>
  <c r="Y28" i="8"/>
  <c r="BM28" i="8"/>
  <c r="AL20" i="8"/>
  <c r="V20" i="8"/>
  <c r="AO20" i="8"/>
  <c r="N20" i="8"/>
  <c r="Y20" i="8"/>
  <c r="AT20" i="8"/>
  <c r="BB20" i="8"/>
  <c r="AD20" i="8"/>
  <c r="BJ20" i="8"/>
  <c r="BM20" i="8"/>
  <c r="AS24" i="8"/>
  <c r="BI24" i="8"/>
  <c r="BN24" i="8"/>
  <c r="AH24" i="8"/>
  <c r="AP24" i="8"/>
  <c r="BA24" i="8"/>
  <c r="AX29" i="8"/>
  <c r="BF24" i="8"/>
  <c r="M11" i="8"/>
  <c r="X30" i="8"/>
  <c r="AP30" i="8"/>
  <c r="AX30" i="8"/>
  <c r="BF30" i="8"/>
  <c r="BN30" i="8"/>
  <c r="BV30" i="8"/>
  <c r="W30" i="8"/>
  <c r="AQ30" i="8"/>
  <c r="AY30" i="8"/>
  <c r="BG30" i="8"/>
  <c r="Y30" i="8"/>
  <c r="AR30" i="8"/>
  <c r="AZ30" i="8"/>
  <c r="BH30" i="8"/>
  <c r="BP30" i="8"/>
  <c r="AS30" i="8"/>
  <c r="BA30" i="8"/>
  <c r="BI30" i="8"/>
  <c r="AB30" i="8"/>
  <c r="AT30" i="8"/>
  <c r="BB30" i="8"/>
  <c r="BJ30" i="8"/>
  <c r="BR30" i="8"/>
  <c r="AV30" i="8"/>
  <c r="BD30" i="8"/>
  <c r="BL30" i="8"/>
  <c r="BT30" i="8"/>
  <c r="BK30" i="8"/>
  <c r="AC30" i="8"/>
  <c r="BM30" i="8"/>
  <c r="AO30" i="8"/>
  <c r="AU30" i="8"/>
  <c r="BC30" i="8"/>
  <c r="AW30" i="8"/>
  <c r="BE30" i="8"/>
  <c r="O19" i="8"/>
  <c r="X19" i="8"/>
  <c r="AQ19" i="8"/>
  <c r="BL19" i="8"/>
  <c r="AT19" i="8"/>
  <c r="AA19" i="8"/>
  <c r="AV19" i="8"/>
  <c r="AD19" i="8"/>
  <c r="AY19" i="8"/>
  <c r="BR19" i="8"/>
  <c r="AF19" i="8"/>
  <c r="BB19" i="8"/>
  <c r="BT19" i="8"/>
  <c r="N19" i="8"/>
  <c r="AI19" i="8"/>
  <c r="BD19" i="8"/>
  <c r="P19" i="8"/>
  <c r="AL19" i="8"/>
  <c r="BG19" i="8"/>
  <c r="V19" i="8"/>
  <c r="AN19" i="8"/>
  <c r="BJ19" i="8"/>
  <c r="I33" i="8"/>
  <c r="BU33" i="8"/>
  <c r="BN33" i="8"/>
  <c r="BO33" i="8"/>
  <c r="AB33" i="8"/>
  <c r="M33" i="8"/>
  <c r="BR33" i="8"/>
  <c r="AD33" i="8"/>
  <c r="J33" i="8"/>
  <c r="L41" i="8"/>
  <c r="BL41" i="8"/>
  <c r="J41" i="8"/>
  <c r="S38" i="8"/>
  <c r="Y38" i="8"/>
  <c r="AO38" i="8"/>
  <c r="AY38" i="8"/>
  <c r="BG38" i="8"/>
  <c r="BO38" i="8"/>
  <c r="L38" i="8"/>
  <c r="AQ38" i="8"/>
  <c r="AZ38" i="8"/>
  <c r="BH38" i="8"/>
  <c r="BP38" i="8"/>
  <c r="M38" i="8"/>
  <c r="AD38" i="8"/>
  <c r="AS38" i="8"/>
  <c r="BA38" i="8"/>
  <c r="BI38" i="8"/>
  <c r="BQ38" i="8"/>
  <c r="N38" i="8"/>
  <c r="AE38" i="8"/>
  <c r="AT38" i="8"/>
  <c r="BB38" i="8"/>
  <c r="BJ38" i="8"/>
  <c r="BR38" i="8"/>
  <c r="P38" i="8"/>
  <c r="AG38" i="8"/>
  <c r="AU38" i="8"/>
  <c r="BC38" i="8"/>
  <c r="BK38" i="8"/>
  <c r="V38" i="8"/>
  <c r="AL38" i="8"/>
  <c r="AW38" i="8"/>
  <c r="BE38" i="8"/>
  <c r="BM38" i="8"/>
  <c r="BU38" i="8"/>
  <c r="AM38" i="8"/>
  <c r="BT38" i="8"/>
  <c r="AV38" i="8"/>
  <c r="BV38" i="8"/>
  <c r="BN38" i="8"/>
  <c r="H38" i="8"/>
  <c r="AX38" i="8"/>
  <c r="BD38" i="8"/>
  <c r="U38" i="8"/>
  <c r="BF38" i="8"/>
  <c r="W38" i="8"/>
  <c r="BL38" i="8"/>
  <c r="AK38" i="8"/>
  <c r="AB24" i="8"/>
  <c r="BG29" i="8"/>
  <c r="AU29" i="8"/>
  <c r="G38" i="8"/>
  <c r="W11" i="8"/>
  <c r="BP29" i="8"/>
  <c r="BG24" i="8"/>
  <c r="BE24" i="8"/>
  <c r="AN24" i="8"/>
  <c r="BR24" i="8"/>
  <c r="AZ29" i="8"/>
  <c r="AY29" i="8"/>
  <c r="AP29" i="8"/>
  <c r="AF29" i="8"/>
  <c r="AE29" i="8"/>
  <c r="O38" i="8"/>
  <c r="L57" i="8"/>
  <c r="O57" i="8"/>
  <c r="AB57" i="8"/>
  <c r="AU57" i="8"/>
  <c r="BC57" i="8"/>
  <c r="BH57" i="8"/>
  <c r="H31" i="8"/>
  <c r="AD31" i="8"/>
  <c r="AT31" i="8"/>
  <c r="BB31" i="8"/>
  <c r="BJ31" i="8"/>
  <c r="AE31" i="8"/>
  <c r="AU31" i="8"/>
  <c r="BC31" i="8"/>
  <c r="BK31" i="8"/>
  <c r="AF31" i="8"/>
  <c r="AV31" i="8"/>
  <c r="BD31" i="8"/>
  <c r="BL31" i="8"/>
  <c r="L31" i="8"/>
  <c r="AG31" i="8"/>
  <c r="AW31" i="8"/>
  <c r="BE31" i="8"/>
  <c r="BM31" i="8"/>
  <c r="N31" i="8"/>
  <c r="X31" i="8"/>
  <c r="AX31" i="8"/>
  <c r="BF31" i="8"/>
  <c r="BN31" i="8"/>
  <c r="AA31" i="8"/>
  <c r="AZ31" i="8"/>
  <c r="BH31" i="8"/>
  <c r="BG31" i="8"/>
  <c r="AY31" i="8"/>
  <c r="BA31" i="8"/>
  <c r="AB31" i="8"/>
  <c r="BI31" i="8"/>
  <c r="Y26" i="8"/>
  <c r="BE26" i="8"/>
  <c r="BM26" i="8"/>
  <c r="BF26" i="8"/>
  <c r="BN26" i="8"/>
  <c r="AA26" i="8"/>
  <c r="BG26" i="8"/>
  <c r="AB26" i="8"/>
  <c r="AZ26" i="8"/>
  <c r="BH26" i="8"/>
  <c r="M26" i="8"/>
  <c r="AC26" i="8"/>
  <c r="BA26" i="8"/>
  <c r="BI26" i="8"/>
  <c r="N26" i="8"/>
  <c r="AD26" i="8"/>
  <c r="O26" i="8"/>
  <c r="W26" i="8"/>
  <c r="BC26" i="8"/>
  <c r="BK26" i="8"/>
  <c r="BJ26" i="8"/>
  <c r="BL26" i="8"/>
  <c r="BB26" i="8"/>
  <c r="BR26" i="8"/>
  <c r="X26" i="8"/>
  <c r="BD26" i="8"/>
  <c r="BT26" i="8"/>
  <c r="N39" i="8"/>
  <c r="BA39" i="8"/>
  <c r="BF39" i="8"/>
  <c r="BH39" i="8"/>
  <c r="BV39" i="8"/>
  <c r="AH39" i="8"/>
  <c r="BI39" i="8"/>
  <c r="AJ39" i="8"/>
  <c r="BN39" i="8"/>
  <c r="M39" i="8"/>
  <c r="AB39" i="8"/>
  <c r="AX39" i="8"/>
  <c r="BP39" i="8"/>
  <c r="AP39" i="8"/>
  <c r="AZ39" i="8"/>
  <c r="I29" i="8"/>
  <c r="T29" i="8"/>
  <c r="BE29" i="8"/>
  <c r="Y29" i="8"/>
  <c r="BH29" i="8"/>
  <c r="BJ29" i="8"/>
  <c r="AB29" i="8"/>
  <c r="BM29" i="8"/>
  <c r="AD29" i="8"/>
  <c r="AO29" i="8"/>
  <c r="BR29" i="8"/>
  <c r="L29" i="8"/>
  <c r="AW29" i="8"/>
  <c r="N29" i="8"/>
  <c r="AR29" i="8"/>
  <c r="AG29" i="8"/>
  <c r="BB29" i="8"/>
  <c r="BM24" i="8"/>
  <c r="V29" i="8"/>
  <c r="AS29" i="8"/>
  <c r="AM11" i="8"/>
  <c r="AY24" i="8"/>
  <c r="AW24" i="8"/>
  <c r="X24" i="8"/>
  <c r="BJ24" i="8"/>
  <c r="BU29" i="8"/>
  <c r="AQ29" i="8"/>
  <c r="R29" i="8"/>
  <c r="X29" i="8"/>
  <c r="W29" i="8"/>
  <c r="U29" i="8"/>
  <c r="X38" i="8"/>
  <c r="I38" i="8"/>
  <c r="N11" i="8"/>
  <c r="T38" i="8"/>
  <c r="H16" i="8"/>
  <c r="AO16" i="8"/>
  <c r="AW16" i="8"/>
  <c r="BE16" i="8"/>
  <c r="BM16" i="8"/>
  <c r="Y16" i="8"/>
  <c r="AO10" i="8"/>
  <c r="Q10" i="8"/>
  <c r="AG10" i="8"/>
  <c r="AL10" i="8"/>
  <c r="AT10" i="8"/>
  <c r="AW10" i="8"/>
  <c r="BM10" i="8"/>
  <c r="BR10" i="8"/>
  <c r="N10" i="8"/>
  <c r="AQ11" i="8"/>
  <c r="O24" i="8"/>
  <c r="BP24" i="8"/>
  <c r="AQ24" i="8"/>
  <c r="AO24" i="8"/>
  <c r="BK24" i="8"/>
  <c r="BB24" i="8"/>
  <c r="M24" i="8"/>
  <c r="AA29" i="8"/>
  <c r="J29" i="8"/>
  <c r="P29" i="8"/>
  <c r="O29" i="8"/>
  <c r="M29" i="8"/>
  <c r="AF38" i="8"/>
  <c r="Q38" i="8"/>
  <c r="AB38" i="8"/>
  <c r="O34" i="8"/>
  <c r="M34" i="8"/>
  <c r="AD34" i="8"/>
  <c r="BR34" i="8"/>
  <c r="N34" i="8"/>
  <c r="AA34" i="8"/>
  <c r="AB34" i="8"/>
  <c r="BN34" i="8"/>
  <c r="I25" i="8"/>
  <c r="N25" i="8"/>
  <c r="AD25" i="8"/>
  <c r="BB25" i="8"/>
  <c r="BJ25" i="8"/>
  <c r="BR25" i="8"/>
  <c r="O25" i="8"/>
  <c r="W25" i="8"/>
  <c r="AE25" i="8"/>
  <c r="BC25" i="8"/>
  <c r="BK25" i="8"/>
  <c r="BS25" i="8"/>
  <c r="X25" i="8"/>
  <c r="AF25" i="8"/>
  <c r="BD25" i="8"/>
  <c r="BL25" i="8"/>
  <c r="BT25" i="8"/>
  <c r="Y25" i="8"/>
  <c r="AG25" i="8"/>
  <c r="BE25" i="8"/>
  <c r="BM25" i="8"/>
  <c r="Z25" i="8"/>
  <c r="BF25" i="8"/>
  <c r="BN25" i="8"/>
  <c r="AA25" i="8"/>
  <c r="BG25" i="8"/>
  <c r="AB25" i="8"/>
  <c r="AZ25" i="8"/>
  <c r="BH25" i="8"/>
  <c r="AC25" i="8"/>
  <c r="BA25" i="8"/>
  <c r="BI25" i="8"/>
  <c r="AN29" i="8"/>
  <c r="BH24" i="8"/>
  <c r="AI24" i="8"/>
  <c r="Y24" i="8"/>
  <c r="BC24" i="8"/>
  <c r="AT24" i="8"/>
  <c r="AC24" i="8"/>
  <c r="S29" i="8"/>
  <c r="BT29" i="8"/>
  <c r="H29" i="8"/>
  <c r="G29" i="8"/>
  <c r="AN38" i="8"/>
  <c r="Z38" i="8"/>
  <c r="J38" i="8"/>
  <c r="AJ38" i="8"/>
  <c r="I35" i="8"/>
  <c r="AA35" i="8"/>
  <c r="AD35" i="8"/>
  <c r="I17" i="8"/>
  <c r="O17" i="8"/>
  <c r="Z17" i="8"/>
  <c r="AH17" i="8"/>
  <c r="AP17" i="8"/>
  <c r="AX17" i="8"/>
  <c r="BF17" i="8"/>
  <c r="BN17" i="8"/>
  <c r="BV17" i="8"/>
  <c r="P17" i="8"/>
  <c r="AA17" i="8"/>
  <c r="AI17" i="8"/>
  <c r="AQ17" i="8"/>
  <c r="AY17" i="8"/>
  <c r="BG17" i="8"/>
  <c r="BO17" i="8"/>
  <c r="R17" i="8"/>
  <c r="AB17" i="8"/>
  <c r="AJ17" i="8"/>
  <c r="AR17" i="8"/>
  <c r="AZ17" i="8"/>
  <c r="BH17" i="8"/>
  <c r="BP17" i="8"/>
  <c r="U17" i="8"/>
  <c r="AK17" i="8"/>
  <c r="AS17" i="8"/>
  <c r="BA17" i="8"/>
  <c r="BI17" i="8"/>
  <c r="BQ17" i="8"/>
  <c r="V17" i="8"/>
  <c r="AD17" i="8"/>
  <c r="AL17" i="8"/>
  <c r="AT17" i="8"/>
  <c r="BB17" i="8"/>
  <c r="BJ17" i="8"/>
  <c r="BR17" i="8"/>
  <c r="W17" i="8"/>
  <c r="AE17" i="8"/>
  <c r="AM17" i="8"/>
  <c r="AU17" i="8"/>
  <c r="BC17" i="8"/>
  <c r="BK17" i="8"/>
  <c r="M17" i="8"/>
  <c r="X17" i="8"/>
  <c r="AF17" i="8"/>
  <c r="AN17" i="8"/>
  <c r="AV17" i="8"/>
  <c r="BD17" i="8"/>
  <c r="BL17" i="8"/>
  <c r="BT17" i="8"/>
  <c r="AG17" i="8"/>
  <c r="AO17" i="8"/>
  <c r="Y17" i="8"/>
  <c r="AW17" i="8"/>
  <c r="BE17" i="8"/>
  <c r="BM17" i="8"/>
  <c r="N17" i="8"/>
  <c r="BU17" i="8"/>
  <c r="G13" i="8"/>
  <c r="I13" i="8"/>
  <c r="Y13" i="8"/>
  <c r="AG13" i="8"/>
  <c r="AO13" i="8"/>
  <c r="AW13" i="8"/>
  <c r="BE13" i="8"/>
  <c r="BM13" i="8"/>
  <c r="BU13" i="8"/>
  <c r="Z13" i="8"/>
  <c r="AH13" i="8"/>
  <c r="AP13" i="8"/>
  <c r="AX13" i="8"/>
  <c r="BF13" i="8"/>
  <c r="BN13" i="8"/>
  <c r="BV13" i="8"/>
  <c r="P13" i="8"/>
  <c r="AA13" i="8"/>
  <c r="AI13" i="8"/>
  <c r="AQ13" i="8"/>
  <c r="AY13" i="8"/>
  <c r="BG13" i="8"/>
  <c r="BO13" i="8"/>
  <c r="Q13" i="8"/>
  <c r="AB13" i="8"/>
  <c r="AJ13" i="8"/>
  <c r="AR13" i="8"/>
  <c r="AZ13" i="8"/>
  <c r="BH13" i="8"/>
  <c r="BP13" i="8"/>
  <c r="S13" i="8"/>
  <c r="AC13" i="8"/>
  <c r="AK13" i="8"/>
  <c r="AS13" i="8"/>
  <c r="BA13" i="8"/>
  <c r="BI13" i="8"/>
  <c r="BQ13" i="8"/>
  <c r="V13" i="8"/>
  <c r="AD13" i="8"/>
  <c r="AL13" i="8"/>
  <c r="AT13" i="8"/>
  <c r="BB13" i="8"/>
  <c r="BJ13" i="8"/>
  <c r="BR13" i="8"/>
  <c r="W13" i="8"/>
  <c r="AE13" i="8"/>
  <c r="AM13" i="8"/>
  <c r="AU13" i="8"/>
  <c r="BC13" i="8"/>
  <c r="BK13" i="8"/>
  <c r="BS13" i="8"/>
  <c r="H13" i="8"/>
  <c r="BT13" i="8"/>
  <c r="X13" i="8"/>
  <c r="AF13" i="8"/>
  <c r="BD13" i="8"/>
  <c r="AN13" i="8"/>
  <c r="AV13" i="8"/>
  <c r="BL13" i="8"/>
  <c r="AV24" i="8"/>
  <c r="X11" i="8"/>
  <c r="K11" i="8"/>
  <c r="AZ24" i="8"/>
  <c r="AA24" i="8"/>
  <c r="BT24" i="8"/>
  <c r="AU24" i="8"/>
  <c r="AL24" i="8"/>
  <c r="AX24" i="8"/>
  <c r="BV29" i="8"/>
  <c r="BL29" i="8"/>
  <c r="BS29" i="8"/>
  <c r="BQ29" i="8"/>
  <c r="AH38" i="8"/>
  <c r="R38" i="8"/>
  <c r="AR38" i="8"/>
  <c r="M21" i="8"/>
  <c r="AO21" i="8"/>
  <c r="AR21" i="8"/>
  <c r="BJ21" i="8"/>
  <c r="BM21" i="8"/>
  <c r="Y21" i="8"/>
  <c r="O14" i="8"/>
  <c r="M14" i="8"/>
  <c r="V14" i="8"/>
  <c r="AM14" i="8"/>
  <c r="AU14" i="8"/>
  <c r="BC14" i="8"/>
  <c r="BK14" i="8"/>
  <c r="N14" i="8"/>
  <c r="W14" i="8"/>
  <c r="AN14" i="8"/>
  <c r="AV14" i="8"/>
  <c r="BD14" i="8"/>
  <c r="BL14" i="8"/>
  <c r="BT14" i="8"/>
  <c r="X14" i="8"/>
  <c r="AO14" i="8"/>
  <c r="AW14" i="8"/>
  <c r="BE14" i="8"/>
  <c r="BM14" i="8"/>
  <c r="BU14" i="8"/>
  <c r="AH14" i="8"/>
  <c r="AP14" i="8"/>
  <c r="AX14" i="8"/>
  <c r="BF14" i="8"/>
  <c r="BN14" i="8"/>
  <c r="BV14" i="8"/>
  <c r="AA14" i="8"/>
  <c r="AI14" i="8"/>
  <c r="AQ14" i="8"/>
  <c r="AY14" i="8"/>
  <c r="BG14" i="8"/>
  <c r="AB14" i="8"/>
  <c r="AJ14" i="8"/>
  <c r="AR14" i="8"/>
  <c r="AZ14" i="8"/>
  <c r="BH14" i="8"/>
  <c r="BP14" i="8"/>
  <c r="AC14" i="8"/>
  <c r="AK14" i="8"/>
  <c r="AS14" i="8"/>
  <c r="BA14" i="8"/>
  <c r="BI14" i="8"/>
  <c r="AL14" i="8"/>
  <c r="AT14" i="8"/>
  <c r="BB14" i="8"/>
  <c r="BJ14" i="8"/>
  <c r="AD14" i="8"/>
  <c r="BR14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J1" authorId="0" shapeId="0" xr:uid="{F4C75104-4DE2-4437-985C-D36ED3C44D5A}">
      <text>
        <r>
          <rPr>
            <b/>
            <sz val="9"/>
            <color indexed="81"/>
            <rFont val="Tahoma"/>
            <charset val="1"/>
          </rPr>
          <t>Administrator:</t>
        </r>
        <r>
          <rPr>
            <sz val="9"/>
            <color indexed="81"/>
            <rFont val="Tahoma"/>
            <charset val="1"/>
          </rPr>
          <t xml:space="preserve">
If Cell J1 or K1 do not update, double click the cell and hit enter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<sst xmlns="http://schemas.openxmlformats.org/spreadsheetml/2006/main" count="1140" uniqueCount="196">
  <si>
    <t>Class 1 Aggregate</t>
  </si>
  <si>
    <t>Class 2 Aggregate</t>
  </si>
  <si>
    <t>Class 10 Aggregate</t>
  </si>
  <si>
    <t>AASHTO #1 Aggregate</t>
  </si>
  <si>
    <t>AASHTO #3 Aggregate</t>
  </si>
  <si>
    <t>AASHTO #4 Aggregate</t>
  </si>
  <si>
    <t>AASHTO #467 Aggregate</t>
  </si>
  <si>
    <t>AASHTO #57 Aggregate</t>
  </si>
  <si>
    <t>AASHTO #67 Aggregate</t>
  </si>
  <si>
    <t>AASHTO #7 Aggregate</t>
  </si>
  <si>
    <t>AASHTO #8 Aggregate</t>
  </si>
  <si>
    <t>AASHTO #9 Aggregate</t>
  </si>
  <si>
    <t>Stone for Gabions</t>
  </si>
  <si>
    <t>Limestone Standard Abrasives</t>
  </si>
  <si>
    <t>Sandstone Standard Abrasives</t>
  </si>
  <si>
    <t>Rip Rap</t>
  </si>
  <si>
    <t>Shot Rock</t>
  </si>
  <si>
    <t>Pea Gravel</t>
  </si>
  <si>
    <t>#11 Limestone Abrasives</t>
  </si>
  <si>
    <t>Quarry Waste</t>
  </si>
  <si>
    <t>Imbricated Stone</t>
  </si>
  <si>
    <t xml:space="preserve">Cinders </t>
  </si>
  <si>
    <t>Contract Item</t>
  </si>
  <si>
    <t>Description</t>
  </si>
  <si>
    <t>Unit of Measure</t>
  </si>
  <si>
    <t>Limestone Only</t>
  </si>
  <si>
    <t>Tons</t>
  </si>
  <si>
    <t>LSGS</t>
  </si>
  <si>
    <t>Slag</t>
  </si>
  <si>
    <t>AASHTO #8 MODIFIED</t>
  </si>
  <si>
    <t>AASHTO #9 MODIFIED</t>
  </si>
  <si>
    <t xml:space="preserve">Steel Slag for SRIC </t>
  </si>
  <si>
    <t>Limestone MODIFIED Abrasives</t>
  </si>
  <si>
    <t>Sandstone MODIFIED Abrasives</t>
  </si>
  <si>
    <t>Cinders</t>
  </si>
  <si>
    <t>Composition**</t>
  </si>
  <si>
    <t>Vendor:</t>
  </si>
  <si>
    <t>VCUST:</t>
  </si>
  <si>
    <t>Spreading Surcharge/Tailgating</t>
  </si>
  <si>
    <t>Mile</t>
  </si>
  <si>
    <t>AASHTO #10 Aggregate</t>
  </si>
  <si>
    <r>
      <t xml:space="preserve">Fine Aggregate </t>
    </r>
    <r>
      <rPr>
        <i/>
        <sz val="10"/>
        <rFont val="Arial"/>
        <family val="2"/>
      </rPr>
      <t>(PCC or Mortar Sand)</t>
    </r>
  </si>
  <si>
    <t>Trail Surface Aggregate</t>
  </si>
  <si>
    <t>Bid Price</t>
  </si>
  <si>
    <t>*194302</t>
  </si>
  <si>
    <t>*100174</t>
  </si>
  <si>
    <t xml:space="preserve">Atlas Towing Company </t>
  </si>
  <si>
    <t>*199690</t>
  </si>
  <si>
    <t>VC*96990</t>
  </si>
  <si>
    <t>*176284</t>
  </si>
  <si>
    <t>*202987</t>
  </si>
  <si>
    <t>*200095</t>
  </si>
  <si>
    <t>*203219</t>
  </si>
  <si>
    <t>Martin Marietta - Burning Springs Mine</t>
  </si>
  <si>
    <t>*214130</t>
  </si>
  <si>
    <t>Martin Marietta - Institute Yard</t>
  </si>
  <si>
    <t>Martin Marietta - Parkersburg Yard</t>
  </si>
  <si>
    <t>Martin Marietta - New Martinsville Yard</t>
  </si>
  <si>
    <t>*205613</t>
  </si>
  <si>
    <t>*201143</t>
  </si>
  <si>
    <t xml:space="preserve">Rocky Gap Quarry, LLC </t>
  </si>
  <si>
    <t>VS*18523</t>
  </si>
  <si>
    <t xml:space="preserve">Rocky Gap Quarry, LLC
707 Quarry Rd, Rocky Gap, VA </t>
  </si>
  <si>
    <t>VS*22583</t>
  </si>
  <si>
    <t>*208466</t>
  </si>
  <si>
    <t>Shiloh Quarry
90 Quarry Dr Parsons, WV 26287</t>
  </si>
  <si>
    <t>Appalachian Aggregates
RT 33 Kelly Mountain Rd Elkins, WV 26241</t>
  </si>
  <si>
    <t>Allegany Aggregates Inc.</t>
  </si>
  <si>
    <t>East River Aggregates Inc.</t>
  </si>
  <si>
    <t>Greer Industries Inc. (1)</t>
  </si>
  <si>
    <t>RBS Inc.</t>
  </si>
  <si>
    <t>Rose Holdings, LLC DBA Ace Aggregates, LLC</t>
  </si>
  <si>
    <t>Storage Location Address</t>
  </si>
  <si>
    <t>Latitude</t>
  </si>
  <si>
    <t>Longitude</t>
  </si>
  <si>
    <t>Short Gap Quarry 
10676 Waxler RD, Keyser, WV 26726</t>
  </si>
  <si>
    <t>Bedrock Quarry 
21235 National Pike NE, Flintstone, MD 21530</t>
  </si>
  <si>
    <t>Appalachian Aggregates, LLC -Alta Quarry
21071 Midland Trail W, Lewisburg, WV 24901</t>
  </si>
  <si>
    <t>Appalachian Aggregates, LLC -Mill Point Quarry 400 Stamping Creek Rd, Hillsboro, WV 24946</t>
  </si>
  <si>
    <t>Appalachian Aggregates, LLC-Beckley Quarry 1700 North Sandbranch Rd Mt. Hope, WV 25880</t>
  </si>
  <si>
    <t>Appalachian Aggregates, LLC - Elkins Quarry 
5908 Chenoweth Creek Rd, Elkins, WV 2641</t>
  </si>
  <si>
    <t>Appalachian Aggregates - Mercer Quarry 
1111 Blake Hollow Rd. Princeton, WV 27740</t>
  </si>
  <si>
    <t>Appalachian Aggregates - Bluefield Quarry 
171 St. Clairs Crossing Bluefield, VA 24605</t>
  </si>
  <si>
    <t xml:space="preserve">Appalachian Aggregates - Pounding Mill Quarry 
121 Quarry Rd Pounding Mill, VA 24637 </t>
  </si>
  <si>
    <t>Mulzer Crushed Stone 
New Amstercam Quarry</t>
  </si>
  <si>
    <t>Mulzer Crushed Stone 
Cape Sandy Quarry</t>
  </si>
  <si>
    <t>Mulzer Crushed Stone 
Maysville Quarry</t>
  </si>
  <si>
    <t>Hilltop Materials
Battleground Quarry</t>
  </si>
  <si>
    <t>38 4'29".57 N</t>
  </si>
  <si>
    <t>86 16'52.96" W</t>
  </si>
  <si>
    <t>Hilltop Materials 
Big Bend</t>
  </si>
  <si>
    <t>38 9'21.63" N</t>
  </si>
  <si>
    <t>East River Aggregates, Inc.
PO Box 975 Princeton, WV 24739</t>
  </si>
  <si>
    <t xml:space="preserve">Greer Limestone CO
5630 Earl L Core Rd, Morgantown, WV 26501
</t>
  </si>
  <si>
    <t>Deckers Creek Limestone CO
5358 Earl L Core Rd, Morgantown, WV 26507</t>
  </si>
  <si>
    <t>Buckeye Limestone CO
442 Blaney Hollow Rd, Morgantown, WV 26507</t>
  </si>
  <si>
    <t xml:space="preserve">Greer Lime Company
1088 Germany Valley Limestone Road, Riverton  </t>
  </si>
  <si>
    <t>79.39594° W</t>
  </si>
  <si>
    <t>38.77915° N</t>
  </si>
  <si>
    <t xml:space="preserve">Appalachian Aggregates - Kelly Mountain
5908 Chenoweth Creek Road, Elkins, WV </t>
  </si>
  <si>
    <t>JF Allen Company - Mashey Gap Quarry
5254 Chenoweth Creek Road, Elkins, WV</t>
  </si>
  <si>
    <t>Hardman Trucking Inc.</t>
  </si>
  <si>
    <t xml:space="preserve">Hardman Trucking Inc. </t>
  </si>
  <si>
    <t>Greer Industries Inc. (2)</t>
  </si>
  <si>
    <t>Lusher Trucking Co., Inc.</t>
  </si>
  <si>
    <t xml:space="preserve">Mashey Gap Quarry
5254 Chenoweth Creek Road, Elkins, WV </t>
  </si>
  <si>
    <t xml:space="preserve">Aggregates Quarry
3105 Harrison Avenue, Elkins, WV </t>
  </si>
  <si>
    <t>Hanson Aggregates
140 State Rt 9 Grayson Ky 41143</t>
  </si>
  <si>
    <t xml:space="preserve">Buffalo Valley Resources LLC
10694 State Rt 2 Olive Hill Ky 41164 </t>
  </si>
  <si>
    <t>Mountain Materials Inc
State Rt 2 Olive Hill Ky 41164</t>
  </si>
  <si>
    <t xml:space="preserve">Martin Marietta - Burning Springs Mine
619 Sand Hill Way, Petroleum, WV 26161 </t>
  </si>
  <si>
    <t>Martin Marietta - Petersburg S&amp;G
3503 Belleview Rd. Petersburg, KY 41080</t>
  </si>
  <si>
    <t>Mulzer Stone - Cape Sandy
19925 Alton Fredonia Rd, Leavenworth, IN 47137</t>
  </si>
  <si>
    <t>Mulzer Stone -
 Cape Sandy
19925 Alton Fredonia Rd, Leavenworth, IN 47137</t>
  </si>
  <si>
    <t>Mulzer Stone - Charlestown
15602 Charlestown Bethlehem Rd, Charlestown, IN 47111</t>
  </si>
  <si>
    <t xml:space="preserve">Mulzer Stone - Maysville
9226 Springdale Rd, Maysville, KY 41056 </t>
  </si>
  <si>
    <t>Mulzer Stone - New Amsterdam
9610 River Rd SW, Mauckport, IN 47142</t>
  </si>
  <si>
    <t>Mulzer Stone - Maysville 
9226 Springdale Rd, Maysville, KY 41056</t>
  </si>
  <si>
    <t>Martin Marietta - Burning Springs Mine 
619 Sand Hill Way, Petroleum, WV 26161</t>
  </si>
  <si>
    <t>Martin Marietta - Petersburg S&amp;G 
3503 Belleview Rd, Petersburg, KY 41080</t>
  </si>
  <si>
    <t>38° 40' 33.13" N</t>
  </si>
  <si>
    <t>80° 46' 28.68" W</t>
  </si>
  <si>
    <t>Meadows Stone &amp; Paving Inc. 
Old B &amp; O Railroad Yard Gasaway WV 26624</t>
  </si>
  <si>
    <t>Meadows Stone &amp; Paving Inc.
HC 86 Box 80-A Valley Head WV 26294</t>
  </si>
  <si>
    <t>38° 32' 47.69" N</t>
  </si>
  <si>
    <t>80° 4' 37.64" W</t>
  </si>
  <si>
    <t xml:space="preserve">R B S Inc., Greystone Quarry
2790 Unus RD, Lewisburg, WV 24901 </t>
  </si>
  <si>
    <t>37° 53' 04" N</t>
  </si>
  <si>
    <t>80° 26' 49" W</t>
  </si>
  <si>
    <t xml:space="preserve">Philippi Quarry
9989 Mountaineer Highway Parsons, WV 26287 </t>
  </si>
  <si>
    <t>J.F. Allen Company Aggregates Quarry 
3105 Harrison Ave. Elkins, WV 26241</t>
  </si>
  <si>
    <t>J.F. Allen Company Mashey Gap 
5254 Chenoweth Creek Rd Elkins, WV 26241</t>
  </si>
  <si>
    <t>Appalachian Aggregates 
400 Stamping Creek Rd Hillsboro, WV 24946</t>
  </si>
  <si>
    <t>Ace Aggregates 
9989 Mountaineer Hwy Parsons, WV 26278</t>
  </si>
  <si>
    <t xml:space="preserve">Shriver Trucking Company Inc. </t>
  </si>
  <si>
    <t xml:space="preserve">Meadows Stone &amp; Paving, Inc. </t>
  </si>
  <si>
    <t>Meadows Stone &amp; Paving, Inc.</t>
  </si>
  <si>
    <t xml:space="preserve">J F Allen Company </t>
  </si>
  <si>
    <t>J F Allen Company</t>
  </si>
  <si>
    <t xml:space="preserve">Appalachian Aggregates, LLC </t>
  </si>
  <si>
    <t xml:space="preserve">Mulzer Stone - 
Cape Sandy
19925 Alton Fredonia Rd, Leavenworth, IN 47137
</t>
  </si>
  <si>
    <t>Appalachian Aggregates, LLC</t>
  </si>
  <si>
    <t>86 17'39.44" W</t>
  </si>
  <si>
    <t>Mulzer Crushed Stone 
Charlestown Quarry</t>
  </si>
  <si>
    <t>Martin Marietta - Charlestown Yard</t>
  </si>
  <si>
    <t>Martin Marietta - Petersburg S&amp;G 
3503 Belleview Rd. Petersburg, KY 41080</t>
  </si>
  <si>
    <t>DOT26*08</t>
  </si>
  <si>
    <t>DOT26*09</t>
  </si>
  <si>
    <t>DOT26*10</t>
  </si>
  <si>
    <t>DOT26*11</t>
  </si>
  <si>
    <t>DOT26*14</t>
  </si>
  <si>
    <t>DOT26*15</t>
  </si>
  <si>
    <t>DOT26*16</t>
  </si>
  <si>
    <t>DOT26*17</t>
  </si>
  <si>
    <t>DOT26*18</t>
  </si>
  <si>
    <t>DOT26*19</t>
  </si>
  <si>
    <t>DOT26*20</t>
  </si>
  <si>
    <t>DOT26*21</t>
  </si>
  <si>
    <t>DOT26*22</t>
  </si>
  <si>
    <t>Do Not Enter anything here</t>
  </si>
  <si>
    <t>Fine Aggregate</t>
  </si>
  <si>
    <t>* The Bid Eval ADJUSTED worksheet has formulas that calculate the adjustments</t>
  </si>
  <si>
    <r>
      <t xml:space="preserve">* On Bid Eval ADJUSTED worksheet enter the estimated mileage on Row </t>
    </r>
    <r>
      <rPr>
        <sz val="11"/>
        <color rgb="FFFF0000"/>
        <rFont val="Calibri"/>
        <family val="2"/>
        <scheme val="minor"/>
      </rPr>
      <t>G54:AZ54</t>
    </r>
  </si>
  <si>
    <t>*Enter the Quantities</t>
  </si>
  <si>
    <t>*Cell K2 on this page will update automatically to the current pricing for fuel</t>
  </si>
  <si>
    <t xml:space="preserve"> Instructions and how to read the worksheets</t>
  </si>
  <si>
    <t>&lt;&lt;&lt;This is the quantity for YOU to decide</t>
  </si>
  <si>
    <t>Q</t>
  </si>
  <si>
    <t>Pa</t>
  </si>
  <si>
    <t>C</t>
  </si>
  <si>
    <t>Non-Established</t>
  </si>
  <si>
    <t>As Constructed Quantity</t>
  </si>
  <si>
    <t xml:space="preserve">Stone Delivery to Non-Established Locations </t>
  </si>
  <si>
    <t>&lt;&lt;&lt;&lt;&lt;&lt;&lt;&lt;</t>
  </si>
  <si>
    <t>Cost Adjustment Factors/unit</t>
  </si>
  <si>
    <t>Contract base price at time of bidding</t>
  </si>
  <si>
    <t>Cbp</t>
  </si>
  <si>
    <t>Monthly base price at time of placement</t>
  </si>
  <si>
    <t>Mbp</t>
  </si>
  <si>
    <t>Price Adjustment</t>
  </si>
  <si>
    <t>Pa=[(Mbp/Cbp)-1]*Cbp*C*Q</t>
  </si>
  <si>
    <t>Fuel $</t>
  </si>
  <si>
    <t xml:space="preserve">Fuel $ </t>
  </si>
  <si>
    <t>Lat</t>
  </si>
  <si>
    <t>Long</t>
  </si>
  <si>
    <t>Vendor</t>
  </si>
  <si>
    <t>Mileage</t>
  </si>
  <si>
    <t>Latitude:</t>
  </si>
  <si>
    <t>Longitude:</t>
  </si>
  <si>
    <t>&gt;&gt;&gt;&gt;&gt;&gt;</t>
  </si>
  <si>
    <t>Enter Destination GPS</t>
  </si>
  <si>
    <t>Haul, First Ton-Mile 
(Contract Items 1-43)</t>
  </si>
  <si>
    <t>Haul, Additional Ton-Mile 
(Contract Items 1-43)</t>
  </si>
  <si>
    <t>Haul, First Ton-Mile (Contract Items 44-47)</t>
  </si>
  <si>
    <t>Haul, Additional Ton-Mile (Contract Items 44-47)</t>
  </si>
  <si>
    <t>Haul, First Ton-Mile 
(Contract Items 44-47)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</si>
</sst>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Times New Roman"/>
      <family val="1"/>
    </font>
    <font>
      <i/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0"/>
      <color theme="0"/>
      <name val="Arial"/>
      <family val="2"/>
    </font>
    <font>
      <b/>
      <sz val="11"/>
      <color theme="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130">
    <xf numFmtId="0" fontId="0" fillId="0" borderId="0" xfId="0"/>
    <xf numFmtId="0" fontId="3" fillId="0" borderId="0" xfId="1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4" fontId="4" fillId="0" borderId="1" xfId="1" applyNumberFormat="1" applyFont="1" applyBorder="1" applyAlignment="1">
      <alignment horizontal="left"/>
    </xf>
    <xf numFmtId="0" fontId="3" fillId="0" borderId="0" xfId="1" applyAlignment="1">
      <alignment horizontal="center"/>
    </xf>
    <xf numFmtId="0" fontId="4" fillId="0" borderId="2" xfId="1" applyFont="1" applyBorder="1" applyAlignment="1">
      <alignment horizontal="center"/>
    </xf>
    <xf numFmtId="0" fontId="1" fillId="0" borderId="6" xfId="1" applyFont="1" applyBorder="1" applyAlignment="1">
      <alignment horizontal="center" vertical="center" wrapText="1"/>
    </xf>
    <xf numFmtId="164" fontId="4" fillId="0" borderId="8" xfId="2" applyNumberFormat="1" applyFont="1" applyBorder="1" applyAlignment="1">
      <alignment horizontal="center"/>
    </xf>
    <xf numFmtId="164" fontId="4" fillId="0" borderId="8" xfId="2" applyNumberFormat="1" applyFont="1" applyBorder="1" applyAlignment="1">
      <alignment horizontal="center" vertical="center"/>
    </xf>
    <xf numFmtId="164" fontId="5" fillId="0" borderId="8" xfId="2" applyNumberFormat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164" fontId="5" fillId="0" borderId="11" xfId="2" applyNumberFormat="1" applyFont="1" applyBorder="1" applyAlignment="1">
      <alignment horizontal="center"/>
    </xf>
    <xf numFmtId="0" fontId="4" fillId="0" borderId="5" xfId="1" applyFont="1" applyBorder="1" applyAlignment="1">
      <alignment horizontal="left"/>
    </xf>
    <xf numFmtId="164" fontId="4" fillId="0" borderId="7" xfId="2" applyNumberFormat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164" fontId="4" fillId="0" borderId="11" xfId="2" applyNumberFormat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164" fontId="4" fillId="0" borderId="8" xfId="2" applyNumberFormat="1" applyFont="1" applyFill="1" applyBorder="1" applyAlignment="1">
      <alignment horizontal="center"/>
    </xf>
    <xf numFmtId="164" fontId="4" fillId="0" borderId="8" xfId="2" applyNumberFormat="1" applyFont="1" applyFill="1" applyBorder="1" applyAlignment="1">
      <alignment horizontal="center" vertical="center"/>
    </xf>
    <xf numFmtId="164" fontId="4" fillId="0" borderId="7" xfId="2" applyNumberFormat="1" applyFont="1" applyFill="1" applyBorder="1" applyAlignment="1">
      <alignment horizontal="center"/>
    </xf>
    <xf numFmtId="164" fontId="4" fillId="0" borderId="11" xfId="2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 vertical="top"/>
    </xf>
    <xf numFmtId="0" fontId="4" fillId="0" borderId="13" xfId="1" applyFont="1" applyBorder="1" applyAlignment="1">
      <alignment horizontal="center"/>
    </xf>
    <xf numFmtId="0" fontId="4" fillId="0" borderId="13" xfId="1" applyFont="1" applyBorder="1" applyAlignment="1">
      <alignment horizontal="left"/>
    </xf>
    <xf numFmtId="0" fontId="4" fillId="0" borderId="19" xfId="1" applyFont="1" applyBorder="1" applyAlignment="1">
      <alignment horizontal="center"/>
    </xf>
    <xf numFmtId="164" fontId="4" fillId="0" borderId="14" xfId="2" applyNumberFormat="1" applyFont="1" applyBorder="1" applyAlignment="1">
      <alignment horizontal="center"/>
    </xf>
    <xf numFmtId="164" fontId="4" fillId="0" borderId="14" xfId="2" applyNumberFormat="1" applyFont="1" applyFill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2" fillId="0" borderId="18" xfId="1" applyFont="1" applyBorder="1" applyAlignment="1">
      <alignment horizontal="center" wrapText="1"/>
    </xf>
    <xf numFmtId="0" fontId="2" fillId="0" borderId="23" xfId="1" applyFont="1" applyBorder="1" applyAlignment="1">
      <alignment horizontal="center" wrapText="1"/>
    </xf>
    <xf numFmtId="0" fontId="2" fillId="0" borderId="0" xfId="1" applyFont="1" applyAlignment="1">
      <alignment horizontal="right" vertical="center" wrapText="1"/>
    </xf>
    <xf numFmtId="0" fontId="1" fillId="0" borderId="18" xfId="1" applyFont="1" applyBorder="1" applyAlignment="1">
      <alignment horizontal="center" vertical="center" wrapText="1"/>
    </xf>
    <xf numFmtId="0" fontId="1" fillId="0" borderId="27" xfId="1" applyFont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2" fillId="0" borderId="6" xfId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/>
    <xf numFmtId="0" fontId="4" fillId="0" borderId="9" xfId="1" applyFont="1" applyBorder="1" applyAlignment="1">
      <alignment horizontal="left"/>
    </xf>
    <xf numFmtId="0" fontId="3" fillId="0" borderId="25" xfId="1" applyBorder="1"/>
    <xf numFmtId="0" fontId="4" fillId="0" borderId="25" xfId="1" applyFont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3" fillId="0" borderId="4" xfId="1" applyBorder="1"/>
    <xf numFmtId="0" fontId="4" fillId="0" borderId="4" xfId="1" applyFont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4" fillId="0" borderId="4" xfId="1" applyFont="1" applyBorder="1" applyAlignment="1">
      <alignment horizontal="left"/>
    </xf>
    <xf numFmtId="0" fontId="4" fillId="0" borderId="16" xfId="1" applyFont="1" applyBorder="1" applyAlignment="1">
      <alignment horizontal="left"/>
    </xf>
    <xf numFmtId="0" fontId="4" fillId="0" borderId="28" xfId="1" applyFont="1" applyBorder="1" applyAlignment="1">
      <alignment horizontal="left"/>
    </xf>
    <xf numFmtId="0" fontId="4" fillId="0" borderId="16" xfId="1" applyFont="1" applyBorder="1" applyAlignment="1">
      <alignment vertical="center"/>
    </xf>
    <xf numFmtId="0" fontId="4" fillId="0" borderId="2" xfId="1" applyFont="1" applyBorder="1" applyAlignment="1">
      <alignment horizontal="left"/>
    </xf>
    <xf numFmtId="0" fontId="4" fillId="0" borderId="1" xfId="0" applyFont="1" applyBorder="1" applyAlignment="1">
      <alignment vertical="center"/>
    </xf>
    <xf numFmtId="4" fontId="4" fillId="0" borderId="16" xfId="1" applyNumberFormat="1" applyFont="1" applyBorder="1" applyAlignment="1">
      <alignment horizontal="left"/>
    </xf>
    <xf numFmtId="4" fontId="4" fillId="0" borderId="2" xfId="1" applyNumberFormat="1" applyFont="1" applyBorder="1" applyAlignment="1">
      <alignment horizontal="left"/>
    </xf>
    <xf numFmtId="0" fontId="4" fillId="0" borderId="29" xfId="1" applyFont="1" applyBorder="1" applyAlignment="1">
      <alignment vertical="center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24" xfId="0" applyBorder="1"/>
    <xf numFmtId="0" fontId="0" fillId="0" borderId="33" xfId="0" applyBorder="1"/>
    <xf numFmtId="0" fontId="0" fillId="0" borderId="34" xfId="0" applyBorder="1"/>
    <xf numFmtId="0" fontId="0" fillId="0" borderId="29" xfId="0" applyBorder="1"/>
    <xf numFmtId="0" fontId="0" fillId="0" borderId="35" xfId="0" applyBorder="1"/>
    <xf numFmtId="0" fontId="0" fillId="0" borderId="36" xfId="0" applyBorder="1" applyAlignment="1">
      <alignment horizontal="centerContinuous"/>
    </xf>
    <xf numFmtId="0" fontId="0" fillId="0" borderId="37" xfId="0" applyBorder="1" applyAlignment="1">
      <alignment horizontal="centerContinuous"/>
    </xf>
    <xf numFmtId="0" fontId="0" fillId="0" borderId="38" xfId="0" applyBorder="1" applyAlignment="1">
      <alignment horizontal="centerContinuous"/>
    </xf>
    <xf numFmtId="0" fontId="8" fillId="0" borderId="0" xfId="0" applyFont="1" applyAlignment="1">
      <alignment horizontal="center"/>
    </xf>
    <xf numFmtId="0" fontId="9" fillId="4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2" fillId="0" borderId="39" xfId="1" applyFont="1" applyBorder="1"/>
    <xf numFmtId="0" fontId="2" fillId="0" borderId="1" xfId="1" applyFont="1" applyBorder="1"/>
    <xf numFmtId="0" fontId="2" fillId="0" borderId="16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5" xfId="1" applyFont="1" applyBorder="1" applyAlignment="1">
      <alignment horizontal="center" wrapText="1"/>
    </xf>
    <xf numFmtId="0" fontId="8" fillId="0" borderId="1" xfId="0" applyFont="1" applyBorder="1"/>
    <xf numFmtId="0" fontId="0" fillId="5" borderId="1" xfId="0" applyFill="1" applyBorder="1"/>
    <xf numFmtId="0" fontId="0" fillId="0" borderId="1" xfId="0" applyBorder="1"/>
    <xf numFmtId="0" fontId="0" fillId="6" borderId="1" xfId="0" applyFill="1" applyBorder="1"/>
    <xf numFmtId="0" fontId="0" fillId="7" borderId="1" xfId="0" applyFill="1" applyBorder="1"/>
    <xf numFmtId="0" fontId="0" fillId="4" borderId="1" xfId="0" applyFill="1" applyBorder="1"/>
    <xf numFmtId="0" fontId="9" fillId="0" borderId="0" xfId="0" applyFont="1"/>
    <xf numFmtId="0" fontId="0" fillId="7" borderId="0" xfId="0" applyFill="1"/>
    <xf numFmtId="14" fontId="0" fillId="0" borderId="0" xfId="0" applyNumberFormat="1"/>
    <xf numFmtId="0" fontId="0" fillId="6" borderId="0" xfId="0" applyFill="1"/>
    <xf numFmtId="17" fontId="0" fillId="0" borderId="0" xfId="0" applyNumberFormat="1"/>
    <xf numFmtId="0" fontId="0" fillId="7" borderId="33" xfId="0" applyFill="1" applyBorder="1"/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right" vertical="top" wrapText="1"/>
    </xf>
    <xf numFmtId="0" fontId="6" fillId="0" borderId="17" xfId="1" applyFont="1" applyBorder="1" applyAlignment="1">
      <alignment horizontal="center" vertical="top" wrapText="1"/>
    </xf>
    <xf numFmtId="0" fontId="6" fillId="0" borderId="27" xfId="1" applyFont="1" applyBorder="1" applyAlignment="1">
      <alignment horizontal="center" vertical="top" wrapText="1"/>
    </xf>
    <xf numFmtId="0" fontId="3" fillId="0" borderId="0" xfId="1" applyAlignment="1">
      <alignment vertical="top"/>
    </xf>
    <xf numFmtId="0" fontId="2" fillId="0" borderId="0" xfId="1" applyFont="1" applyAlignment="1">
      <alignment horizontal="right" vertical="top"/>
    </xf>
    <xf numFmtId="0" fontId="1" fillId="0" borderId="18" xfId="1" applyFont="1" applyBorder="1" applyAlignment="1">
      <alignment horizontal="center" vertical="top" wrapText="1"/>
    </xf>
    <xf numFmtId="0" fontId="4" fillId="8" borderId="1" xfId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8" borderId="1" xfId="1" applyFont="1" applyFill="1" applyBorder="1" applyAlignment="1">
      <alignment horizontal="center" vertical="top"/>
    </xf>
    <xf numFmtId="0" fontId="4" fillId="3" borderId="2" xfId="0" applyFont="1" applyFill="1" applyBorder="1" applyAlignment="1">
      <alignment vertical="top"/>
    </xf>
    <xf numFmtId="0" fontId="12" fillId="0" borderId="0" xfId="1" applyFont="1" applyAlignment="1">
      <alignment horizontal="center"/>
    </xf>
    <xf numFmtId="0" fontId="12" fillId="0" borderId="0" xfId="1" applyFont="1"/>
    <xf numFmtId="0" fontId="2" fillId="5" borderId="0" xfId="1" applyFont="1" applyFill="1" applyAlignment="1">
      <alignment horizontal="right" vertical="center" wrapText="1"/>
    </xf>
    <xf numFmtId="0" fontId="13" fillId="0" borderId="0" xfId="1" applyFont="1" applyAlignment="1">
      <alignment horizontal="left" vertical="top"/>
    </xf>
    <xf numFmtId="0" fontId="13" fillId="0" borderId="0" xfId="1" applyFont="1" applyAlignment="1">
      <alignment horizontal="left"/>
    </xf>
    <xf numFmtId="0" fontId="13" fillId="0" borderId="1" xfId="1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2" fillId="0" borderId="0" xfId="1" applyFont="1" applyAlignment="1">
      <alignment horizontal="right" vertical="top" wrapText="1"/>
    </xf>
    <xf numFmtId="0" fontId="2" fillId="0" borderId="24" xfId="1" applyFont="1" applyBorder="1" applyAlignment="1">
      <alignment horizontal="right" vertical="top" wrapText="1"/>
    </xf>
    <xf numFmtId="0" fontId="2" fillId="0" borderId="0" xfId="1" applyFont="1" applyAlignment="1">
      <alignment horizontal="right" vertical="center" wrapText="1"/>
    </xf>
    <xf numFmtId="0" fontId="2" fillId="0" borderId="24" xfId="1" applyFont="1" applyBorder="1" applyAlignment="1">
      <alignment horizontal="right" vertical="center" wrapText="1"/>
    </xf>
    <xf numFmtId="0" fontId="2" fillId="0" borderId="40" xfId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0" borderId="41" xfId="1" applyFont="1" applyBorder="1" applyAlignment="1">
      <alignment horizontal="center"/>
    </xf>
    <xf numFmtId="0" fontId="4" fillId="0" borderId="1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2" fillId="0" borderId="20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2" fillId="0" borderId="22" xfId="1" applyFont="1" applyBorder="1" applyAlignment="1">
      <alignment horizontal="center"/>
    </xf>
  </cellXfs>
  <cellStyles count="3">
    <cellStyle name="Currency 2" xfId="2" xr:uid="{4030DA54-B884-4E75-9799-4C6649746735}"/>
    <cellStyle name="Normal" xfId="0" builtinId="0"/>
    <cellStyle name="Normal 2" xfId="1" xr:uid="{31AC4011-FB0E-49BB-ADB0-BEC056EB0EA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11</xdr:row>
      <xdr:rowOff>114300</xdr:rowOff>
    </xdr:from>
    <xdr:to>
      <xdr:col>9</xdr:col>
      <xdr:colOff>542920</xdr:colOff>
      <xdr:row>16</xdr:row>
      <xdr:rowOff>0</xdr:rowOff>
    </xdr:to>
    <xdr:cxnSp macro="">
      <xdr:nvCxnSpPr>
        <xdr:cNvPr id="2" name="Connector: Elbow 1">
          <a:extLst>
            <a:ext uri="{FF2B5EF4-FFF2-40B4-BE49-F238E27FC236}">
              <a16:creationId xmlns:a16="http://schemas.microsoft.com/office/drawing/2014/main" id="{F33B804A-521D-487D-B309-B288AD6C0D6A}"/>
            </a:ext>
          </a:extLst>
        </xdr:cNvPr>
        <xdr:cNvCxnSpPr/>
      </xdr:nvCxnSpPr>
      <xdr:spPr>
        <a:xfrm rot="10800000">
          <a:off x="4962525" y="2209800"/>
          <a:ext cx="1066795" cy="838200"/>
        </a:xfrm>
        <a:prstGeom prst="bentConnector3">
          <a:avLst>
            <a:gd name="adj1" fmla="val 52679"/>
          </a:avLst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6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January 2026, Ip</v>
          </cell>
          <cell r="D5">
            <v>2.1558000000000002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F85CA-2168-48C5-AE17-6E0FB4D65FA8}">
  <dimension ref="A1:Q64"/>
  <sheetViews>
    <sheetView tabSelected="1" zoomScaleNormal="100" workbookViewId="0">
      <selection activeCell="K2" sqref="K2"/>
    </sheetView>
  </sheetViews>
  <sheetFormatPr defaultRowHeight="15" x14ac:dyDescent="0.25"/>
  <cols>
    <col min="2" max="2" width="21.42578125" customWidth="1"/>
    <col min="8" max="8" width="11.42578125" customWidth="1"/>
    <col min="10" max="10" width="27.28515625" bestFit="1" customWidth="1"/>
    <col min="258" max="258" width="21.42578125" customWidth="1"/>
    <col min="266" max="266" width="27.28515625" bestFit="1" customWidth="1"/>
    <col min="514" max="514" width="21.42578125" customWidth="1"/>
    <col min="522" max="522" width="27.28515625" bestFit="1" customWidth="1"/>
    <col min="770" max="770" width="21.42578125" customWidth="1"/>
    <col min="778" max="778" width="27.28515625" bestFit="1" customWidth="1"/>
    <col min="1026" max="1026" width="21.42578125" customWidth="1"/>
    <col min="1034" max="1034" width="27.28515625" bestFit="1" customWidth="1"/>
    <col min="1282" max="1282" width="21.42578125" customWidth="1"/>
    <col min="1290" max="1290" width="27.28515625" bestFit="1" customWidth="1"/>
    <col min="1538" max="1538" width="21.42578125" customWidth="1"/>
    <col min="1546" max="1546" width="27.28515625" bestFit="1" customWidth="1"/>
    <col min="1794" max="1794" width="21.42578125" customWidth="1"/>
    <col min="1802" max="1802" width="27.28515625" bestFit="1" customWidth="1"/>
    <col min="2050" max="2050" width="21.42578125" customWidth="1"/>
    <col min="2058" max="2058" width="27.28515625" bestFit="1" customWidth="1"/>
    <col min="2306" max="2306" width="21.42578125" customWidth="1"/>
    <col min="2314" max="2314" width="27.28515625" bestFit="1" customWidth="1"/>
    <col min="2562" max="2562" width="21.42578125" customWidth="1"/>
    <col min="2570" max="2570" width="27.28515625" bestFit="1" customWidth="1"/>
    <col min="2818" max="2818" width="21.42578125" customWidth="1"/>
    <col min="2826" max="2826" width="27.28515625" bestFit="1" customWidth="1"/>
    <col min="3074" max="3074" width="21.42578125" customWidth="1"/>
    <col min="3082" max="3082" width="27.28515625" bestFit="1" customWidth="1"/>
    <col min="3330" max="3330" width="21.42578125" customWidth="1"/>
    <col min="3338" max="3338" width="27.28515625" bestFit="1" customWidth="1"/>
    <col min="3586" max="3586" width="21.42578125" customWidth="1"/>
    <col min="3594" max="3594" width="27.28515625" bestFit="1" customWidth="1"/>
    <col min="3842" max="3842" width="21.42578125" customWidth="1"/>
    <col min="3850" max="3850" width="27.28515625" bestFit="1" customWidth="1"/>
    <col min="4098" max="4098" width="21.42578125" customWidth="1"/>
    <col min="4106" max="4106" width="27.28515625" bestFit="1" customWidth="1"/>
    <col min="4354" max="4354" width="21.42578125" customWidth="1"/>
    <col min="4362" max="4362" width="27.28515625" bestFit="1" customWidth="1"/>
    <col min="4610" max="4610" width="21.42578125" customWidth="1"/>
    <col min="4618" max="4618" width="27.28515625" bestFit="1" customWidth="1"/>
    <col min="4866" max="4866" width="21.42578125" customWidth="1"/>
    <col min="4874" max="4874" width="27.28515625" bestFit="1" customWidth="1"/>
    <col min="5122" max="5122" width="21.42578125" customWidth="1"/>
    <col min="5130" max="5130" width="27.28515625" bestFit="1" customWidth="1"/>
    <col min="5378" max="5378" width="21.42578125" customWidth="1"/>
    <col min="5386" max="5386" width="27.28515625" bestFit="1" customWidth="1"/>
    <col min="5634" max="5634" width="21.42578125" customWidth="1"/>
    <col min="5642" max="5642" width="27.28515625" bestFit="1" customWidth="1"/>
    <col min="5890" max="5890" width="21.42578125" customWidth="1"/>
    <col min="5898" max="5898" width="27.28515625" bestFit="1" customWidth="1"/>
    <col min="6146" max="6146" width="21.42578125" customWidth="1"/>
    <col min="6154" max="6154" width="27.28515625" bestFit="1" customWidth="1"/>
    <col min="6402" max="6402" width="21.42578125" customWidth="1"/>
    <col min="6410" max="6410" width="27.28515625" bestFit="1" customWidth="1"/>
    <col min="6658" max="6658" width="21.42578125" customWidth="1"/>
    <col min="6666" max="6666" width="27.28515625" bestFit="1" customWidth="1"/>
    <col min="6914" max="6914" width="21.42578125" customWidth="1"/>
    <col min="6922" max="6922" width="27.28515625" bestFit="1" customWidth="1"/>
    <col min="7170" max="7170" width="21.42578125" customWidth="1"/>
    <col min="7178" max="7178" width="27.28515625" bestFit="1" customWidth="1"/>
    <col min="7426" max="7426" width="21.42578125" customWidth="1"/>
    <col min="7434" max="7434" width="27.28515625" bestFit="1" customWidth="1"/>
    <col min="7682" max="7682" width="21.42578125" customWidth="1"/>
    <col min="7690" max="7690" width="27.28515625" bestFit="1" customWidth="1"/>
    <col min="7938" max="7938" width="21.42578125" customWidth="1"/>
    <col min="7946" max="7946" width="27.28515625" bestFit="1" customWidth="1"/>
    <col min="8194" max="8194" width="21.42578125" customWidth="1"/>
    <col min="8202" max="8202" width="27.28515625" bestFit="1" customWidth="1"/>
    <col min="8450" max="8450" width="21.42578125" customWidth="1"/>
    <col min="8458" max="8458" width="27.28515625" bestFit="1" customWidth="1"/>
    <col min="8706" max="8706" width="21.42578125" customWidth="1"/>
    <col min="8714" max="8714" width="27.28515625" bestFit="1" customWidth="1"/>
    <col min="8962" max="8962" width="21.42578125" customWidth="1"/>
    <col min="8970" max="8970" width="27.28515625" bestFit="1" customWidth="1"/>
    <col min="9218" max="9218" width="21.42578125" customWidth="1"/>
    <col min="9226" max="9226" width="27.28515625" bestFit="1" customWidth="1"/>
    <col min="9474" max="9474" width="21.42578125" customWidth="1"/>
    <col min="9482" max="9482" width="27.28515625" bestFit="1" customWidth="1"/>
    <col min="9730" max="9730" width="21.42578125" customWidth="1"/>
    <col min="9738" max="9738" width="27.28515625" bestFit="1" customWidth="1"/>
    <col min="9986" max="9986" width="21.42578125" customWidth="1"/>
    <col min="9994" max="9994" width="27.28515625" bestFit="1" customWidth="1"/>
    <col min="10242" max="10242" width="21.42578125" customWidth="1"/>
    <col min="10250" max="10250" width="27.28515625" bestFit="1" customWidth="1"/>
    <col min="10498" max="10498" width="21.42578125" customWidth="1"/>
    <col min="10506" max="10506" width="27.28515625" bestFit="1" customWidth="1"/>
    <col min="10754" max="10754" width="21.42578125" customWidth="1"/>
    <col min="10762" max="10762" width="27.28515625" bestFit="1" customWidth="1"/>
    <col min="11010" max="11010" width="21.42578125" customWidth="1"/>
    <col min="11018" max="11018" width="27.28515625" bestFit="1" customWidth="1"/>
    <col min="11266" max="11266" width="21.42578125" customWidth="1"/>
    <col min="11274" max="11274" width="27.28515625" bestFit="1" customWidth="1"/>
    <col min="11522" max="11522" width="21.42578125" customWidth="1"/>
    <col min="11530" max="11530" width="27.28515625" bestFit="1" customWidth="1"/>
    <col min="11778" max="11778" width="21.42578125" customWidth="1"/>
    <col min="11786" max="11786" width="27.28515625" bestFit="1" customWidth="1"/>
    <col min="12034" max="12034" width="21.42578125" customWidth="1"/>
    <col min="12042" max="12042" width="27.28515625" bestFit="1" customWidth="1"/>
    <col min="12290" max="12290" width="21.42578125" customWidth="1"/>
    <col min="12298" max="12298" width="27.28515625" bestFit="1" customWidth="1"/>
    <col min="12546" max="12546" width="21.42578125" customWidth="1"/>
    <col min="12554" max="12554" width="27.28515625" bestFit="1" customWidth="1"/>
    <col min="12802" max="12802" width="21.42578125" customWidth="1"/>
    <col min="12810" max="12810" width="27.28515625" bestFit="1" customWidth="1"/>
    <col min="13058" max="13058" width="21.42578125" customWidth="1"/>
    <col min="13066" max="13066" width="27.28515625" bestFit="1" customWidth="1"/>
    <col min="13314" max="13314" width="21.42578125" customWidth="1"/>
    <col min="13322" max="13322" width="27.28515625" bestFit="1" customWidth="1"/>
    <col min="13570" max="13570" width="21.42578125" customWidth="1"/>
    <col min="13578" max="13578" width="27.28515625" bestFit="1" customWidth="1"/>
    <col min="13826" max="13826" width="21.42578125" customWidth="1"/>
    <col min="13834" max="13834" width="27.28515625" bestFit="1" customWidth="1"/>
    <col min="14082" max="14082" width="21.42578125" customWidth="1"/>
    <col min="14090" max="14090" width="27.28515625" bestFit="1" customWidth="1"/>
    <col min="14338" max="14338" width="21.42578125" customWidth="1"/>
    <col min="14346" max="14346" width="27.28515625" bestFit="1" customWidth="1"/>
    <col min="14594" max="14594" width="21.42578125" customWidth="1"/>
    <col min="14602" max="14602" width="27.28515625" bestFit="1" customWidth="1"/>
    <col min="14850" max="14850" width="21.42578125" customWidth="1"/>
    <col min="14858" max="14858" width="27.28515625" bestFit="1" customWidth="1"/>
    <col min="15106" max="15106" width="21.42578125" customWidth="1"/>
    <col min="15114" max="15114" width="27.28515625" bestFit="1" customWidth="1"/>
    <col min="15362" max="15362" width="21.42578125" customWidth="1"/>
    <col min="15370" max="15370" width="27.28515625" bestFit="1" customWidth="1"/>
    <col min="15618" max="15618" width="21.42578125" customWidth="1"/>
    <col min="15626" max="15626" width="27.28515625" bestFit="1" customWidth="1"/>
    <col min="15874" max="15874" width="21.42578125" customWidth="1"/>
    <col min="15882" max="15882" width="27.28515625" bestFit="1" customWidth="1"/>
    <col min="16130" max="16130" width="21.42578125" customWidth="1"/>
    <col min="16138" max="16138" width="27.28515625" bestFit="1" customWidth="1"/>
  </cols>
  <sheetData>
    <row r="1" spans="1:17" x14ac:dyDescent="0.25">
      <c r="E1" t="s">
        <v>182</v>
      </c>
      <c r="F1" s="90">
        <v>45809</v>
      </c>
      <c r="G1" s="89">
        <v>2.2483</v>
      </c>
      <c r="I1" t="s">
        <v>181</v>
      </c>
      <c r="J1" s="88" t="str">
        <f>'[1]Basic Price Adjustment'!$A5</f>
        <v xml:space="preserve"> Price Index January 2026, Ip</v>
      </c>
      <c r="K1" s="87">
        <f>'[1]Basic Price Adjustment'!$D5</f>
        <v>2.1558000000000002</v>
      </c>
    </row>
    <row r="2" spans="1:17" x14ac:dyDescent="0.25">
      <c r="C2" s="86" t="s">
        <v>180</v>
      </c>
    </row>
    <row r="3" spans="1:17" x14ac:dyDescent="0.25">
      <c r="A3" s="85" t="s">
        <v>168</v>
      </c>
      <c r="B3" s="82" t="s">
        <v>179</v>
      </c>
      <c r="C3" s="82"/>
    </row>
    <row r="4" spans="1:17" x14ac:dyDescent="0.25">
      <c r="A4" s="84" t="s">
        <v>178</v>
      </c>
      <c r="B4" s="82" t="s">
        <v>177</v>
      </c>
      <c r="C4" s="82"/>
    </row>
    <row r="5" spans="1:17" x14ac:dyDescent="0.25">
      <c r="A5" s="83" t="s">
        <v>176</v>
      </c>
      <c r="B5" s="82" t="s">
        <v>175</v>
      </c>
      <c r="C5" s="82"/>
    </row>
    <row r="6" spans="1:17" x14ac:dyDescent="0.25">
      <c r="A6" s="81" t="s">
        <v>169</v>
      </c>
      <c r="B6" s="82" t="s">
        <v>174</v>
      </c>
      <c r="C6" s="82"/>
      <c r="E6" t="s">
        <v>173</v>
      </c>
      <c r="F6" s="82" t="s">
        <v>172</v>
      </c>
      <c r="G6" s="82"/>
      <c r="H6" s="82"/>
      <c r="I6" s="82"/>
      <c r="J6" s="82"/>
      <c r="K6" s="81">
        <v>0.49</v>
      </c>
    </row>
    <row r="7" spans="1:17" x14ac:dyDescent="0.25">
      <c r="A7" s="80" t="s">
        <v>167</v>
      </c>
      <c r="B7" s="80" t="s">
        <v>171</v>
      </c>
      <c r="C7" s="80"/>
    </row>
    <row r="9" spans="1:17" x14ac:dyDescent="0.25">
      <c r="D9" t="s">
        <v>170</v>
      </c>
    </row>
    <row r="11" spans="1:17" ht="29.25" x14ac:dyDescent="0.25">
      <c r="A11" s="79" t="s">
        <v>22</v>
      </c>
      <c r="B11" s="78" t="s">
        <v>23</v>
      </c>
      <c r="C11" s="77"/>
      <c r="D11" s="76" t="s">
        <v>35</v>
      </c>
      <c r="E11" s="75"/>
      <c r="F11" s="74" t="s">
        <v>169</v>
      </c>
      <c r="G11" s="73" t="s">
        <v>168</v>
      </c>
      <c r="H11" s="72" t="s">
        <v>167</v>
      </c>
      <c r="I11" t="s">
        <v>166</v>
      </c>
    </row>
    <row r="12" spans="1:17" x14ac:dyDescent="0.25">
      <c r="A12" s="4">
        <v>1</v>
      </c>
      <c r="B12" s="50" t="s">
        <v>0</v>
      </c>
      <c r="C12" s="55"/>
      <c r="D12" s="5" t="s">
        <v>25</v>
      </c>
      <c r="E12" s="56"/>
      <c r="F12" s="8">
        <v>0.49</v>
      </c>
      <c r="G12" s="8">
        <f t="shared" ref="G12:G38" si="0">ROUND((($K$1/$G$1)-1)*$G$1*F12,2)</f>
        <v>-0.05</v>
      </c>
      <c r="H12" s="51">
        <v>1</v>
      </c>
    </row>
    <row r="13" spans="1:17" ht="15.75" thickBot="1" x14ac:dyDescent="0.3">
      <c r="A13" s="4">
        <v>2</v>
      </c>
      <c r="B13" s="50" t="s">
        <v>0</v>
      </c>
      <c r="C13" s="55"/>
      <c r="D13" s="56" t="s">
        <v>27</v>
      </c>
      <c r="E13" s="53"/>
      <c r="F13" s="8">
        <v>0.49</v>
      </c>
      <c r="G13" s="8">
        <f t="shared" si="0"/>
        <v>-0.05</v>
      </c>
      <c r="H13" s="51">
        <v>0</v>
      </c>
    </row>
    <row r="14" spans="1:17" x14ac:dyDescent="0.25">
      <c r="A14" s="4">
        <v>3</v>
      </c>
      <c r="B14" s="50" t="s">
        <v>0</v>
      </c>
      <c r="C14" s="55"/>
      <c r="D14" s="56" t="s">
        <v>28</v>
      </c>
      <c r="E14" s="53"/>
      <c r="F14" s="8">
        <v>0.49</v>
      </c>
      <c r="G14" s="8">
        <f t="shared" si="0"/>
        <v>-0.05</v>
      </c>
      <c r="H14" s="51">
        <v>0</v>
      </c>
      <c r="J14" s="71" t="s">
        <v>165</v>
      </c>
      <c r="K14" s="70"/>
      <c r="L14" s="70"/>
      <c r="M14" s="70"/>
      <c r="N14" s="70"/>
      <c r="O14" s="70"/>
      <c r="P14" s="70"/>
      <c r="Q14" s="69"/>
    </row>
    <row r="15" spans="1:17" x14ac:dyDescent="0.25">
      <c r="A15" s="4">
        <v>4</v>
      </c>
      <c r="B15" s="50" t="s">
        <v>1</v>
      </c>
      <c r="C15" s="55"/>
      <c r="D15" s="56" t="s">
        <v>25</v>
      </c>
      <c r="E15" s="53"/>
      <c r="F15" s="8">
        <v>0.49</v>
      </c>
      <c r="G15" s="8">
        <f t="shared" si="0"/>
        <v>-0.05</v>
      </c>
      <c r="H15" s="51">
        <v>0</v>
      </c>
      <c r="J15" s="68" t="s">
        <v>164</v>
      </c>
      <c r="K15" s="67"/>
      <c r="L15" s="67"/>
      <c r="M15" s="67"/>
      <c r="N15" s="67"/>
      <c r="O15" s="67"/>
      <c r="P15" s="67"/>
      <c r="Q15" s="66"/>
    </row>
    <row r="16" spans="1:17" x14ac:dyDescent="0.25">
      <c r="A16" s="4">
        <v>5</v>
      </c>
      <c r="B16" s="50" t="s">
        <v>1</v>
      </c>
      <c r="C16" s="55"/>
      <c r="D16" s="56" t="s">
        <v>27</v>
      </c>
      <c r="E16" s="53"/>
      <c r="F16" s="8">
        <v>0.49</v>
      </c>
      <c r="G16" s="8">
        <f t="shared" si="0"/>
        <v>-0.05</v>
      </c>
      <c r="H16" s="51">
        <v>0</v>
      </c>
      <c r="J16" s="65" t="s">
        <v>163</v>
      </c>
      <c r="Q16" s="64"/>
    </row>
    <row r="17" spans="1:17" x14ac:dyDescent="0.25">
      <c r="A17" s="4">
        <v>6</v>
      </c>
      <c r="B17" s="50" t="s">
        <v>1</v>
      </c>
      <c r="C17" s="55"/>
      <c r="D17" s="56" t="s">
        <v>28</v>
      </c>
      <c r="E17" s="53"/>
      <c r="F17" s="8">
        <v>0.49</v>
      </c>
      <c r="G17" s="8">
        <f t="shared" si="0"/>
        <v>-0.05</v>
      </c>
      <c r="H17" s="51">
        <v>0</v>
      </c>
      <c r="J17" s="91" t="s">
        <v>162</v>
      </c>
      <c r="Q17" s="64"/>
    </row>
    <row r="18" spans="1:17" ht="15.75" thickBot="1" x14ac:dyDescent="0.3">
      <c r="A18" s="4">
        <v>7</v>
      </c>
      <c r="B18" s="50" t="s">
        <v>2</v>
      </c>
      <c r="C18" s="55"/>
      <c r="D18" s="56" t="s">
        <v>27</v>
      </c>
      <c r="E18" s="53"/>
      <c r="F18" s="8">
        <v>0.49</v>
      </c>
      <c r="G18" s="8">
        <f t="shared" si="0"/>
        <v>-0.05</v>
      </c>
      <c r="H18" s="51">
        <v>0</v>
      </c>
      <c r="J18" s="63" t="s">
        <v>161</v>
      </c>
      <c r="K18" s="62"/>
      <c r="L18" s="62"/>
      <c r="M18" s="62"/>
      <c r="N18" s="62"/>
      <c r="O18" s="62"/>
      <c r="P18" s="62"/>
      <c r="Q18" s="61"/>
    </row>
    <row r="19" spans="1:17" x14ac:dyDescent="0.25">
      <c r="A19" s="4">
        <v>8</v>
      </c>
      <c r="B19" s="57" t="s">
        <v>3</v>
      </c>
      <c r="C19" s="48"/>
      <c r="D19" s="56" t="s">
        <v>25</v>
      </c>
      <c r="E19" s="53"/>
      <c r="F19" s="8">
        <v>0.49</v>
      </c>
      <c r="G19" s="8">
        <f t="shared" si="0"/>
        <v>-0.05</v>
      </c>
      <c r="H19" s="51">
        <v>0</v>
      </c>
    </row>
    <row r="20" spans="1:17" x14ac:dyDescent="0.25">
      <c r="A20" s="4">
        <v>9</v>
      </c>
      <c r="B20" s="57" t="s">
        <v>3</v>
      </c>
      <c r="C20" s="48"/>
      <c r="D20" s="56" t="s">
        <v>27</v>
      </c>
      <c r="E20" s="53"/>
      <c r="F20" s="8">
        <v>0.49</v>
      </c>
      <c r="G20" s="8">
        <f t="shared" si="0"/>
        <v>-0.05</v>
      </c>
      <c r="H20" s="51">
        <v>0</v>
      </c>
    </row>
    <row r="21" spans="1:17" x14ac:dyDescent="0.25">
      <c r="A21" s="4">
        <v>10</v>
      </c>
      <c r="B21" s="57" t="s">
        <v>4</v>
      </c>
      <c r="C21" s="48"/>
      <c r="D21" s="56" t="s">
        <v>25</v>
      </c>
      <c r="E21" s="53"/>
      <c r="F21" s="8">
        <v>0.49</v>
      </c>
      <c r="G21" s="8">
        <f t="shared" si="0"/>
        <v>-0.05</v>
      </c>
      <c r="H21" s="51">
        <v>0</v>
      </c>
    </row>
    <row r="22" spans="1:17" x14ac:dyDescent="0.25">
      <c r="A22" s="4">
        <v>11</v>
      </c>
      <c r="B22" s="57" t="s">
        <v>4</v>
      </c>
      <c r="C22" s="48"/>
      <c r="D22" s="56" t="s">
        <v>27</v>
      </c>
      <c r="E22" s="53"/>
      <c r="F22" s="8">
        <v>0.49</v>
      </c>
      <c r="G22" s="8">
        <f t="shared" si="0"/>
        <v>-0.05</v>
      </c>
      <c r="H22" s="51">
        <v>0</v>
      </c>
    </row>
    <row r="23" spans="1:17" x14ac:dyDescent="0.25">
      <c r="A23" s="4">
        <v>12</v>
      </c>
      <c r="B23" s="57" t="s">
        <v>5</v>
      </c>
      <c r="C23" s="48"/>
      <c r="D23" s="56" t="s">
        <v>27</v>
      </c>
      <c r="E23" s="53"/>
      <c r="F23" s="8">
        <v>0.49</v>
      </c>
      <c r="G23" s="8">
        <f t="shared" si="0"/>
        <v>-0.05</v>
      </c>
      <c r="H23" s="51">
        <v>0</v>
      </c>
    </row>
    <row r="24" spans="1:17" x14ac:dyDescent="0.25">
      <c r="A24" s="4">
        <v>13</v>
      </c>
      <c r="B24" s="57" t="s">
        <v>6</v>
      </c>
      <c r="C24" s="48"/>
      <c r="D24" s="56" t="s">
        <v>27</v>
      </c>
      <c r="E24" s="53"/>
      <c r="F24" s="8">
        <v>0.49</v>
      </c>
      <c r="G24" s="8">
        <f t="shared" si="0"/>
        <v>-0.05</v>
      </c>
      <c r="H24" s="51">
        <v>0</v>
      </c>
    </row>
    <row r="25" spans="1:17" x14ac:dyDescent="0.25">
      <c r="A25" s="4">
        <v>14</v>
      </c>
      <c r="B25" s="57" t="s">
        <v>7</v>
      </c>
      <c r="C25" s="48"/>
      <c r="D25" s="56" t="s">
        <v>25</v>
      </c>
      <c r="E25" s="53"/>
      <c r="F25" s="8">
        <v>0.49</v>
      </c>
      <c r="G25" s="8">
        <f t="shared" si="0"/>
        <v>-0.05</v>
      </c>
      <c r="H25" s="51">
        <v>0</v>
      </c>
    </row>
    <row r="26" spans="1:17" x14ac:dyDescent="0.25">
      <c r="A26" s="4">
        <v>15</v>
      </c>
      <c r="B26" s="57" t="s">
        <v>7</v>
      </c>
      <c r="C26" s="48"/>
      <c r="D26" s="56" t="s">
        <v>27</v>
      </c>
      <c r="E26" s="53"/>
      <c r="F26" s="8">
        <v>0.49</v>
      </c>
      <c r="G26" s="8">
        <f t="shared" si="0"/>
        <v>-0.05</v>
      </c>
      <c r="H26" s="51">
        <v>0</v>
      </c>
    </row>
    <row r="27" spans="1:17" x14ac:dyDescent="0.25">
      <c r="A27" s="4">
        <v>16</v>
      </c>
      <c r="B27" s="57" t="s">
        <v>8</v>
      </c>
      <c r="C27" s="48"/>
      <c r="D27" s="56" t="s">
        <v>25</v>
      </c>
      <c r="E27" s="53"/>
      <c r="F27" s="8">
        <v>0.49</v>
      </c>
      <c r="G27" s="8">
        <f t="shared" si="0"/>
        <v>-0.05</v>
      </c>
      <c r="H27" s="51">
        <v>0</v>
      </c>
    </row>
    <row r="28" spans="1:17" x14ac:dyDescent="0.25">
      <c r="A28" s="4">
        <v>17</v>
      </c>
      <c r="B28" s="57" t="s">
        <v>8</v>
      </c>
      <c r="C28" s="48"/>
      <c r="D28" s="56" t="s">
        <v>27</v>
      </c>
      <c r="E28" s="53"/>
      <c r="F28" s="8">
        <v>0.49</v>
      </c>
      <c r="G28" s="8">
        <f t="shared" si="0"/>
        <v>-0.05</v>
      </c>
      <c r="H28" s="51">
        <v>0</v>
      </c>
    </row>
    <row r="29" spans="1:17" x14ac:dyDescent="0.25">
      <c r="A29" s="4">
        <v>18</v>
      </c>
      <c r="B29" s="57" t="s">
        <v>9</v>
      </c>
      <c r="C29" s="48"/>
      <c r="D29" s="56" t="s">
        <v>25</v>
      </c>
      <c r="E29" s="53"/>
      <c r="F29" s="8">
        <v>0.49</v>
      </c>
      <c r="G29" s="8">
        <f t="shared" si="0"/>
        <v>-0.05</v>
      </c>
      <c r="H29" s="51">
        <v>0</v>
      </c>
    </row>
    <row r="30" spans="1:17" x14ac:dyDescent="0.25">
      <c r="A30" s="4">
        <v>19</v>
      </c>
      <c r="B30" s="57" t="s">
        <v>9</v>
      </c>
      <c r="C30" s="48"/>
      <c r="D30" s="56" t="s">
        <v>27</v>
      </c>
      <c r="E30" s="53"/>
      <c r="F30" s="8">
        <v>0.49</v>
      </c>
      <c r="G30" s="8">
        <f t="shared" si="0"/>
        <v>-0.05</v>
      </c>
      <c r="H30" s="51">
        <v>0</v>
      </c>
    </row>
    <row r="31" spans="1:17" x14ac:dyDescent="0.25">
      <c r="A31" s="4">
        <v>20</v>
      </c>
      <c r="B31" s="57" t="s">
        <v>10</v>
      </c>
      <c r="C31" s="48"/>
      <c r="D31" s="56" t="s">
        <v>25</v>
      </c>
      <c r="E31" s="53"/>
      <c r="F31" s="8">
        <v>0.49</v>
      </c>
      <c r="G31" s="8">
        <f t="shared" si="0"/>
        <v>-0.05</v>
      </c>
      <c r="H31" s="51">
        <v>0</v>
      </c>
    </row>
    <row r="32" spans="1:17" x14ac:dyDescent="0.25">
      <c r="A32" s="4">
        <v>21</v>
      </c>
      <c r="B32" s="57" t="s">
        <v>10</v>
      </c>
      <c r="C32" s="48"/>
      <c r="D32" s="56" t="s">
        <v>27</v>
      </c>
      <c r="E32" s="53"/>
      <c r="F32" s="8">
        <v>0.49</v>
      </c>
      <c r="G32" s="8">
        <f t="shared" si="0"/>
        <v>-0.05</v>
      </c>
      <c r="H32" s="51">
        <v>0</v>
      </c>
    </row>
    <row r="33" spans="1:8" x14ac:dyDescent="0.25">
      <c r="A33" s="4">
        <v>22</v>
      </c>
      <c r="B33" s="57" t="s">
        <v>29</v>
      </c>
      <c r="C33" s="48"/>
      <c r="D33" s="56" t="s">
        <v>25</v>
      </c>
      <c r="E33" s="53"/>
      <c r="F33" s="8">
        <v>0.49</v>
      </c>
      <c r="G33" s="8">
        <f t="shared" si="0"/>
        <v>-0.05</v>
      </c>
      <c r="H33" s="51">
        <v>0</v>
      </c>
    </row>
    <row r="34" spans="1:8" x14ac:dyDescent="0.25">
      <c r="A34" s="4">
        <v>23</v>
      </c>
      <c r="B34" s="57" t="s">
        <v>29</v>
      </c>
      <c r="C34" s="48"/>
      <c r="D34" s="56" t="s">
        <v>27</v>
      </c>
      <c r="E34" s="53"/>
      <c r="F34" s="8">
        <v>0.49</v>
      </c>
      <c r="G34" s="8">
        <f t="shared" si="0"/>
        <v>-0.05</v>
      </c>
      <c r="H34" s="51">
        <v>0</v>
      </c>
    </row>
    <row r="35" spans="1:8" x14ac:dyDescent="0.25">
      <c r="A35" s="4">
        <v>24</v>
      </c>
      <c r="B35" s="57" t="s">
        <v>11</v>
      </c>
      <c r="C35" s="48"/>
      <c r="D35" s="56" t="s">
        <v>25</v>
      </c>
      <c r="E35" s="53"/>
      <c r="F35" s="8">
        <v>0.49</v>
      </c>
      <c r="G35" s="8">
        <f t="shared" si="0"/>
        <v>-0.05</v>
      </c>
      <c r="H35" s="51">
        <v>0</v>
      </c>
    </row>
    <row r="36" spans="1:8" x14ac:dyDescent="0.25">
      <c r="A36" s="4">
        <v>25</v>
      </c>
      <c r="B36" s="57" t="s">
        <v>11</v>
      </c>
      <c r="C36" s="48"/>
      <c r="D36" s="56" t="s">
        <v>27</v>
      </c>
      <c r="E36" s="53"/>
      <c r="F36" s="8">
        <v>0.49</v>
      </c>
      <c r="G36" s="8">
        <f t="shared" si="0"/>
        <v>-0.05</v>
      </c>
      <c r="H36" s="51">
        <v>0</v>
      </c>
    </row>
    <row r="37" spans="1:8" x14ac:dyDescent="0.25">
      <c r="A37" s="4">
        <v>26</v>
      </c>
      <c r="B37" s="57" t="s">
        <v>30</v>
      </c>
      <c r="C37" s="48"/>
      <c r="D37" s="56" t="s">
        <v>25</v>
      </c>
      <c r="E37" s="53"/>
      <c r="F37" s="8">
        <v>0.49</v>
      </c>
      <c r="G37" s="8">
        <f t="shared" si="0"/>
        <v>-0.05</v>
      </c>
      <c r="H37" s="51">
        <v>0</v>
      </c>
    </row>
    <row r="38" spans="1:8" x14ac:dyDescent="0.25">
      <c r="A38" s="4">
        <v>27</v>
      </c>
      <c r="B38" s="57" t="s">
        <v>30</v>
      </c>
      <c r="C38" s="48"/>
      <c r="D38" s="56" t="s">
        <v>27</v>
      </c>
      <c r="E38" s="53"/>
      <c r="F38" s="8">
        <v>0.49</v>
      </c>
      <c r="G38" s="8">
        <f t="shared" si="0"/>
        <v>-0.05</v>
      </c>
      <c r="H38" s="51">
        <v>0</v>
      </c>
    </row>
    <row r="39" spans="1:8" x14ac:dyDescent="0.25">
      <c r="A39" s="4">
        <v>28</v>
      </c>
      <c r="B39" s="50" t="s">
        <v>40</v>
      </c>
      <c r="C39" s="48"/>
      <c r="D39" s="56" t="s">
        <v>25</v>
      </c>
      <c r="E39" s="53"/>
      <c r="F39" s="8">
        <v>0.49</v>
      </c>
      <c r="G39" s="8">
        <f t="shared" ref="G39:G58" si="1">ROUND((($K$1/$G$1)-1)*$G$1*F39,2)</f>
        <v>-0.05</v>
      </c>
      <c r="H39" s="51">
        <v>0</v>
      </c>
    </row>
    <row r="40" spans="1:8" x14ac:dyDescent="0.25">
      <c r="A40" s="4">
        <v>29</v>
      </c>
      <c r="B40" s="50" t="s">
        <v>12</v>
      </c>
      <c r="C40" s="55"/>
      <c r="D40" s="56" t="s">
        <v>25</v>
      </c>
      <c r="E40" s="53"/>
      <c r="F40" s="8">
        <v>0.49</v>
      </c>
      <c r="G40" s="8">
        <f t="shared" si="1"/>
        <v>-0.05</v>
      </c>
      <c r="H40" s="51">
        <v>0</v>
      </c>
    </row>
    <row r="41" spans="1:8" x14ac:dyDescent="0.25">
      <c r="A41" s="4">
        <v>30</v>
      </c>
      <c r="B41" s="50" t="s">
        <v>12</v>
      </c>
      <c r="C41" s="55"/>
      <c r="D41" s="56" t="s">
        <v>27</v>
      </c>
      <c r="E41" s="53"/>
      <c r="F41" s="8">
        <v>0.49</v>
      </c>
      <c r="G41" s="8">
        <f t="shared" si="1"/>
        <v>-0.05</v>
      </c>
      <c r="H41" s="51">
        <v>0</v>
      </c>
    </row>
    <row r="42" spans="1:8" x14ac:dyDescent="0.25">
      <c r="A42" s="4">
        <v>31</v>
      </c>
      <c r="B42" s="50" t="s">
        <v>160</v>
      </c>
      <c r="C42" s="55"/>
      <c r="D42" s="56" t="s">
        <v>27</v>
      </c>
      <c r="E42" s="53"/>
      <c r="F42" s="8">
        <v>0.49</v>
      </c>
      <c r="G42" s="8">
        <f t="shared" si="1"/>
        <v>-0.05</v>
      </c>
      <c r="H42" s="51">
        <v>0</v>
      </c>
    </row>
    <row r="43" spans="1:8" x14ac:dyDescent="0.25">
      <c r="A43" s="4">
        <v>32</v>
      </c>
      <c r="B43" s="50" t="s">
        <v>42</v>
      </c>
      <c r="C43" s="48"/>
      <c r="D43" s="56" t="s">
        <v>27</v>
      </c>
      <c r="E43" s="53"/>
      <c r="F43" s="8">
        <v>0.49</v>
      </c>
      <c r="G43" s="8">
        <f t="shared" si="1"/>
        <v>-0.05</v>
      </c>
      <c r="H43" s="51">
        <v>0</v>
      </c>
    </row>
    <row r="44" spans="1:8" x14ac:dyDescent="0.25">
      <c r="A44" s="4">
        <v>33</v>
      </c>
      <c r="B44" s="57" t="s">
        <v>13</v>
      </c>
      <c r="C44" s="48"/>
      <c r="D44" s="56" t="s">
        <v>25</v>
      </c>
      <c r="E44" s="53"/>
      <c r="F44" s="8">
        <v>0.49</v>
      </c>
      <c r="G44" s="8">
        <f t="shared" si="1"/>
        <v>-0.05</v>
      </c>
      <c r="H44" s="51">
        <v>0</v>
      </c>
    </row>
    <row r="45" spans="1:8" x14ac:dyDescent="0.25">
      <c r="A45" s="4">
        <v>34</v>
      </c>
      <c r="B45" s="57" t="s">
        <v>13</v>
      </c>
      <c r="C45" s="48"/>
      <c r="D45" s="56" t="s">
        <v>27</v>
      </c>
      <c r="E45" s="53"/>
      <c r="F45" s="8">
        <v>0.49</v>
      </c>
      <c r="G45" s="8">
        <f t="shared" si="1"/>
        <v>-0.05</v>
      </c>
      <c r="H45" s="51">
        <v>0</v>
      </c>
    </row>
    <row r="46" spans="1:8" x14ac:dyDescent="0.25">
      <c r="A46" s="4">
        <v>35</v>
      </c>
      <c r="B46" s="57" t="s">
        <v>14</v>
      </c>
      <c r="C46" s="48"/>
      <c r="D46" s="56" t="s">
        <v>27</v>
      </c>
      <c r="E46" s="53"/>
      <c r="F46" s="8">
        <v>0.49</v>
      </c>
      <c r="G46" s="8">
        <f t="shared" si="1"/>
        <v>-0.05</v>
      </c>
      <c r="H46" s="51">
        <v>0</v>
      </c>
    </row>
    <row r="47" spans="1:8" x14ac:dyDescent="0.25">
      <c r="A47" s="4">
        <v>36</v>
      </c>
      <c r="B47" s="50" t="s">
        <v>31</v>
      </c>
      <c r="C47" s="55"/>
      <c r="D47" s="56" t="s">
        <v>28</v>
      </c>
      <c r="E47" s="53"/>
      <c r="F47" s="8">
        <v>0.49</v>
      </c>
      <c r="G47" s="8">
        <f t="shared" si="1"/>
        <v>-0.05</v>
      </c>
      <c r="H47" s="51">
        <v>0</v>
      </c>
    </row>
    <row r="48" spans="1:8" x14ac:dyDescent="0.25">
      <c r="A48" s="4">
        <v>37</v>
      </c>
      <c r="B48" s="57" t="s">
        <v>32</v>
      </c>
      <c r="C48" s="48"/>
      <c r="D48" s="56" t="s">
        <v>25</v>
      </c>
      <c r="E48" s="53"/>
      <c r="F48" s="8">
        <v>0.49</v>
      </c>
      <c r="G48" s="8">
        <f t="shared" si="1"/>
        <v>-0.05</v>
      </c>
      <c r="H48" s="51">
        <v>0</v>
      </c>
    </row>
    <row r="49" spans="1:10" x14ac:dyDescent="0.25">
      <c r="A49" s="4">
        <v>38</v>
      </c>
      <c r="B49" s="57" t="s">
        <v>32</v>
      </c>
      <c r="C49" s="48"/>
      <c r="D49" s="56" t="s">
        <v>27</v>
      </c>
      <c r="E49" s="53"/>
      <c r="F49" s="8">
        <v>0.49</v>
      </c>
      <c r="G49" s="8">
        <f t="shared" si="1"/>
        <v>-0.05</v>
      </c>
      <c r="H49" s="51">
        <v>0</v>
      </c>
    </row>
    <row r="50" spans="1:10" x14ac:dyDescent="0.25">
      <c r="A50" s="4">
        <v>39</v>
      </c>
      <c r="B50" s="57" t="s">
        <v>33</v>
      </c>
      <c r="C50" s="60"/>
      <c r="D50" s="59" t="s">
        <v>27</v>
      </c>
      <c r="E50" s="58"/>
      <c r="F50" s="8">
        <v>0.49</v>
      </c>
      <c r="G50" s="8">
        <f t="shared" si="1"/>
        <v>-0.05</v>
      </c>
      <c r="H50" s="51">
        <v>0</v>
      </c>
    </row>
    <row r="51" spans="1:10" x14ac:dyDescent="0.25">
      <c r="A51" s="4">
        <v>40</v>
      </c>
      <c r="B51" s="50" t="s">
        <v>21</v>
      </c>
      <c r="C51" s="48"/>
      <c r="D51" s="56" t="s">
        <v>34</v>
      </c>
      <c r="E51" s="53"/>
      <c r="F51" s="8">
        <v>0.49</v>
      </c>
      <c r="G51" s="8">
        <f t="shared" si="1"/>
        <v>-0.05</v>
      </c>
      <c r="H51" s="51">
        <v>0</v>
      </c>
    </row>
    <row r="52" spans="1:10" x14ac:dyDescent="0.25">
      <c r="A52" s="4">
        <v>41</v>
      </c>
      <c r="B52" s="50" t="s">
        <v>17</v>
      </c>
      <c r="C52" s="55"/>
      <c r="D52" s="56" t="s">
        <v>27</v>
      </c>
      <c r="E52" s="53"/>
      <c r="F52" s="8">
        <v>0.49</v>
      </c>
      <c r="G52" s="8">
        <f t="shared" si="1"/>
        <v>-0.05</v>
      </c>
      <c r="H52" s="51">
        <v>0</v>
      </c>
    </row>
    <row r="53" spans="1:10" x14ac:dyDescent="0.25">
      <c r="A53" s="4">
        <v>42</v>
      </c>
      <c r="B53" s="57" t="s">
        <v>18</v>
      </c>
      <c r="C53" s="48"/>
      <c r="D53" s="56" t="s">
        <v>27</v>
      </c>
      <c r="E53" s="53"/>
      <c r="F53" s="8">
        <v>0.49</v>
      </c>
      <c r="G53" s="8">
        <f t="shared" si="1"/>
        <v>-0.05</v>
      </c>
      <c r="H53" s="51">
        <v>0</v>
      </c>
    </row>
    <row r="54" spans="1:10" x14ac:dyDescent="0.25">
      <c r="A54" s="4">
        <v>43</v>
      </c>
      <c r="B54" s="50" t="s">
        <v>19</v>
      </c>
      <c r="C54" s="55"/>
      <c r="D54" s="56" t="s">
        <v>27</v>
      </c>
      <c r="E54" s="53"/>
      <c r="F54" s="8">
        <v>0.49</v>
      </c>
      <c r="G54" s="8">
        <f t="shared" si="1"/>
        <v>-0.05</v>
      </c>
      <c r="H54" s="51">
        <v>0</v>
      </c>
    </row>
    <row r="55" spans="1:10" x14ac:dyDescent="0.25">
      <c r="A55" s="4">
        <v>44</v>
      </c>
      <c r="B55" s="50" t="s">
        <v>15</v>
      </c>
      <c r="C55" s="48"/>
      <c r="D55" s="56" t="s">
        <v>27</v>
      </c>
      <c r="E55" s="53"/>
      <c r="F55" s="8">
        <v>0.49</v>
      </c>
      <c r="G55" s="8">
        <f t="shared" si="1"/>
        <v>-0.05</v>
      </c>
      <c r="H55" s="51">
        <v>0</v>
      </c>
    </row>
    <row r="56" spans="1:10" x14ac:dyDescent="0.25">
      <c r="A56" s="4">
        <v>45</v>
      </c>
      <c r="B56" s="50" t="s">
        <v>16</v>
      </c>
      <c r="C56" s="55"/>
      <c r="D56" s="56" t="s">
        <v>25</v>
      </c>
      <c r="E56" s="53"/>
      <c r="F56" s="8">
        <v>0.49</v>
      </c>
      <c r="G56" s="8">
        <f t="shared" si="1"/>
        <v>-0.05</v>
      </c>
      <c r="H56" s="51">
        <v>1</v>
      </c>
    </row>
    <row r="57" spans="1:10" x14ac:dyDescent="0.25">
      <c r="A57" s="4">
        <v>46</v>
      </c>
      <c r="B57" s="50" t="s">
        <v>16</v>
      </c>
      <c r="C57" s="55"/>
      <c r="D57" s="56" t="s">
        <v>27</v>
      </c>
      <c r="E57" s="53"/>
      <c r="F57" s="8">
        <v>0.49</v>
      </c>
      <c r="G57" s="8">
        <f t="shared" si="1"/>
        <v>-0.05</v>
      </c>
      <c r="H57" s="51">
        <v>0</v>
      </c>
    </row>
    <row r="58" spans="1:10" x14ac:dyDescent="0.25">
      <c r="A58" s="4">
        <v>47</v>
      </c>
      <c r="B58" s="56" t="s">
        <v>20</v>
      </c>
      <c r="C58" s="55"/>
      <c r="D58" s="54" t="s">
        <v>27</v>
      </c>
      <c r="E58" s="53"/>
      <c r="F58" s="8">
        <v>0.49</v>
      </c>
      <c r="G58" s="8">
        <f t="shared" si="1"/>
        <v>-0.05</v>
      </c>
      <c r="H58" s="51">
        <v>0</v>
      </c>
    </row>
    <row r="59" spans="1:10" x14ac:dyDescent="0.25">
      <c r="A59" s="4">
        <v>48</v>
      </c>
      <c r="B59" s="50" t="s">
        <v>38</v>
      </c>
      <c r="C59" s="48"/>
      <c r="D59" s="47"/>
      <c r="E59" s="52"/>
      <c r="F59" s="8">
        <v>0.03</v>
      </c>
      <c r="G59" s="8">
        <f>ROUND((($K$1/$G$1)-1)*$G$1*F59,2)</f>
        <v>0</v>
      </c>
      <c r="H59" s="51">
        <v>0</v>
      </c>
    </row>
    <row r="60" spans="1:10" x14ac:dyDescent="0.25">
      <c r="A60" s="100">
        <v>49</v>
      </c>
      <c r="B60" s="50" t="s">
        <v>191</v>
      </c>
      <c r="C60" s="48"/>
      <c r="D60" s="47"/>
      <c r="E60" s="26"/>
      <c r="F60" s="8">
        <v>0.02</v>
      </c>
      <c r="G60" s="8">
        <f>ROUND((($K$1/$G$1)-1)*$G$1*F60,2)</f>
        <v>0</v>
      </c>
      <c r="H60" s="46">
        <v>1</v>
      </c>
      <c r="J60" t="s">
        <v>159</v>
      </c>
    </row>
    <row r="61" spans="1:10" ht="16.5" customHeight="1" x14ac:dyDescent="0.25">
      <c r="A61" s="103">
        <v>50</v>
      </c>
      <c r="B61" s="104" t="s">
        <v>192</v>
      </c>
      <c r="C61" s="48"/>
      <c r="D61" s="47"/>
      <c r="E61" s="5"/>
      <c r="F61" s="8">
        <v>0.02</v>
      </c>
      <c r="G61" s="8">
        <f>ROUND((($K$1/$G$1)-1)*$G$1*F61,2)</f>
        <v>0</v>
      </c>
      <c r="H61" s="41"/>
    </row>
    <row r="62" spans="1:10" x14ac:dyDescent="0.25">
      <c r="A62" s="100">
        <v>51</v>
      </c>
      <c r="B62" s="49" t="s">
        <v>193</v>
      </c>
      <c r="C62" s="48"/>
      <c r="D62" s="47"/>
      <c r="E62" s="5"/>
      <c r="F62" s="8">
        <v>0.02</v>
      </c>
      <c r="G62" s="8">
        <f>ROUND((($K$1/$G$1)-1)*$G$1*F62,2)</f>
        <v>0</v>
      </c>
      <c r="H62" s="46">
        <v>1</v>
      </c>
    </row>
    <row r="63" spans="1:10" ht="15.75" thickBot="1" x14ac:dyDescent="0.3">
      <c r="A63" s="100">
        <v>52</v>
      </c>
      <c r="B63" s="45" t="s">
        <v>194</v>
      </c>
      <c r="C63" s="44"/>
      <c r="D63" s="43"/>
      <c r="E63" s="42"/>
      <c r="F63" s="8">
        <v>0.02</v>
      </c>
      <c r="G63" s="8">
        <f>ROUND((($K$1/$G$1)-1)*$G$1*F63,2)</f>
        <v>0</v>
      </c>
      <c r="H63" s="41"/>
    </row>
    <row r="64" spans="1:10" ht="15.75" thickTop="1" x14ac:dyDescent="0.25"/>
  </sheetData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4B60C-B180-4E10-92C6-2C59C77BC312}">
  <dimension ref="A1:BV63"/>
  <sheetViews>
    <sheetView zoomScale="90" zoomScaleNormal="90" workbookViewId="0">
      <pane xSplit="6" ySplit="9" topLeftCell="G10" activePane="bottomRight" state="frozen"/>
      <selection pane="topRight" activeCell="G1" sqref="G1"/>
      <selection pane="bottomLeft" activeCell="A9" sqref="A9"/>
      <selection pane="bottomRight" activeCell="C4" sqref="C4"/>
    </sheetView>
  </sheetViews>
  <sheetFormatPr defaultRowHeight="12.75" x14ac:dyDescent="0.2"/>
  <cols>
    <col min="1" max="1" width="9.140625" style="7" customWidth="1"/>
    <col min="2" max="2" width="11" style="7" customWidth="1"/>
    <col min="3" max="3" width="23.28515625" style="7" customWidth="1"/>
    <col min="4" max="4" width="0.5703125" style="1" customWidth="1"/>
    <col min="5" max="5" width="16.7109375" style="1" bestFit="1" customWidth="1"/>
    <col min="6" max="6" width="11.140625" style="7" customWidth="1"/>
    <col min="7" max="74" width="22.140625" style="1" customWidth="1"/>
    <col min="75" max="16384" width="9.140625" style="1"/>
  </cols>
  <sheetData>
    <row r="1" spans="1:74" ht="15.75" thickBot="1" x14ac:dyDescent="0.3">
      <c r="G1" s="39" t="s">
        <v>146</v>
      </c>
      <c r="H1" s="39" t="s">
        <v>146</v>
      </c>
      <c r="I1" s="40" t="s">
        <v>147</v>
      </c>
      <c r="J1" s="40" t="s">
        <v>147</v>
      </c>
      <c r="K1" s="40" t="s">
        <v>147</v>
      </c>
      <c r="L1" s="40" t="s">
        <v>147</v>
      </c>
      <c r="M1" s="40" t="s">
        <v>147</v>
      </c>
      <c r="N1" s="40" t="s">
        <v>147</v>
      </c>
      <c r="O1" s="40" t="s">
        <v>147</v>
      </c>
      <c r="P1" s="40" t="s">
        <v>148</v>
      </c>
      <c r="Q1" s="40" t="s">
        <v>148</v>
      </c>
      <c r="R1" s="40" t="s">
        <v>148</v>
      </c>
      <c r="S1" s="40" t="s">
        <v>148</v>
      </c>
      <c r="T1" s="40" t="s">
        <v>148</v>
      </c>
      <c r="U1" s="40" t="s">
        <v>148</v>
      </c>
      <c r="V1" s="40" t="s">
        <v>149</v>
      </c>
      <c r="W1" s="24"/>
      <c r="X1" s="24"/>
      <c r="Y1" s="24"/>
      <c r="Z1" s="24"/>
      <c r="AA1" s="40" t="s">
        <v>150</v>
      </c>
      <c r="AB1" s="40" t="s">
        <v>150</v>
      </c>
      <c r="AC1" s="40" t="s">
        <v>151</v>
      </c>
      <c r="AD1" s="40" t="s">
        <v>151</v>
      </c>
      <c r="AE1" s="40" t="s">
        <v>152</v>
      </c>
      <c r="AF1" s="40" t="s">
        <v>152</v>
      </c>
      <c r="AG1" s="40" t="s">
        <v>152</v>
      </c>
      <c r="AH1" s="40" t="s">
        <v>153</v>
      </c>
      <c r="AI1" s="40" t="s">
        <v>153</v>
      </c>
      <c r="AJ1" s="40" t="s">
        <v>153</v>
      </c>
      <c r="AK1" s="40" t="s">
        <v>153</v>
      </c>
      <c r="AL1" s="40" t="s">
        <v>153</v>
      </c>
      <c r="AM1" s="40" t="s">
        <v>153</v>
      </c>
      <c r="AN1" s="40" t="s">
        <v>153</v>
      </c>
      <c r="AO1" s="40" t="s">
        <v>153</v>
      </c>
      <c r="AP1" s="40" t="s">
        <v>153</v>
      </c>
      <c r="AQ1" s="40" t="s">
        <v>153</v>
      </c>
      <c r="AR1" s="40" t="s">
        <v>153</v>
      </c>
      <c r="AS1" s="40" t="s">
        <v>153</v>
      </c>
      <c r="AT1" s="40" t="s">
        <v>153</v>
      </c>
      <c r="AU1" s="40" t="s">
        <v>153</v>
      </c>
      <c r="AV1" s="40" t="s">
        <v>153</v>
      </c>
      <c r="AW1" s="40" t="s">
        <v>153</v>
      </c>
      <c r="AX1" s="40" t="s">
        <v>153</v>
      </c>
      <c r="AY1" s="40" t="s">
        <v>153</v>
      </c>
      <c r="AZ1" s="40" t="s">
        <v>153</v>
      </c>
      <c r="BA1" s="40" t="s">
        <v>153</v>
      </c>
      <c r="BB1" s="40" t="s">
        <v>153</v>
      </c>
      <c r="BC1" s="40" t="s">
        <v>153</v>
      </c>
      <c r="BD1" s="40" t="s">
        <v>153</v>
      </c>
      <c r="BE1" s="40" t="s">
        <v>153</v>
      </c>
      <c r="BF1" s="40" t="s">
        <v>153</v>
      </c>
      <c r="BG1" s="40" t="s">
        <v>153</v>
      </c>
      <c r="BH1" s="40" t="s">
        <v>153</v>
      </c>
      <c r="BI1" s="40" t="s">
        <v>153</v>
      </c>
      <c r="BJ1" s="40" t="s">
        <v>153</v>
      </c>
      <c r="BK1" s="40" t="s">
        <v>153</v>
      </c>
      <c r="BL1" s="40" t="s">
        <v>154</v>
      </c>
      <c r="BM1" s="40" t="s">
        <v>154</v>
      </c>
      <c r="BN1" s="40" t="s">
        <v>155</v>
      </c>
      <c r="BO1" s="40" t="s">
        <v>156</v>
      </c>
      <c r="BP1" s="40" t="s">
        <v>157</v>
      </c>
      <c r="BQ1" s="40" t="s">
        <v>158</v>
      </c>
      <c r="BR1" s="40" t="s">
        <v>158</v>
      </c>
      <c r="BS1" s="40" t="s">
        <v>158</v>
      </c>
      <c r="BT1" s="40" t="s">
        <v>158</v>
      </c>
      <c r="BU1" s="40" t="s">
        <v>158</v>
      </c>
      <c r="BV1" s="40" t="s">
        <v>158</v>
      </c>
    </row>
    <row r="2" spans="1:74" s="97" customFormat="1" ht="51" customHeight="1" thickBot="1" x14ac:dyDescent="0.3">
      <c r="A2" s="92">
        <f>SUM('Sheet1 '!H12:H54)</f>
        <v>1</v>
      </c>
      <c r="B2" s="92"/>
      <c r="C2" s="92"/>
      <c r="D2" s="93"/>
      <c r="E2" s="117" t="s">
        <v>36</v>
      </c>
      <c r="F2" s="118"/>
      <c r="G2" s="95" t="s">
        <v>67</v>
      </c>
      <c r="H2" s="95" t="s">
        <v>67</v>
      </c>
      <c r="I2" s="95" t="s">
        <v>141</v>
      </c>
      <c r="J2" s="95" t="s">
        <v>139</v>
      </c>
      <c r="K2" s="95" t="s">
        <v>139</v>
      </c>
      <c r="L2" s="95" t="s">
        <v>139</v>
      </c>
      <c r="M2" s="95" t="s">
        <v>139</v>
      </c>
      <c r="N2" s="95" t="s">
        <v>139</v>
      </c>
      <c r="O2" s="95" t="s">
        <v>139</v>
      </c>
      <c r="P2" s="95" t="s">
        <v>46</v>
      </c>
      <c r="Q2" s="95" t="s">
        <v>46</v>
      </c>
      <c r="R2" s="95" t="s">
        <v>46</v>
      </c>
      <c r="S2" s="95" t="s">
        <v>46</v>
      </c>
      <c r="T2" s="95" t="s">
        <v>46</v>
      </c>
      <c r="U2" s="95" t="s">
        <v>46</v>
      </c>
      <c r="V2" s="95" t="s">
        <v>68</v>
      </c>
      <c r="W2" s="95" t="s">
        <v>69</v>
      </c>
      <c r="X2" s="95" t="s">
        <v>69</v>
      </c>
      <c r="Y2" s="95" t="s">
        <v>69</v>
      </c>
      <c r="Z2" s="95" t="s">
        <v>103</v>
      </c>
      <c r="AA2" s="95" t="s">
        <v>101</v>
      </c>
      <c r="AB2" s="95" t="s">
        <v>102</v>
      </c>
      <c r="AC2" s="95" t="s">
        <v>137</v>
      </c>
      <c r="AD2" s="95" t="s">
        <v>138</v>
      </c>
      <c r="AE2" s="95" t="s">
        <v>104</v>
      </c>
      <c r="AF2" s="95" t="s">
        <v>104</v>
      </c>
      <c r="AG2" s="95" t="s">
        <v>104</v>
      </c>
      <c r="AH2" s="95" t="s">
        <v>53</v>
      </c>
      <c r="AI2" s="95" t="s">
        <v>53</v>
      </c>
      <c r="AJ2" s="95" t="s">
        <v>53</v>
      </c>
      <c r="AK2" s="95" t="s">
        <v>53</v>
      </c>
      <c r="AL2" s="95" t="s">
        <v>53</v>
      </c>
      <c r="AM2" s="95" t="s">
        <v>53</v>
      </c>
      <c r="AN2" s="95" t="s">
        <v>144</v>
      </c>
      <c r="AO2" s="95" t="s">
        <v>144</v>
      </c>
      <c r="AP2" s="95" t="s">
        <v>144</v>
      </c>
      <c r="AQ2" s="95" t="s">
        <v>144</v>
      </c>
      <c r="AR2" s="95" t="s">
        <v>144</v>
      </c>
      <c r="AS2" s="95" t="s">
        <v>144</v>
      </c>
      <c r="AT2" s="95" t="s">
        <v>55</v>
      </c>
      <c r="AU2" s="95" t="s">
        <v>55</v>
      </c>
      <c r="AV2" s="95" t="s">
        <v>55</v>
      </c>
      <c r="AW2" s="95" t="s">
        <v>55</v>
      </c>
      <c r="AX2" s="95" t="s">
        <v>55</v>
      </c>
      <c r="AY2" s="95" t="s">
        <v>55</v>
      </c>
      <c r="AZ2" s="95" t="s">
        <v>56</v>
      </c>
      <c r="BA2" s="95" t="s">
        <v>56</v>
      </c>
      <c r="BB2" s="95" t="s">
        <v>56</v>
      </c>
      <c r="BC2" s="95" t="s">
        <v>56</v>
      </c>
      <c r="BD2" s="95" t="s">
        <v>56</v>
      </c>
      <c r="BE2" s="96" t="s">
        <v>56</v>
      </c>
      <c r="BF2" s="96" t="s">
        <v>57</v>
      </c>
      <c r="BG2" s="96" t="s">
        <v>57</v>
      </c>
      <c r="BH2" s="96" t="s">
        <v>57</v>
      </c>
      <c r="BI2" s="96" t="s">
        <v>57</v>
      </c>
      <c r="BJ2" s="96" t="s">
        <v>57</v>
      </c>
      <c r="BK2" s="96" t="s">
        <v>57</v>
      </c>
      <c r="BL2" s="96" t="s">
        <v>136</v>
      </c>
      <c r="BM2" s="96" t="s">
        <v>135</v>
      </c>
      <c r="BN2" s="96" t="s">
        <v>70</v>
      </c>
      <c r="BO2" s="96" t="s">
        <v>60</v>
      </c>
      <c r="BP2" s="96" t="s">
        <v>71</v>
      </c>
      <c r="BQ2" s="96" t="s">
        <v>134</v>
      </c>
      <c r="BR2" s="96" t="s">
        <v>134</v>
      </c>
      <c r="BS2" s="96" t="s">
        <v>134</v>
      </c>
      <c r="BT2" s="96" t="s">
        <v>134</v>
      </c>
      <c r="BU2" s="96" t="s">
        <v>134</v>
      </c>
      <c r="BV2" s="96" t="s">
        <v>134</v>
      </c>
    </row>
    <row r="3" spans="1:74" ht="15.75" thickBot="1" x14ac:dyDescent="0.25">
      <c r="A3" s="2">
        <f>SUM('Sheet1 '!H55:H58)</f>
        <v>1</v>
      </c>
      <c r="B3" s="2"/>
      <c r="C3" s="2"/>
      <c r="D3" s="3"/>
      <c r="E3" s="119" t="s">
        <v>37</v>
      </c>
      <c r="F3" s="120"/>
      <c r="G3" s="9" t="s">
        <v>44</v>
      </c>
      <c r="H3" s="9" t="s">
        <v>44</v>
      </c>
      <c r="I3" s="9" t="s">
        <v>45</v>
      </c>
      <c r="J3" s="9" t="s">
        <v>45</v>
      </c>
      <c r="K3" s="9" t="s">
        <v>45</v>
      </c>
      <c r="L3" s="9" t="s">
        <v>45</v>
      </c>
      <c r="M3" s="9" t="s">
        <v>45</v>
      </c>
      <c r="N3" s="9" t="s">
        <v>45</v>
      </c>
      <c r="O3" s="9" t="s">
        <v>45</v>
      </c>
      <c r="P3" s="9" t="s">
        <v>47</v>
      </c>
      <c r="Q3" s="9" t="s">
        <v>47</v>
      </c>
      <c r="R3" s="9" t="s">
        <v>47</v>
      </c>
      <c r="S3" s="9" t="s">
        <v>47</v>
      </c>
      <c r="T3" s="9" t="s">
        <v>47</v>
      </c>
      <c r="U3" s="9" t="s">
        <v>47</v>
      </c>
      <c r="V3" s="9" t="s">
        <v>48</v>
      </c>
      <c r="W3" s="9" t="s">
        <v>49</v>
      </c>
      <c r="X3" s="9" t="s">
        <v>49</v>
      </c>
      <c r="Y3" s="9" t="s">
        <v>49</v>
      </c>
      <c r="Z3" s="9" t="s">
        <v>49</v>
      </c>
      <c r="AA3" s="9" t="s">
        <v>50</v>
      </c>
      <c r="AB3" s="9" t="s">
        <v>50</v>
      </c>
      <c r="AC3" s="9" t="s">
        <v>51</v>
      </c>
      <c r="AD3" s="9" t="s">
        <v>51</v>
      </c>
      <c r="AE3" s="9" t="s">
        <v>52</v>
      </c>
      <c r="AF3" s="9" t="s">
        <v>52</v>
      </c>
      <c r="AG3" s="9" t="s">
        <v>52</v>
      </c>
      <c r="AH3" s="9" t="s">
        <v>54</v>
      </c>
      <c r="AI3" s="9" t="s">
        <v>54</v>
      </c>
      <c r="AJ3" s="9" t="s">
        <v>54</v>
      </c>
      <c r="AK3" s="9" t="s">
        <v>54</v>
      </c>
      <c r="AL3" s="9" t="s">
        <v>54</v>
      </c>
      <c r="AM3" s="9" t="s">
        <v>54</v>
      </c>
      <c r="AN3" s="9" t="s">
        <v>54</v>
      </c>
      <c r="AO3" s="9" t="s">
        <v>54</v>
      </c>
      <c r="AP3" s="9" t="s">
        <v>54</v>
      </c>
      <c r="AQ3" s="9" t="s">
        <v>54</v>
      </c>
      <c r="AR3" s="9" t="s">
        <v>54</v>
      </c>
      <c r="AS3" s="9" t="s">
        <v>54</v>
      </c>
      <c r="AT3" s="9" t="s">
        <v>54</v>
      </c>
      <c r="AU3" s="9" t="s">
        <v>54</v>
      </c>
      <c r="AV3" s="9" t="s">
        <v>54</v>
      </c>
      <c r="AW3" s="9" t="s">
        <v>54</v>
      </c>
      <c r="AX3" s="9" t="s">
        <v>54</v>
      </c>
      <c r="AY3" s="9" t="s">
        <v>54</v>
      </c>
      <c r="AZ3" s="9" t="s">
        <v>54</v>
      </c>
      <c r="BA3" s="9" t="s">
        <v>54</v>
      </c>
      <c r="BB3" s="9" t="s">
        <v>54</v>
      </c>
      <c r="BC3" s="9" t="s">
        <v>54</v>
      </c>
      <c r="BD3" s="9" t="s">
        <v>54</v>
      </c>
      <c r="BE3" s="35" t="s">
        <v>54</v>
      </c>
      <c r="BF3" s="35" t="s">
        <v>54</v>
      </c>
      <c r="BG3" s="35" t="s">
        <v>54</v>
      </c>
      <c r="BH3" s="35" t="s">
        <v>54</v>
      </c>
      <c r="BI3" s="35" t="s">
        <v>54</v>
      </c>
      <c r="BJ3" s="35" t="s">
        <v>54</v>
      </c>
      <c r="BK3" s="35" t="s">
        <v>54</v>
      </c>
      <c r="BL3" s="35" t="s">
        <v>58</v>
      </c>
      <c r="BM3" s="35" t="s">
        <v>58</v>
      </c>
      <c r="BN3" s="35" t="s">
        <v>59</v>
      </c>
      <c r="BO3" s="35" t="s">
        <v>61</v>
      </c>
      <c r="BP3" s="35" t="s">
        <v>63</v>
      </c>
      <c r="BQ3" s="35" t="s">
        <v>64</v>
      </c>
      <c r="BR3" s="35" t="s">
        <v>64</v>
      </c>
      <c r="BS3" s="35" t="s">
        <v>64</v>
      </c>
      <c r="BT3" s="35" t="s">
        <v>64</v>
      </c>
      <c r="BU3" s="35" t="s">
        <v>64</v>
      </c>
      <c r="BV3" s="35" t="s">
        <v>64</v>
      </c>
    </row>
    <row r="4" spans="1:74" s="97" customFormat="1" ht="78" customHeight="1" thickBot="1" x14ac:dyDescent="0.25">
      <c r="A4" s="92"/>
      <c r="B4" s="108"/>
      <c r="C4" s="109" t="s">
        <v>190</v>
      </c>
      <c r="D4" s="93"/>
      <c r="E4" s="94"/>
      <c r="F4" s="98" t="s">
        <v>72</v>
      </c>
      <c r="G4" s="99" t="s">
        <v>75</v>
      </c>
      <c r="H4" s="99" t="s">
        <v>76</v>
      </c>
      <c r="I4" s="99" t="s">
        <v>77</v>
      </c>
      <c r="J4" s="99" t="s">
        <v>78</v>
      </c>
      <c r="K4" s="99" t="s">
        <v>79</v>
      </c>
      <c r="L4" s="99" t="s">
        <v>80</v>
      </c>
      <c r="M4" s="99" t="s">
        <v>81</v>
      </c>
      <c r="N4" s="99" t="s">
        <v>82</v>
      </c>
      <c r="O4" s="99" t="s">
        <v>83</v>
      </c>
      <c r="P4" s="99" t="s">
        <v>84</v>
      </c>
      <c r="Q4" s="99" t="s">
        <v>143</v>
      </c>
      <c r="R4" s="99" t="s">
        <v>85</v>
      </c>
      <c r="S4" s="99" t="s">
        <v>86</v>
      </c>
      <c r="T4" s="99" t="s">
        <v>87</v>
      </c>
      <c r="U4" s="99" t="s">
        <v>90</v>
      </c>
      <c r="V4" s="99" t="s">
        <v>92</v>
      </c>
      <c r="W4" s="99" t="s">
        <v>93</v>
      </c>
      <c r="X4" s="99" t="s">
        <v>94</v>
      </c>
      <c r="Y4" s="99" t="s">
        <v>95</v>
      </c>
      <c r="Z4" s="99" t="s">
        <v>96</v>
      </c>
      <c r="AA4" s="99" t="s">
        <v>99</v>
      </c>
      <c r="AB4" s="99" t="s">
        <v>100</v>
      </c>
      <c r="AC4" s="99" t="s">
        <v>105</v>
      </c>
      <c r="AD4" s="99" t="s">
        <v>106</v>
      </c>
      <c r="AE4" s="99" t="s">
        <v>108</v>
      </c>
      <c r="AF4" s="99" t="s">
        <v>107</v>
      </c>
      <c r="AG4" s="99" t="s">
        <v>109</v>
      </c>
      <c r="AH4" s="99" t="s">
        <v>110</v>
      </c>
      <c r="AI4" s="99" t="s">
        <v>111</v>
      </c>
      <c r="AJ4" s="99" t="s">
        <v>113</v>
      </c>
      <c r="AK4" s="99" t="s">
        <v>114</v>
      </c>
      <c r="AL4" s="99" t="s">
        <v>115</v>
      </c>
      <c r="AM4" s="99" t="s">
        <v>116</v>
      </c>
      <c r="AN4" s="99" t="s">
        <v>110</v>
      </c>
      <c r="AO4" s="99" t="s">
        <v>111</v>
      </c>
      <c r="AP4" s="99" t="s">
        <v>112</v>
      </c>
      <c r="AQ4" s="99" t="s">
        <v>114</v>
      </c>
      <c r="AR4" s="99" t="s">
        <v>117</v>
      </c>
      <c r="AS4" s="99" t="s">
        <v>116</v>
      </c>
      <c r="AT4" s="99" t="s">
        <v>110</v>
      </c>
      <c r="AU4" s="99" t="s">
        <v>145</v>
      </c>
      <c r="AV4" s="99" t="s">
        <v>140</v>
      </c>
      <c r="AW4" s="99" t="s">
        <v>114</v>
      </c>
      <c r="AX4" s="99" t="s">
        <v>115</v>
      </c>
      <c r="AY4" s="99" t="s">
        <v>116</v>
      </c>
      <c r="AZ4" s="99" t="s">
        <v>118</v>
      </c>
      <c r="BA4" s="99" t="s">
        <v>119</v>
      </c>
      <c r="BB4" s="99" t="s">
        <v>112</v>
      </c>
      <c r="BC4" s="99" t="s">
        <v>114</v>
      </c>
      <c r="BD4" s="99" t="s">
        <v>115</v>
      </c>
      <c r="BE4" s="99" t="s">
        <v>116</v>
      </c>
      <c r="BF4" s="99" t="s">
        <v>118</v>
      </c>
      <c r="BG4" s="99" t="s">
        <v>111</v>
      </c>
      <c r="BH4" s="99" t="s">
        <v>112</v>
      </c>
      <c r="BI4" s="99" t="s">
        <v>114</v>
      </c>
      <c r="BJ4" s="99" t="s">
        <v>115</v>
      </c>
      <c r="BK4" s="99" t="s">
        <v>116</v>
      </c>
      <c r="BL4" s="99" t="s">
        <v>122</v>
      </c>
      <c r="BM4" s="99" t="s">
        <v>123</v>
      </c>
      <c r="BN4" s="99" t="s">
        <v>126</v>
      </c>
      <c r="BO4" s="99" t="s">
        <v>62</v>
      </c>
      <c r="BP4" s="99" t="s">
        <v>129</v>
      </c>
      <c r="BQ4" s="99" t="s">
        <v>65</v>
      </c>
      <c r="BR4" s="99" t="s">
        <v>130</v>
      </c>
      <c r="BS4" s="99" t="s">
        <v>131</v>
      </c>
      <c r="BT4" s="99" t="s">
        <v>132</v>
      </c>
      <c r="BU4" s="99" t="s">
        <v>66</v>
      </c>
      <c r="BV4" s="99" t="s">
        <v>133</v>
      </c>
    </row>
    <row r="5" spans="1:74" ht="15.75" thickBot="1" x14ac:dyDescent="0.3">
      <c r="A5" s="2"/>
      <c r="B5" s="110" t="s">
        <v>187</v>
      </c>
      <c r="C5" s="110"/>
      <c r="D5" s="3"/>
      <c r="E5" s="33"/>
      <c r="F5" s="33" t="s">
        <v>73</v>
      </c>
      <c r="G5" s="9">
        <v>39.533292000000003</v>
      </c>
      <c r="H5" s="34">
        <v>39.710596000000002</v>
      </c>
      <c r="I5" s="34">
        <v>37.879519999999999</v>
      </c>
      <c r="J5" s="34">
        <v>38.162570000000002</v>
      </c>
      <c r="K5" s="34">
        <v>37.85859</v>
      </c>
      <c r="L5" s="34">
        <v>38.89669</v>
      </c>
      <c r="M5" s="34">
        <v>37.303316000000002</v>
      </c>
      <c r="N5" s="34">
        <v>37.234346000000002</v>
      </c>
      <c r="O5" s="34">
        <v>37.077528000000001</v>
      </c>
      <c r="P5" s="34">
        <v>38.061999999999998</v>
      </c>
      <c r="Q5" s="34">
        <v>38.47</v>
      </c>
      <c r="R5" s="34">
        <v>38.133000000000003</v>
      </c>
      <c r="S5" s="34">
        <v>38.634708000000003</v>
      </c>
      <c r="T5" s="102">
        <v>38.074880555555559</v>
      </c>
      <c r="U5" s="34">
        <v>38.156008333333332</v>
      </c>
      <c r="V5" s="34">
        <v>37.31091</v>
      </c>
      <c r="W5" s="34">
        <v>39.572769999999998</v>
      </c>
      <c r="X5" s="34">
        <v>39.576329999999999</v>
      </c>
      <c r="Y5" s="34">
        <v>39.698720000000002</v>
      </c>
      <c r="Z5" s="34">
        <v>38.779150000000001</v>
      </c>
      <c r="AA5" s="34">
        <v>38.895758000000001</v>
      </c>
      <c r="AB5" s="34">
        <v>38.888652</v>
      </c>
      <c r="AC5" s="34">
        <v>38.889626</v>
      </c>
      <c r="AD5" s="34">
        <v>38.930675749999999</v>
      </c>
      <c r="AE5" s="34">
        <v>38.243949999999998</v>
      </c>
      <c r="AF5" s="9">
        <v>38.463839999999998</v>
      </c>
      <c r="AG5" s="9">
        <v>38.313920000000003</v>
      </c>
      <c r="AH5" s="34">
        <v>39.26462394</v>
      </c>
      <c r="AI5" s="34">
        <v>39.060862919999998</v>
      </c>
      <c r="AJ5" s="34">
        <v>38.183646039999999</v>
      </c>
      <c r="AK5" s="34">
        <v>38.499952180000001</v>
      </c>
      <c r="AL5" s="34">
        <v>38.618539849999998</v>
      </c>
      <c r="AM5" s="34">
        <v>38.081628500000001</v>
      </c>
      <c r="AN5" s="34">
        <v>39.26462394</v>
      </c>
      <c r="AO5" s="34">
        <v>39.060862919999998</v>
      </c>
      <c r="AP5" s="34">
        <v>38.183646039999999</v>
      </c>
      <c r="AQ5" s="34">
        <v>38.499952180000001</v>
      </c>
      <c r="AR5" s="34">
        <v>38.618539849999998</v>
      </c>
      <c r="AS5" s="34">
        <v>38.081628500000001</v>
      </c>
      <c r="AT5" s="34">
        <v>39.26462394</v>
      </c>
      <c r="AU5" s="34">
        <v>39.060862919999998</v>
      </c>
      <c r="AV5" s="34">
        <v>38.183646039999999</v>
      </c>
      <c r="AW5" s="34">
        <v>38.499952180000001</v>
      </c>
      <c r="AX5" s="34">
        <v>38.618539849999998</v>
      </c>
      <c r="AY5" s="34">
        <v>38.081628500000001</v>
      </c>
      <c r="AZ5" s="34">
        <v>39.26462394</v>
      </c>
      <c r="BA5" s="34">
        <v>39.060862919999998</v>
      </c>
      <c r="BB5" s="34">
        <v>38.183646039999999</v>
      </c>
      <c r="BC5" s="34">
        <v>38.499952180000001</v>
      </c>
      <c r="BD5" s="34">
        <v>38.618539849999998</v>
      </c>
      <c r="BE5" s="34">
        <v>38.081628500000001</v>
      </c>
      <c r="BF5" s="34">
        <v>39.26462394</v>
      </c>
      <c r="BG5" s="34">
        <v>39.060862919999998</v>
      </c>
      <c r="BH5" s="34">
        <v>38.183646039999999</v>
      </c>
      <c r="BI5" s="34">
        <v>38.499952180000001</v>
      </c>
      <c r="BJ5" s="34">
        <v>38.618539849999998</v>
      </c>
      <c r="BK5" s="34">
        <v>38.081628500000001</v>
      </c>
      <c r="BL5" s="34">
        <v>38.675869444444444</v>
      </c>
      <c r="BM5" s="34">
        <v>38.546580555555551</v>
      </c>
      <c r="BN5" s="34">
        <v>37.884444444444441</v>
      </c>
      <c r="BO5" s="9">
        <v>37.235120000000002</v>
      </c>
      <c r="BP5" s="34">
        <v>39.19388</v>
      </c>
      <c r="BQ5" s="9">
        <v>39.193939999999998</v>
      </c>
      <c r="BR5" s="9">
        <v>38.931379999999997</v>
      </c>
      <c r="BS5" s="9">
        <v>38.889519999999997</v>
      </c>
      <c r="BT5" s="9">
        <v>38.162750000000003</v>
      </c>
      <c r="BU5" s="9">
        <v>38.89649</v>
      </c>
      <c r="BV5" s="9">
        <v>39.194070000000004</v>
      </c>
    </row>
    <row r="6" spans="1:74" ht="15.75" thickBot="1" x14ac:dyDescent="0.25">
      <c r="A6" s="2"/>
      <c r="B6" s="110" t="s">
        <v>188</v>
      </c>
      <c r="C6" s="110"/>
      <c r="D6" s="3"/>
      <c r="E6" s="33"/>
      <c r="F6" s="33" t="s">
        <v>74</v>
      </c>
      <c r="G6" s="34">
        <v>-78.850437999999997</v>
      </c>
      <c r="H6" s="34">
        <v>-78.616820000000004</v>
      </c>
      <c r="I6" s="34">
        <v>-80.557190000000006</v>
      </c>
      <c r="J6" s="34">
        <v>-80.184759999999997</v>
      </c>
      <c r="K6" s="34">
        <v>-81.248459999999994</v>
      </c>
      <c r="L6" s="34">
        <v>-79.771770000000004</v>
      </c>
      <c r="M6" s="34">
        <v>-81.066856000000001</v>
      </c>
      <c r="N6" s="34">
        <v>-81.320048999999997</v>
      </c>
      <c r="O6" s="34">
        <v>-81.707447000000002</v>
      </c>
      <c r="P6" s="34">
        <v>-86.265000000000001</v>
      </c>
      <c r="Q6" s="34">
        <v>-85.576999999999998</v>
      </c>
      <c r="R6" s="34">
        <v>-86.35</v>
      </c>
      <c r="S6" s="34">
        <v>-83.708955000000003</v>
      </c>
      <c r="T6" s="34">
        <v>-86.281377777777806</v>
      </c>
      <c r="U6" s="34">
        <v>-86.2942888888889</v>
      </c>
      <c r="V6" s="34">
        <v>-81.056659999999994</v>
      </c>
      <c r="W6" s="34">
        <v>-79.848280000000003</v>
      </c>
      <c r="X6" s="34">
        <v>-79.859459999999999</v>
      </c>
      <c r="Y6" s="34">
        <v>-79.781400000000005</v>
      </c>
      <c r="Z6" s="34">
        <v>-79.395939999999996</v>
      </c>
      <c r="AA6" s="34">
        <v>-79.766801000000001</v>
      </c>
      <c r="AB6" s="34">
        <v>-79.771702000000005</v>
      </c>
      <c r="AC6" s="34">
        <v>-79.768968999999998</v>
      </c>
      <c r="AD6" s="9">
        <v>-79.901247330000004</v>
      </c>
      <c r="AE6" s="34">
        <v>-83.084710999999999</v>
      </c>
      <c r="AF6" s="34">
        <v>-83.123279999999994</v>
      </c>
      <c r="AG6" s="34">
        <v>-83.134870000000006</v>
      </c>
      <c r="AH6" s="34">
        <v>-81.264556150000004</v>
      </c>
      <c r="AI6" s="34">
        <v>-84.881550000000004</v>
      </c>
      <c r="AJ6" s="34">
        <v>-86.285088299999998</v>
      </c>
      <c r="AK6" s="34">
        <v>-85.477237900000006</v>
      </c>
      <c r="AL6" s="34">
        <v>-83.666527299999998</v>
      </c>
      <c r="AM6" s="34">
        <v>-86.160293789999997</v>
      </c>
      <c r="AN6" s="34">
        <v>-81.264556150000004</v>
      </c>
      <c r="AO6" s="34">
        <v>-84.881550000000004</v>
      </c>
      <c r="AP6" s="34">
        <v>-86.285088299999998</v>
      </c>
      <c r="AQ6" s="34">
        <v>-85.477237900000006</v>
      </c>
      <c r="AR6" s="34">
        <v>-83.666527299999998</v>
      </c>
      <c r="AS6" s="34">
        <v>-86.160293789999997</v>
      </c>
      <c r="AT6" s="34">
        <v>-81.264556150000004</v>
      </c>
      <c r="AU6" s="34">
        <v>-84.881550000000004</v>
      </c>
      <c r="AV6" s="34">
        <v>-86.285088299999998</v>
      </c>
      <c r="AW6" s="34">
        <v>-85.477237900000006</v>
      </c>
      <c r="AX6" s="34">
        <v>-83.666527299999998</v>
      </c>
      <c r="AY6" s="34">
        <v>-86.160293789999997</v>
      </c>
      <c r="AZ6" s="34">
        <v>-81.264556150000004</v>
      </c>
      <c r="BA6" s="34">
        <v>-84.881550000000004</v>
      </c>
      <c r="BB6" s="34">
        <v>-86.285088299999998</v>
      </c>
      <c r="BC6" s="34">
        <v>-85.477237900000006</v>
      </c>
      <c r="BD6" s="34">
        <v>-83.666527299999998</v>
      </c>
      <c r="BE6" s="34">
        <v>-86.160293789999997</v>
      </c>
      <c r="BF6" s="34">
        <v>-81.264556150000004</v>
      </c>
      <c r="BG6" s="34">
        <v>-84.881550000000004</v>
      </c>
      <c r="BH6" s="34">
        <v>-86.285088299999998</v>
      </c>
      <c r="BI6" s="34">
        <v>-85.477237900000006</v>
      </c>
      <c r="BJ6" s="34">
        <v>-83.666527299999998</v>
      </c>
      <c r="BK6" s="34">
        <v>-86.160293789999997</v>
      </c>
      <c r="BL6" s="34">
        <v>-80.774633333333298</v>
      </c>
      <c r="BM6" s="34">
        <v>-80.077116666666697</v>
      </c>
      <c r="BN6" s="34">
        <v>-80.446944444444497</v>
      </c>
      <c r="BO6" s="34">
        <v>-81.089219999999997</v>
      </c>
      <c r="BP6" s="34">
        <v>-79.823449999999994</v>
      </c>
      <c r="BQ6" s="34">
        <v>-79.820179999999993</v>
      </c>
      <c r="BR6" s="34">
        <v>-79.901409999999998</v>
      </c>
      <c r="BS6" s="34">
        <v>-79.765619999999998</v>
      </c>
      <c r="BT6" s="34">
        <v>-80.184359999999998</v>
      </c>
      <c r="BU6" s="34">
        <v>-79.771799999999999</v>
      </c>
      <c r="BV6" s="34">
        <v>-79.823459999999997</v>
      </c>
    </row>
    <row r="7" spans="1:74" ht="15.75" thickBot="1" x14ac:dyDescent="0.25">
      <c r="A7" s="2"/>
      <c r="B7" s="2"/>
      <c r="C7" s="2"/>
      <c r="D7" s="3"/>
      <c r="E7" s="33" t="s">
        <v>189</v>
      </c>
      <c r="F7" s="107" t="s">
        <v>186</v>
      </c>
      <c r="G7" s="34">
        <v>10</v>
      </c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9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</row>
    <row r="8" spans="1:74" ht="29.25" customHeight="1" thickBot="1" x14ac:dyDescent="0.25">
      <c r="A8" s="31" t="s">
        <v>22</v>
      </c>
      <c r="B8" s="121" t="s">
        <v>23</v>
      </c>
      <c r="C8" s="122"/>
      <c r="D8" s="123"/>
      <c r="E8" s="30" t="s">
        <v>35</v>
      </c>
      <c r="F8" s="32" t="s">
        <v>24</v>
      </c>
      <c r="G8" s="30" t="s">
        <v>43</v>
      </c>
      <c r="H8" s="30" t="s">
        <v>43</v>
      </c>
      <c r="I8" s="30" t="s">
        <v>43</v>
      </c>
      <c r="J8" s="30" t="s">
        <v>43</v>
      </c>
      <c r="K8" s="30" t="s">
        <v>43</v>
      </c>
      <c r="L8" s="30" t="s">
        <v>43</v>
      </c>
      <c r="M8" s="30" t="s">
        <v>43</v>
      </c>
      <c r="N8" s="30" t="s">
        <v>43</v>
      </c>
      <c r="O8" s="30" t="s">
        <v>43</v>
      </c>
      <c r="P8" s="30" t="s">
        <v>43</v>
      </c>
      <c r="Q8" s="30" t="s">
        <v>43</v>
      </c>
      <c r="R8" s="30" t="s">
        <v>43</v>
      </c>
      <c r="S8" s="30" t="s">
        <v>43</v>
      </c>
      <c r="T8" s="30" t="s">
        <v>43</v>
      </c>
      <c r="U8" s="30" t="s">
        <v>43</v>
      </c>
      <c r="V8" s="30" t="s">
        <v>43</v>
      </c>
      <c r="W8" s="30" t="s">
        <v>43</v>
      </c>
      <c r="X8" s="30" t="s">
        <v>43</v>
      </c>
      <c r="Y8" s="30" t="s">
        <v>43</v>
      </c>
      <c r="Z8" s="30" t="s">
        <v>43</v>
      </c>
      <c r="AA8" s="30" t="s">
        <v>43</v>
      </c>
      <c r="AB8" s="30" t="s">
        <v>43</v>
      </c>
      <c r="AC8" s="30" t="s">
        <v>43</v>
      </c>
      <c r="AD8" s="30" t="s">
        <v>43</v>
      </c>
      <c r="AE8" s="30" t="s">
        <v>43</v>
      </c>
      <c r="AF8" s="30" t="s">
        <v>43</v>
      </c>
      <c r="AG8" s="30" t="s">
        <v>43</v>
      </c>
      <c r="AH8" s="30" t="s">
        <v>43</v>
      </c>
      <c r="AI8" s="30" t="s">
        <v>43</v>
      </c>
      <c r="AJ8" s="30" t="s">
        <v>43</v>
      </c>
      <c r="AK8" s="30" t="s">
        <v>43</v>
      </c>
      <c r="AL8" s="30" t="s">
        <v>43</v>
      </c>
      <c r="AM8" s="30" t="s">
        <v>43</v>
      </c>
      <c r="AN8" s="30" t="s">
        <v>43</v>
      </c>
      <c r="AO8" s="30" t="s">
        <v>43</v>
      </c>
      <c r="AP8" s="30" t="s">
        <v>43</v>
      </c>
      <c r="AQ8" s="30" t="s">
        <v>43</v>
      </c>
      <c r="AR8" s="30" t="s">
        <v>43</v>
      </c>
      <c r="AS8" s="30" t="s">
        <v>43</v>
      </c>
      <c r="AT8" s="30" t="s">
        <v>43</v>
      </c>
      <c r="AU8" s="30" t="s">
        <v>43</v>
      </c>
      <c r="AV8" s="30" t="s">
        <v>43</v>
      </c>
      <c r="AW8" s="30" t="s">
        <v>43</v>
      </c>
      <c r="AX8" s="30" t="s">
        <v>43</v>
      </c>
      <c r="AY8" s="30" t="s">
        <v>43</v>
      </c>
      <c r="AZ8" s="30" t="s">
        <v>43</v>
      </c>
      <c r="BA8" s="30" t="s">
        <v>43</v>
      </c>
      <c r="BB8" s="30" t="s">
        <v>43</v>
      </c>
      <c r="BC8" s="30" t="s">
        <v>43</v>
      </c>
      <c r="BD8" s="30" t="s">
        <v>43</v>
      </c>
      <c r="BE8" s="30" t="s">
        <v>43</v>
      </c>
      <c r="BF8" s="30" t="s">
        <v>43</v>
      </c>
      <c r="BG8" s="30" t="s">
        <v>43</v>
      </c>
      <c r="BH8" s="30" t="s">
        <v>43</v>
      </c>
      <c r="BI8" s="30" t="s">
        <v>43</v>
      </c>
      <c r="BJ8" s="30" t="s">
        <v>43</v>
      </c>
      <c r="BK8" s="30" t="s">
        <v>43</v>
      </c>
      <c r="BL8" s="30" t="s">
        <v>43</v>
      </c>
      <c r="BM8" s="30" t="s">
        <v>43</v>
      </c>
      <c r="BN8" s="30" t="s">
        <v>43</v>
      </c>
      <c r="BO8" s="30" t="s">
        <v>43</v>
      </c>
      <c r="BP8" s="30" t="s">
        <v>43</v>
      </c>
      <c r="BQ8" s="30" t="s">
        <v>43</v>
      </c>
      <c r="BR8" s="30" t="s">
        <v>43</v>
      </c>
      <c r="BS8" s="30" t="s">
        <v>43</v>
      </c>
      <c r="BT8" s="30" t="s">
        <v>43</v>
      </c>
      <c r="BU8" s="30" t="s">
        <v>43</v>
      </c>
      <c r="BV8" s="30" t="s">
        <v>43</v>
      </c>
    </row>
    <row r="9" spans="1:74" ht="1.5" customHeight="1" x14ac:dyDescent="0.2">
      <c r="A9" s="36"/>
      <c r="B9" s="37"/>
      <c r="C9" s="37"/>
      <c r="D9" s="37"/>
      <c r="E9" s="37"/>
      <c r="F9" s="36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</row>
    <row r="10" spans="1:74" ht="14.25" x14ac:dyDescent="0.2">
      <c r="A10" s="25">
        <v>1</v>
      </c>
      <c r="B10" s="124" t="s">
        <v>0</v>
      </c>
      <c r="C10" s="125"/>
      <c r="D10" s="126"/>
      <c r="E10" s="26" t="s">
        <v>25</v>
      </c>
      <c r="F10" s="27" t="s">
        <v>26</v>
      </c>
      <c r="G10" s="28">
        <f>IF('Non-Est 2025 Base'!G9="","",('Non-Est 2025 Base'!G9+'Sheet1 '!$G12)*'Sheet1 '!$H12)</f>
        <v>14.7</v>
      </c>
      <c r="H10" s="28">
        <f>IF('Non-Est 2025 Base'!H9="","",('Non-Est 2025 Base'!H9+'Sheet1 '!$G12)*'Sheet1 '!$H12)</f>
        <v>14.7</v>
      </c>
      <c r="I10" s="28">
        <f>IF('Non-Est 2025 Base'!I9="","",('Non-Est 2025 Base'!I9+'Sheet1 '!$G12)*'Sheet1 '!$H12)</f>
        <v>10.85</v>
      </c>
      <c r="J10" s="28">
        <f>IF('Non-Est 2025 Base'!J9="","",('Non-Est 2025 Base'!J9+'Sheet1 '!$G12)*'Sheet1 '!$H12)</f>
        <v>14.7</v>
      </c>
      <c r="K10" s="28" t="str">
        <f>IF('Non-Est 2025 Base'!K9="","",('Non-Est 2025 Base'!K9+'Sheet1 '!$G12)*'Sheet1 '!$H12)</f>
        <v/>
      </c>
      <c r="L10" s="28">
        <f>IF('Non-Est 2025 Base'!L9="","",('Non-Est 2025 Base'!L9+'Sheet1 '!$G12)*'Sheet1 '!$H12)</f>
        <v>11.2</v>
      </c>
      <c r="M10" s="28">
        <f>IF('Non-Est 2025 Base'!M9="","",('Non-Est 2025 Base'!M9+'Sheet1 '!$G12)*'Sheet1 '!$H12)</f>
        <v>11.95</v>
      </c>
      <c r="N10" s="28">
        <f>IF('Non-Est 2025 Base'!N9="","",('Non-Est 2025 Base'!N9+'Sheet1 '!$G12)*'Sheet1 '!$H12)</f>
        <v>11.95</v>
      </c>
      <c r="O10" s="28">
        <f>IF('Non-Est 2025 Base'!O9="","",('Non-Est 2025 Base'!O9+'Sheet1 '!$G12)*'Sheet1 '!$H12)</f>
        <v>11.95</v>
      </c>
      <c r="P10" s="28">
        <f>IF('Non-Est 2025 Base'!P9="","",('Non-Est 2025 Base'!P9+'Sheet1 '!$G12)*'Sheet1 '!$H12)</f>
        <v>35.6</v>
      </c>
      <c r="Q10" s="28">
        <f>IF('Non-Est 2025 Base'!Q9="","",('Non-Est 2025 Base'!Q9+'Sheet1 '!$G12)*'Sheet1 '!$H12)</f>
        <v>35.6</v>
      </c>
      <c r="R10" s="28">
        <f>IF('Non-Est 2025 Base'!R9="","",('Non-Est 2025 Base'!R9+'Sheet1 '!$G12)*'Sheet1 '!$H12)</f>
        <v>35.6</v>
      </c>
      <c r="S10" s="28">
        <f>IF('Non-Est 2025 Base'!S9="","",('Non-Est 2025 Base'!S9+'Sheet1 '!$G12)*'Sheet1 '!$H12)</f>
        <v>35.6</v>
      </c>
      <c r="T10" s="28">
        <f>IF('Non-Est 2025 Base'!T9="","",('Non-Est 2025 Base'!T9+'Sheet1 '!$G12)*'Sheet1 '!$H12)</f>
        <v>35.6</v>
      </c>
      <c r="U10" s="28">
        <f>IF('Non-Est 2025 Base'!U9="","",('Non-Est 2025 Base'!U9+'Sheet1 '!$G12)*'Sheet1 '!$H12)</f>
        <v>35.6</v>
      </c>
      <c r="V10" s="28">
        <f>IF('Non-Est 2025 Base'!V9="","",('Non-Est 2025 Base'!V9+'Sheet1 '!$G12)*'Sheet1 '!$H12)</f>
        <v>11.45</v>
      </c>
      <c r="W10" s="28">
        <f>IF('Non-Est 2025 Base'!W9="","",('Non-Est 2025 Base'!W9+'Sheet1 '!$G12)*'Sheet1 '!$H12)</f>
        <v>10.95</v>
      </c>
      <c r="X10" s="28">
        <f>IF('Non-Est 2025 Base'!X9="","",('Non-Est 2025 Base'!X9+'Sheet1 '!$G12)*'Sheet1 '!$H12)</f>
        <v>10.95</v>
      </c>
      <c r="Y10" s="28">
        <f>IF('Non-Est 2025 Base'!Y9="","",('Non-Est 2025 Base'!Y9+'Sheet1 '!$G12)*'Sheet1 '!$H12)</f>
        <v>10.95</v>
      </c>
      <c r="Z10" s="28">
        <f>IF('Non-Est 2025 Base'!Z9="","",('Non-Est 2025 Base'!Z9+'Sheet1 '!$G12)*'Sheet1 '!$H12)</f>
        <v>12.95</v>
      </c>
      <c r="AA10" s="28">
        <f>IF('Non-Est 2025 Base'!AA9="","",('Non-Est 2025 Base'!AA9+'Sheet1 '!$G12)*'Sheet1 '!$H12)</f>
        <v>11.5</v>
      </c>
      <c r="AB10" s="28">
        <f>IF('Non-Est 2025 Base'!AB9="","",('Non-Est 2025 Base'!AB9+'Sheet1 '!$G12)*'Sheet1 '!$H12)</f>
        <v>11.5</v>
      </c>
      <c r="AC10" s="28">
        <f>IF('Non-Est 2025 Base'!AC9="","",('Non-Est 2025 Base'!AC9+'Sheet1 '!$G12)*'Sheet1 '!$H12)</f>
        <v>12.35</v>
      </c>
      <c r="AD10" s="28">
        <f>IF('Non-Est 2025 Base'!AD9="","",('Non-Est 2025 Base'!AD9+'Sheet1 '!$G12)*'Sheet1 '!$H12)</f>
        <v>16.7</v>
      </c>
      <c r="AE10" s="28">
        <f>IF('Non-Est 2025 Base'!AE9="","",('Non-Est 2025 Base'!AE9+'Sheet1 '!$G12)*'Sheet1 '!$H12)</f>
        <v>12.95</v>
      </c>
      <c r="AF10" s="28">
        <f>IF('Non-Est 2025 Base'!AF9="","",('Non-Est 2025 Base'!AF9+'Sheet1 '!$G12)*'Sheet1 '!$H12)</f>
        <v>12.95</v>
      </c>
      <c r="AG10" s="28">
        <f>IF('Non-Est 2025 Base'!AG9="","",('Non-Est 2025 Base'!AG9+'Sheet1 '!$G12)*'Sheet1 '!$H12)</f>
        <v>12.95</v>
      </c>
      <c r="AH10" s="28">
        <f>IF('Non-Est 2025 Base'!AH9="","",('Non-Est 2025 Base'!AH9+'Sheet1 '!$G12)*'Sheet1 '!$H12)</f>
        <v>20.95</v>
      </c>
      <c r="AI10" s="28">
        <f>IF('Non-Est 2025 Base'!AI9="","",('Non-Est 2025 Base'!AI9+'Sheet1 '!$G12)*'Sheet1 '!$H12)</f>
        <v>20.95</v>
      </c>
      <c r="AJ10" s="28">
        <f>IF('Non-Est 2025 Base'!AJ9="","",('Non-Est 2025 Base'!AJ9+'Sheet1 '!$G12)*'Sheet1 '!$H12)</f>
        <v>20.95</v>
      </c>
      <c r="AK10" s="28">
        <f>IF('Non-Est 2025 Base'!AK9="","",('Non-Est 2025 Base'!AK9+'Sheet1 '!$G12)*'Sheet1 '!$H12)</f>
        <v>20.95</v>
      </c>
      <c r="AL10" s="28">
        <f>IF('Non-Est 2025 Base'!AL9="","",('Non-Est 2025 Base'!AL9+'Sheet1 '!$G12)*'Sheet1 '!$H12)</f>
        <v>20.95</v>
      </c>
      <c r="AM10" s="28">
        <f>IF('Non-Est 2025 Base'!AM9="","",('Non-Est 2025 Base'!AM9+'Sheet1 '!$G12)*'Sheet1 '!$H12)</f>
        <v>20.95</v>
      </c>
      <c r="AN10" s="28">
        <f>IF('Non-Est 2025 Base'!AN9="","",('Non-Est 2025 Base'!AN9+'Sheet1 '!$G12)*'Sheet1 '!$H12)</f>
        <v>42.25</v>
      </c>
      <c r="AO10" s="28">
        <f>IF('Non-Est 2025 Base'!AO9="","",('Non-Est 2025 Base'!AO9+'Sheet1 '!$G12)*'Sheet1 '!$H12)</f>
        <v>42.25</v>
      </c>
      <c r="AP10" s="28">
        <f>IF('Non-Est 2025 Base'!AP9="","",('Non-Est 2025 Base'!AP9+'Sheet1 '!$G12)*'Sheet1 '!$H12)</f>
        <v>42.25</v>
      </c>
      <c r="AQ10" s="28">
        <f>IF('Non-Est 2025 Base'!AQ9="","",('Non-Est 2025 Base'!AQ9+'Sheet1 '!$G12)*'Sheet1 '!$H12)</f>
        <v>42.25</v>
      </c>
      <c r="AR10" s="28">
        <f>IF('Non-Est 2025 Base'!AR9="","",('Non-Est 2025 Base'!AR9+'Sheet1 '!$G12)*'Sheet1 '!$H12)</f>
        <v>42.25</v>
      </c>
      <c r="AS10" s="28">
        <f>IF('Non-Est 2025 Base'!AS9="","",('Non-Est 2025 Base'!AS9+'Sheet1 '!$G12)*'Sheet1 '!$H12)</f>
        <v>42.25</v>
      </c>
      <c r="AT10" s="28">
        <f>IF('Non-Est 2025 Base'!AT9="","",('Non-Est 2025 Base'!AT9+'Sheet1 '!$G12)*'Sheet1 '!$H12)</f>
        <v>33.950000000000003</v>
      </c>
      <c r="AU10" s="28">
        <f>IF('Non-Est 2025 Base'!AU9="","",('Non-Est 2025 Base'!AU9+'Sheet1 '!$G12)*'Sheet1 '!$H12)</f>
        <v>33.950000000000003</v>
      </c>
      <c r="AV10" s="28">
        <f>IF('Non-Est 2025 Base'!AV9="","",('Non-Est 2025 Base'!AV9+'Sheet1 '!$G12)*'Sheet1 '!$H12)</f>
        <v>33.950000000000003</v>
      </c>
      <c r="AW10" s="28">
        <f>IF('Non-Est 2025 Base'!AW9="","",('Non-Est 2025 Base'!AW9+'Sheet1 '!$G12)*'Sheet1 '!$H12)</f>
        <v>33.950000000000003</v>
      </c>
      <c r="AX10" s="28">
        <f>IF('Non-Est 2025 Base'!AX9="","",('Non-Est 2025 Base'!AX9+'Sheet1 '!$G12)*'Sheet1 '!$H12)</f>
        <v>33.950000000000003</v>
      </c>
      <c r="AY10" s="28">
        <f>IF('Non-Est 2025 Base'!AY9="","",('Non-Est 2025 Base'!AY9+'Sheet1 '!$G12)*'Sheet1 '!$H12)</f>
        <v>33.950000000000003</v>
      </c>
      <c r="AZ10" s="28">
        <f>IF('Non-Est 2025 Base'!AZ9="","",('Non-Est 2025 Base'!AZ9+'Sheet1 '!$G12)*'Sheet1 '!$H12)</f>
        <v>21.7</v>
      </c>
      <c r="BA10" s="28">
        <f>IF('Non-Est 2025 Base'!BA9="","",('Non-Est 2025 Base'!BA9+'Sheet1 '!$G12)*'Sheet1 '!$H12)</f>
        <v>21.7</v>
      </c>
      <c r="BB10" s="28">
        <f>IF('Non-Est 2025 Base'!BB9="","",('Non-Est 2025 Base'!BB9+'Sheet1 '!$G12)*'Sheet1 '!$H12)</f>
        <v>21.7</v>
      </c>
      <c r="BC10" s="28">
        <f>IF('Non-Est 2025 Base'!BC9="","",('Non-Est 2025 Base'!BC9+'Sheet1 '!$G12)*'Sheet1 '!$H12)</f>
        <v>21.7</v>
      </c>
      <c r="BD10" s="28">
        <f>IF('Non-Est 2025 Base'!BD9="","",('Non-Est 2025 Base'!BD9+'Sheet1 '!$G12)*'Sheet1 '!$H12)</f>
        <v>21.7</v>
      </c>
      <c r="BE10" s="28">
        <f>IF('Non-Est 2025 Base'!BE9="","",('Non-Est 2025 Base'!BE9+'Sheet1 '!$G12)*'Sheet1 '!$H12)</f>
        <v>21.7</v>
      </c>
      <c r="BF10" s="28">
        <f>IF('Non-Est 2025 Base'!BF9="","",('Non-Est 2025 Base'!BF9+'Sheet1 '!$G12)*'Sheet1 '!$H12)</f>
        <v>27.45</v>
      </c>
      <c r="BG10" s="28">
        <f>IF('Non-Est 2025 Base'!BG9="","",('Non-Est 2025 Base'!BG9+'Sheet1 '!$G12)*'Sheet1 '!$H12)</f>
        <v>27.45</v>
      </c>
      <c r="BH10" s="28">
        <f>IF('Non-Est 2025 Base'!BH9="","",('Non-Est 2025 Base'!BH9+'Sheet1 '!$G12)*'Sheet1 '!$H12)</f>
        <v>27.45</v>
      </c>
      <c r="BI10" s="28">
        <f>IF('Non-Est 2025 Base'!BI9="","",('Non-Est 2025 Base'!BI9+'Sheet1 '!$G12)*'Sheet1 '!$H12)</f>
        <v>27.45</v>
      </c>
      <c r="BJ10" s="28">
        <f>IF('Non-Est 2025 Base'!BJ9="","",('Non-Est 2025 Base'!BJ9+'Sheet1 '!$G12)*'Sheet1 '!$H12)</f>
        <v>27.45</v>
      </c>
      <c r="BK10" s="28">
        <f>IF('Non-Est 2025 Base'!BK9="","",('Non-Est 2025 Base'!BK9+'Sheet1 '!$G12)*'Sheet1 '!$H12)</f>
        <v>27.45</v>
      </c>
      <c r="BL10" s="28">
        <f>IF('Non-Est 2025 Base'!BL9="","",('Non-Est 2025 Base'!BL9+'Sheet1 '!$G12)*'Sheet1 '!$H12)</f>
        <v>32.450000000000003</v>
      </c>
      <c r="BM10" s="28">
        <f>IF('Non-Est 2025 Base'!BM9="","",('Non-Est 2025 Base'!BM9+'Sheet1 '!$G12)*'Sheet1 '!$H12)</f>
        <v>13.45</v>
      </c>
      <c r="BN10" s="28">
        <f>IF('Non-Est 2025 Base'!BN9="","",('Non-Est 2025 Base'!BN9+'Sheet1 '!$G12)*'Sheet1 '!$H12)</f>
        <v>9.67</v>
      </c>
      <c r="BO10" s="28">
        <f>IF('Non-Est 2025 Base'!BO9="","",('Non-Est 2025 Base'!BO9+'Sheet1 '!$G12)*'Sheet1 '!$H12)</f>
        <v>18.45</v>
      </c>
      <c r="BP10" s="28">
        <f>IF('Non-Est 2025 Base'!BP9="","",('Non-Est 2025 Base'!BP9+'Sheet1 '!$G12)*'Sheet1 '!$H12)</f>
        <v>12.95</v>
      </c>
      <c r="BQ10" s="28">
        <f>IF('Non-Est 2025 Base'!BQ9="","",('Non-Est 2025 Base'!BQ9+'Sheet1 '!$G12)*'Sheet1 '!$H12)</f>
        <v>10.95</v>
      </c>
      <c r="BR10" s="28">
        <f>IF('Non-Est 2025 Base'!BR9="","",('Non-Est 2025 Base'!BR9+'Sheet1 '!$G12)*'Sheet1 '!$H12)</f>
        <v>16.2</v>
      </c>
      <c r="BS10" s="28">
        <f>IF('Non-Est 2025 Base'!BS9="","",('Non-Est 2025 Base'!BS9+'Sheet1 '!$G12)*'Sheet1 '!$H12)</f>
        <v>11.95</v>
      </c>
      <c r="BT10" s="28">
        <f>IF('Non-Est 2025 Base'!BT9="","",('Non-Est 2025 Base'!BT9+'Sheet1 '!$G12)*'Sheet1 '!$H12)</f>
        <v>13.2</v>
      </c>
      <c r="BU10" s="28">
        <f>IF('Non-Est 2025 Base'!BU9="","",('Non-Est 2025 Base'!BU9+'Sheet1 '!$G12)*'Sheet1 '!$H12)</f>
        <v>11.85</v>
      </c>
      <c r="BV10" s="28">
        <f>IF('Non-Est 2025 Base'!BV9="","",('Non-Est 2025 Base'!BV9+'Sheet1 '!$G12)*'Sheet1 '!$H12)</f>
        <v>12.45</v>
      </c>
    </row>
    <row r="11" spans="1:74" ht="14.25" x14ac:dyDescent="0.2">
      <c r="A11" s="4">
        <v>2</v>
      </c>
      <c r="B11" s="114" t="s">
        <v>0</v>
      </c>
      <c r="C11" s="115"/>
      <c r="D11" s="116"/>
      <c r="E11" s="5" t="s">
        <v>27</v>
      </c>
      <c r="F11" s="8" t="s">
        <v>26</v>
      </c>
      <c r="G11" s="28" t="str">
        <f>IF('Non-Est 2025 Base'!G10="","",('Non-Est 2025 Base'!G10+'Sheet1 '!$G13)*'Sheet1 '!$H13)</f>
        <v/>
      </c>
      <c r="H11" s="28" t="str">
        <f>IF('Non-Est 2025 Base'!H10="","",('Non-Est 2025 Base'!H10+'Sheet1 '!$G13)*'Sheet1 '!$H13)</f>
        <v/>
      </c>
      <c r="I11" s="28" t="str">
        <f>IF('Non-Est 2025 Base'!I10="","",('Non-Est 2025 Base'!I10+'Sheet1 '!$G13)*'Sheet1 '!$H13)</f>
        <v/>
      </c>
      <c r="J11" s="28" t="str">
        <f>IF('Non-Est 2025 Base'!J10="","",('Non-Est 2025 Base'!J10+'Sheet1 '!$G13)*'Sheet1 '!$H13)</f>
        <v/>
      </c>
      <c r="K11" s="28">
        <f>IF('Non-Est 2025 Base'!K10="","",('Non-Est 2025 Base'!K10+'Sheet1 '!$G13)*'Sheet1 '!$H13)</f>
        <v>0</v>
      </c>
      <c r="L11" s="28" t="str">
        <f>IF('Non-Est 2025 Base'!L10="","",('Non-Est 2025 Base'!L10+'Sheet1 '!$G13)*'Sheet1 '!$H13)</f>
        <v/>
      </c>
      <c r="M11" s="28">
        <f>IF('Non-Est 2025 Base'!M10="","",('Non-Est 2025 Base'!M10+'Sheet1 '!$G13)*'Sheet1 '!$H13)</f>
        <v>0</v>
      </c>
      <c r="N11" s="28">
        <f>IF('Non-Est 2025 Base'!N10="","",('Non-Est 2025 Base'!N10+'Sheet1 '!$G13)*'Sheet1 '!$H13)</f>
        <v>0</v>
      </c>
      <c r="O11" s="28">
        <f>IF('Non-Est 2025 Base'!O10="","",('Non-Est 2025 Base'!O10+'Sheet1 '!$G13)*'Sheet1 '!$H13)</f>
        <v>0</v>
      </c>
      <c r="P11" s="28" t="str">
        <f>IF('Non-Est 2025 Base'!P10="","",('Non-Est 2025 Base'!P10+'Sheet1 '!$G13)*'Sheet1 '!$H13)</f>
        <v/>
      </c>
      <c r="Q11" s="28" t="str">
        <f>IF('Non-Est 2025 Base'!Q10="","",('Non-Est 2025 Base'!Q10+'Sheet1 '!$G13)*'Sheet1 '!$H13)</f>
        <v/>
      </c>
      <c r="R11" s="28" t="str">
        <f>IF('Non-Est 2025 Base'!R10="","",('Non-Est 2025 Base'!R10+'Sheet1 '!$G13)*'Sheet1 '!$H13)</f>
        <v/>
      </c>
      <c r="S11" s="28" t="str">
        <f>IF('Non-Est 2025 Base'!S10="","",('Non-Est 2025 Base'!S10+'Sheet1 '!$G13)*'Sheet1 '!$H13)</f>
        <v/>
      </c>
      <c r="T11" s="28" t="str">
        <f>IF('Non-Est 2025 Base'!T10="","",('Non-Est 2025 Base'!T10+'Sheet1 '!$G13)*'Sheet1 '!$H13)</f>
        <v/>
      </c>
      <c r="U11" s="28" t="str">
        <f>IF('Non-Est 2025 Base'!U10="","",('Non-Est 2025 Base'!U10+'Sheet1 '!$G13)*'Sheet1 '!$H13)</f>
        <v/>
      </c>
      <c r="V11" s="28">
        <f>IF('Non-Est 2025 Base'!V10="","",('Non-Est 2025 Base'!V10+'Sheet1 '!$G13)*'Sheet1 '!$H13)</f>
        <v>0</v>
      </c>
      <c r="W11" s="28">
        <f>IF('Non-Est 2025 Base'!W10="","",('Non-Est 2025 Base'!W10+'Sheet1 '!$G13)*'Sheet1 '!$H13)</f>
        <v>0</v>
      </c>
      <c r="X11" s="28">
        <f>IF('Non-Est 2025 Base'!X10="","",('Non-Est 2025 Base'!X10+'Sheet1 '!$G13)*'Sheet1 '!$H13)</f>
        <v>0</v>
      </c>
      <c r="Y11" s="28">
        <f>IF('Non-Est 2025 Base'!Y10="","",('Non-Est 2025 Base'!Y10+'Sheet1 '!$G13)*'Sheet1 '!$H13)</f>
        <v>0</v>
      </c>
      <c r="Z11" s="28" t="str">
        <f>IF('Non-Est 2025 Base'!Z10="","",('Non-Est 2025 Base'!Z10+'Sheet1 '!$G13)*'Sheet1 '!$H13)</f>
        <v/>
      </c>
      <c r="AA11" s="28">
        <f>IF('Non-Est 2025 Base'!AA10="","",('Non-Est 2025 Base'!AA10+'Sheet1 '!$G13)*'Sheet1 '!$H13)</f>
        <v>0</v>
      </c>
      <c r="AB11" s="28">
        <f>IF('Non-Est 2025 Base'!AB10="","",('Non-Est 2025 Base'!AB10+'Sheet1 '!$G13)*'Sheet1 '!$H13)</f>
        <v>0</v>
      </c>
      <c r="AC11" s="28">
        <f>IF('Non-Est 2025 Base'!AC10="","",('Non-Est 2025 Base'!AC10+'Sheet1 '!$G13)*'Sheet1 '!$H13)</f>
        <v>0</v>
      </c>
      <c r="AD11" s="28">
        <f>IF('Non-Est 2025 Base'!AD10="","",('Non-Est 2025 Base'!AD10+'Sheet1 '!$G13)*'Sheet1 '!$H13)</f>
        <v>0</v>
      </c>
      <c r="AE11" s="28" t="str">
        <f>IF('Non-Est 2025 Base'!AE10="","",('Non-Est 2025 Base'!AE10+'Sheet1 '!$G13)*'Sheet1 '!$H13)</f>
        <v/>
      </c>
      <c r="AF11" s="28" t="str">
        <f>IF('Non-Est 2025 Base'!AF10="","",('Non-Est 2025 Base'!AF10+'Sheet1 '!$G13)*'Sheet1 '!$H13)</f>
        <v/>
      </c>
      <c r="AG11" s="28" t="str">
        <f>IF('Non-Est 2025 Base'!AG10="","",('Non-Est 2025 Base'!AG10+'Sheet1 '!$G13)*'Sheet1 '!$H13)</f>
        <v/>
      </c>
      <c r="AH11" s="28">
        <f>IF('Non-Est 2025 Base'!AH10="","",('Non-Est 2025 Base'!AH10+'Sheet1 '!$G13)*'Sheet1 '!$H13)</f>
        <v>0</v>
      </c>
      <c r="AI11" s="28">
        <f>IF('Non-Est 2025 Base'!AI10="","",('Non-Est 2025 Base'!AI10+'Sheet1 '!$G13)*'Sheet1 '!$H13)</f>
        <v>0</v>
      </c>
      <c r="AJ11" s="28">
        <f>IF('Non-Est 2025 Base'!AJ10="","",('Non-Est 2025 Base'!AJ10+'Sheet1 '!$G13)*'Sheet1 '!$H13)</f>
        <v>0</v>
      </c>
      <c r="AK11" s="28">
        <f>IF('Non-Est 2025 Base'!AK10="","",('Non-Est 2025 Base'!AK10+'Sheet1 '!$G13)*'Sheet1 '!$H13)</f>
        <v>0</v>
      </c>
      <c r="AL11" s="28">
        <f>IF('Non-Est 2025 Base'!AL10="","",('Non-Est 2025 Base'!AL10+'Sheet1 '!$G13)*'Sheet1 '!$H13)</f>
        <v>0</v>
      </c>
      <c r="AM11" s="28">
        <f>IF('Non-Est 2025 Base'!AM10="","",('Non-Est 2025 Base'!AM10+'Sheet1 '!$G13)*'Sheet1 '!$H13)</f>
        <v>0</v>
      </c>
      <c r="AN11" s="28">
        <f>IF('Non-Est 2025 Base'!AN10="","",('Non-Est 2025 Base'!AN10+'Sheet1 '!$G13)*'Sheet1 '!$H13)</f>
        <v>0</v>
      </c>
      <c r="AO11" s="28">
        <f>IF('Non-Est 2025 Base'!AO10="","",('Non-Est 2025 Base'!AO10+'Sheet1 '!$G13)*'Sheet1 '!$H13)</f>
        <v>0</v>
      </c>
      <c r="AP11" s="28">
        <f>IF('Non-Est 2025 Base'!AP10="","",('Non-Est 2025 Base'!AP10+'Sheet1 '!$G13)*'Sheet1 '!$H13)</f>
        <v>0</v>
      </c>
      <c r="AQ11" s="28">
        <f>IF('Non-Est 2025 Base'!AQ10="","",('Non-Est 2025 Base'!AQ10+'Sheet1 '!$G13)*'Sheet1 '!$H13)</f>
        <v>0</v>
      </c>
      <c r="AR11" s="28">
        <f>IF('Non-Est 2025 Base'!AR10="","",('Non-Est 2025 Base'!AR10+'Sheet1 '!$G13)*'Sheet1 '!$H13)</f>
        <v>0</v>
      </c>
      <c r="AS11" s="28">
        <f>IF('Non-Est 2025 Base'!AS10="","",('Non-Est 2025 Base'!AS10+'Sheet1 '!$G13)*'Sheet1 '!$H13)</f>
        <v>0</v>
      </c>
      <c r="AT11" s="28">
        <f>IF('Non-Est 2025 Base'!AT10="","",('Non-Est 2025 Base'!AT10+'Sheet1 '!$G13)*'Sheet1 '!$H13)</f>
        <v>0</v>
      </c>
      <c r="AU11" s="28">
        <f>IF('Non-Est 2025 Base'!AU10="","",('Non-Est 2025 Base'!AU10+'Sheet1 '!$G13)*'Sheet1 '!$H13)</f>
        <v>0</v>
      </c>
      <c r="AV11" s="28">
        <f>IF('Non-Est 2025 Base'!AV10="","",('Non-Est 2025 Base'!AV10+'Sheet1 '!$G13)*'Sheet1 '!$H13)</f>
        <v>0</v>
      </c>
      <c r="AW11" s="28">
        <f>IF('Non-Est 2025 Base'!AW10="","",('Non-Est 2025 Base'!AW10+'Sheet1 '!$G13)*'Sheet1 '!$H13)</f>
        <v>0</v>
      </c>
      <c r="AX11" s="28">
        <f>IF('Non-Est 2025 Base'!AX10="","",('Non-Est 2025 Base'!AX10+'Sheet1 '!$G13)*'Sheet1 '!$H13)</f>
        <v>0</v>
      </c>
      <c r="AY11" s="28">
        <f>IF('Non-Est 2025 Base'!AY10="","",('Non-Est 2025 Base'!AY10+'Sheet1 '!$G13)*'Sheet1 '!$H13)</f>
        <v>0</v>
      </c>
      <c r="AZ11" s="28">
        <f>IF('Non-Est 2025 Base'!AZ10="","",('Non-Est 2025 Base'!AZ10+'Sheet1 '!$G13)*'Sheet1 '!$H13)</f>
        <v>0</v>
      </c>
      <c r="BA11" s="28">
        <f>IF('Non-Est 2025 Base'!BA10="","",('Non-Est 2025 Base'!BA10+'Sheet1 '!$G13)*'Sheet1 '!$H13)</f>
        <v>0</v>
      </c>
      <c r="BB11" s="28">
        <f>IF('Non-Est 2025 Base'!BB10="","",('Non-Est 2025 Base'!BB10+'Sheet1 '!$G13)*'Sheet1 '!$H13)</f>
        <v>0</v>
      </c>
      <c r="BC11" s="28">
        <f>IF('Non-Est 2025 Base'!BC10="","",('Non-Est 2025 Base'!BC10+'Sheet1 '!$G13)*'Sheet1 '!$H13)</f>
        <v>0</v>
      </c>
      <c r="BD11" s="28">
        <f>IF('Non-Est 2025 Base'!BD10="","",('Non-Est 2025 Base'!BD10+'Sheet1 '!$G13)*'Sheet1 '!$H13)</f>
        <v>0</v>
      </c>
      <c r="BE11" s="28">
        <f>IF('Non-Est 2025 Base'!BE10="","",('Non-Est 2025 Base'!BE10+'Sheet1 '!$G13)*'Sheet1 '!$H13)</f>
        <v>0</v>
      </c>
      <c r="BF11" s="28">
        <f>IF('Non-Est 2025 Base'!BF10="","",('Non-Est 2025 Base'!BF10+'Sheet1 '!$G13)*'Sheet1 '!$H13)</f>
        <v>0</v>
      </c>
      <c r="BG11" s="28">
        <f>IF('Non-Est 2025 Base'!BG10="","",('Non-Est 2025 Base'!BG10+'Sheet1 '!$G13)*'Sheet1 '!$H13)</f>
        <v>0</v>
      </c>
      <c r="BH11" s="28">
        <f>IF('Non-Est 2025 Base'!BH10="","",('Non-Est 2025 Base'!BH10+'Sheet1 '!$G13)*'Sheet1 '!$H13)</f>
        <v>0</v>
      </c>
      <c r="BI11" s="28">
        <f>IF('Non-Est 2025 Base'!BI10="","",('Non-Est 2025 Base'!BI10+'Sheet1 '!$G13)*'Sheet1 '!$H13)</f>
        <v>0</v>
      </c>
      <c r="BJ11" s="28">
        <f>IF('Non-Est 2025 Base'!BJ10="","",('Non-Est 2025 Base'!BJ10+'Sheet1 '!$G13)*'Sheet1 '!$H13)</f>
        <v>0</v>
      </c>
      <c r="BK11" s="28">
        <f>IF('Non-Est 2025 Base'!BK10="","",('Non-Est 2025 Base'!BK10+'Sheet1 '!$G13)*'Sheet1 '!$H13)</f>
        <v>0</v>
      </c>
      <c r="BL11" s="28">
        <f>IF('Non-Est 2025 Base'!BL10="","",('Non-Est 2025 Base'!BL10+'Sheet1 '!$G13)*'Sheet1 '!$H13)</f>
        <v>0</v>
      </c>
      <c r="BM11" s="28">
        <f>IF('Non-Est 2025 Base'!BM10="","",('Non-Est 2025 Base'!BM10+'Sheet1 '!$G13)*'Sheet1 '!$H13)</f>
        <v>0</v>
      </c>
      <c r="BN11" s="28">
        <f>IF('Non-Est 2025 Base'!BN10="","",('Non-Est 2025 Base'!BN10+'Sheet1 '!$G13)*'Sheet1 '!$H13)</f>
        <v>0</v>
      </c>
      <c r="BO11" s="28" t="str">
        <f>IF('Non-Est 2025 Base'!BO10="","",('Non-Est 2025 Base'!BO10+'Sheet1 '!$G13)*'Sheet1 '!$H13)</f>
        <v/>
      </c>
      <c r="BP11" s="28">
        <f>IF('Non-Est 2025 Base'!BP10="","",('Non-Est 2025 Base'!BP10+'Sheet1 '!$G13)*'Sheet1 '!$H13)</f>
        <v>0</v>
      </c>
      <c r="BQ11" s="28" t="str">
        <f>IF('Non-Est 2025 Base'!BQ10="","",('Non-Est 2025 Base'!BQ10+'Sheet1 '!$G13)*'Sheet1 '!$H13)</f>
        <v/>
      </c>
      <c r="BR11" s="28">
        <f>IF('Non-Est 2025 Base'!BR10="","",('Non-Est 2025 Base'!BR10+'Sheet1 '!$G13)*'Sheet1 '!$H13)</f>
        <v>0</v>
      </c>
      <c r="BS11" s="28" t="str">
        <f>IF('Non-Est 2025 Base'!BS10="","",('Non-Est 2025 Base'!BS10+'Sheet1 '!$G13)*'Sheet1 '!$H13)</f>
        <v/>
      </c>
      <c r="BT11" s="28">
        <f>IF('Non-Est 2025 Base'!BT10="","",('Non-Est 2025 Base'!BT10+'Sheet1 '!$G13)*'Sheet1 '!$H13)</f>
        <v>0</v>
      </c>
      <c r="BU11" s="28">
        <f>IF('Non-Est 2025 Base'!BU10="","",('Non-Est 2025 Base'!BU10+'Sheet1 '!$G13)*'Sheet1 '!$H13)</f>
        <v>0</v>
      </c>
      <c r="BV11" s="28">
        <f>IF('Non-Est 2025 Base'!BV10="","",('Non-Est 2025 Base'!BV10+'Sheet1 '!$G13)*'Sheet1 '!$H13)</f>
        <v>0</v>
      </c>
    </row>
    <row r="12" spans="1:74" ht="14.25" x14ac:dyDescent="0.2">
      <c r="A12" s="4">
        <v>3</v>
      </c>
      <c r="B12" s="114" t="s">
        <v>0</v>
      </c>
      <c r="C12" s="115"/>
      <c r="D12" s="116"/>
      <c r="E12" s="5" t="s">
        <v>28</v>
      </c>
      <c r="F12" s="8" t="s">
        <v>26</v>
      </c>
      <c r="G12" s="28" t="str">
        <f>IF('Non-Est 2025 Base'!G11="","",('Non-Est 2025 Base'!G11+'Sheet1 '!$G14)*'Sheet1 '!$H14)</f>
        <v/>
      </c>
      <c r="H12" s="28" t="str">
        <f>IF('Non-Est 2025 Base'!H11="","",('Non-Est 2025 Base'!H11+'Sheet1 '!$G14)*'Sheet1 '!$H14)</f>
        <v/>
      </c>
      <c r="I12" s="28" t="str">
        <f>IF('Non-Est 2025 Base'!I11="","",('Non-Est 2025 Base'!I11+'Sheet1 '!$G14)*'Sheet1 '!$H14)</f>
        <v/>
      </c>
      <c r="J12" s="28" t="str">
        <f>IF('Non-Est 2025 Base'!J11="","",('Non-Est 2025 Base'!J11+'Sheet1 '!$G14)*'Sheet1 '!$H14)</f>
        <v/>
      </c>
      <c r="K12" s="28" t="str">
        <f>IF('Non-Est 2025 Base'!K11="","",('Non-Est 2025 Base'!K11+'Sheet1 '!$G14)*'Sheet1 '!$H14)</f>
        <v/>
      </c>
      <c r="L12" s="28" t="str">
        <f>IF('Non-Est 2025 Base'!L11="","",('Non-Est 2025 Base'!L11+'Sheet1 '!$G14)*'Sheet1 '!$H14)</f>
        <v/>
      </c>
      <c r="M12" s="28" t="str">
        <f>IF('Non-Est 2025 Base'!M11="","",('Non-Est 2025 Base'!M11+'Sheet1 '!$G14)*'Sheet1 '!$H14)</f>
        <v/>
      </c>
      <c r="N12" s="28" t="str">
        <f>IF('Non-Est 2025 Base'!N11="","",('Non-Est 2025 Base'!N11+'Sheet1 '!$G14)*'Sheet1 '!$H14)</f>
        <v/>
      </c>
      <c r="O12" s="28" t="str">
        <f>IF('Non-Est 2025 Base'!O11="","",('Non-Est 2025 Base'!O11+'Sheet1 '!$G14)*'Sheet1 '!$H14)</f>
        <v/>
      </c>
      <c r="P12" s="28" t="str">
        <f>IF('Non-Est 2025 Base'!P11="","",('Non-Est 2025 Base'!P11+'Sheet1 '!$G14)*'Sheet1 '!$H14)</f>
        <v/>
      </c>
      <c r="Q12" s="28" t="str">
        <f>IF('Non-Est 2025 Base'!Q11="","",('Non-Est 2025 Base'!Q11+'Sheet1 '!$G14)*'Sheet1 '!$H14)</f>
        <v/>
      </c>
      <c r="R12" s="28" t="str">
        <f>IF('Non-Est 2025 Base'!R11="","",('Non-Est 2025 Base'!R11+'Sheet1 '!$G14)*'Sheet1 '!$H14)</f>
        <v/>
      </c>
      <c r="S12" s="28" t="str">
        <f>IF('Non-Est 2025 Base'!S11="","",('Non-Est 2025 Base'!S11+'Sheet1 '!$G14)*'Sheet1 '!$H14)</f>
        <v/>
      </c>
      <c r="T12" s="28" t="str">
        <f>IF('Non-Est 2025 Base'!T11="","",('Non-Est 2025 Base'!T11+'Sheet1 '!$G14)*'Sheet1 '!$H14)</f>
        <v/>
      </c>
      <c r="U12" s="28" t="str">
        <f>IF('Non-Est 2025 Base'!U11="","",('Non-Est 2025 Base'!U11+'Sheet1 '!$G14)*'Sheet1 '!$H14)</f>
        <v/>
      </c>
      <c r="V12" s="28" t="str">
        <f>IF('Non-Est 2025 Base'!V11="","",('Non-Est 2025 Base'!V11+'Sheet1 '!$G14)*'Sheet1 '!$H14)</f>
        <v/>
      </c>
      <c r="W12" s="28" t="str">
        <f>IF('Non-Est 2025 Base'!W11="","",('Non-Est 2025 Base'!W11+'Sheet1 '!$G14)*'Sheet1 '!$H14)</f>
        <v/>
      </c>
      <c r="X12" s="28" t="str">
        <f>IF('Non-Est 2025 Base'!X11="","",('Non-Est 2025 Base'!X11+'Sheet1 '!$G14)*'Sheet1 '!$H14)</f>
        <v/>
      </c>
      <c r="Y12" s="28" t="str">
        <f>IF('Non-Est 2025 Base'!Y11="","",('Non-Est 2025 Base'!Y11+'Sheet1 '!$G14)*'Sheet1 '!$H14)</f>
        <v/>
      </c>
      <c r="Z12" s="28" t="str">
        <f>IF('Non-Est 2025 Base'!Z11="","",('Non-Est 2025 Base'!Z11+'Sheet1 '!$G14)*'Sheet1 '!$H14)</f>
        <v/>
      </c>
      <c r="AA12" s="28" t="str">
        <f>IF('Non-Est 2025 Base'!AA11="","",('Non-Est 2025 Base'!AA11+'Sheet1 '!$G14)*'Sheet1 '!$H14)</f>
        <v/>
      </c>
      <c r="AB12" s="28" t="str">
        <f>IF('Non-Est 2025 Base'!AB11="","",('Non-Est 2025 Base'!AB11+'Sheet1 '!$G14)*'Sheet1 '!$H14)</f>
        <v/>
      </c>
      <c r="AC12" s="28" t="str">
        <f>IF('Non-Est 2025 Base'!AC11="","",('Non-Est 2025 Base'!AC11+'Sheet1 '!$G14)*'Sheet1 '!$H14)</f>
        <v/>
      </c>
      <c r="AD12" s="28" t="str">
        <f>IF('Non-Est 2025 Base'!AD11="","",('Non-Est 2025 Base'!AD11+'Sheet1 '!$G14)*'Sheet1 '!$H14)</f>
        <v/>
      </c>
      <c r="AE12" s="28" t="str">
        <f>IF('Non-Est 2025 Base'!AE11="","",('Non-Est 2025 Base'!AE11+'Sheet1 '!$G14)*'Sheet1 '!$H14)</f>
        <v/>
      </c>
      <c r="AF12" s="28" t="str">
        <f>IF('Non-Est 2025 Base'!AF11="","",('Non-Est 2025 Base'!AF11+'Sheet1 '!$G14)*'Sheet1 '!$H14)</f>
        <v/>
      </c>
      <c r="AG12" s="28" t="str">
        <f>IF('Non-Est 2025 Base'!AG11="","",('Non-Est 2025 Base'!AG11+'Sheet1 '!$G14)*'Sheet1 '!$H14)</f>
        <v/>
      </c>
      <c r="AH12" s="28" t="str">
        <f>IF('Non-Est 2025 Base'!AH11="","",('Non-Est 2025 Base'!AH11+'Sheet1 '!$G14)*'Sheet1 '!$H14)</f>
        <v/>
      </c>
      <c r="AI12" s="28" t="str">
        <f>IF('Non-Est 2025 Base'!AI11="","",('Non-Est 2025 Base'!AI11+'Sheet1 '!$G14)*'Sheet1 '!$H14)</f>
        <v/>
      </c>
      <c r="AJ12" s="28" t="str">
        <f>IF('Non-Est 2025 Base'!AJ11="","",('Non-Est 2025 Base'!AJ11+'Sheet1 '!$G14)*'Sheet1 '!$H14)</f>
        <v/>
      </c>
      <c r="AK12" s="28" t="str">
        <f>IF('Non-Est 2025 Base'!AK11="","",('Non-Est 2025 Base'!AK11+'Sheet1 '!$G14)*'Sheet1 '!$H14)</f>
        <v/>
      </c>
      <c r="AL12" s="28" t="str">
        <f>IF('Non-Est 2025 Base'!AL11="","",('Non-Est 2025 Base'!AL11+'Sheet1 '!$G14)*'Sheet1 '!$H14)</f>
        <v/>
      </c>
      <c r="AM12" s="28" t="str">
        <f>IF('Non-Est 2025 Base'!AM11="","",('Non-Est 2025 Base'!AM11+'Sheet1 '!$G14)*'Sheet1 '!$H14)</f>
        <v/>
      </c>
      <c r="AN12" s="28" t="str">
        <f>IF('Non-Est 2025 Base'!AN11="","",('Non-Est 2025 Base'!AN11+'Sheet1 '!$G14)*'Sheet1 '!$H14)</f>
        <v/>
      </c>
      <c r="AO12" s="28" t="str">
        <f>IF('Non-Est 2025 Base'!AO11="","",('Non-Est 2025 Base'!AO11+'Sheet1 '!$G14)*'Sheet1 '!$H14)</f>
        <v/>
      </c>
      <c r="AP12" s="28" t="str">
        <f>IF('Non-Est 2025 Base'!AP11="","",('Non-Est 2025 Base'!AP11+'Sheet1 '!$G14)*'Sheet1 '!$H14)</f>
        <v/>
      </c>
      <c r="AQ12" s="28" t="str">
        <f>IF('Non-Est 2025 Base'!AQ11="","",('Non-Est 2025 Base'!AQ11+'Sheet1 '!$G14)*'Sheet1 '!$H14)</f>
        <v/>
      </c>
      <c r="AR12" s="28" t="str">
        <f>IF('Non-Est 2025 Base'!AR11="","",('Non-Est 2025 Base'!AR11+'Sheet1 '!$G14)*'Sheet1 '!$H14)</f>
        <v/>
      </c>
      <c r="AS12" s="28" t="str">
        <f>IF('Non-Est 2025 Base'!AS11="","",('Non-Est 2025 Base'!AS11+'Sheet1 '!$G14)*'Sheet1 '!$H14)</f>
        <v/>
      </c>
      <c r="AT12" s="28" t="str">
        <f>IF('Non-Est 2025 Base'!AT11="","",('Non-Est 2025 Base'!AT11+'Sheet1 '!$G14)*'Sheet1 '!$H14)</f>
        <v/>
      </c>
      <c r="AU12" s="28" t="str">
        <f>IF('Non-Est 2025 Base'!AU11="","",('Non-Est 2025 Base'!AU11+'Sheet1 '!$G14)*'Sheet1 '!$H14)</f>
        <v/>
      </c>
      <c r="AV12" s="28" t="str">
        <f>IF('Non-Est 2025 Base'!AV11="","",('Non-Est 2025 Base'!AV11+'Sheet1 '!$G14)*'Sheet1 '!$H14)</f>
        <v/>
      </c>
      <c r="AW12" s="28" t="str">
        <f>IF('Non-Est 2025 Base'!AW11="","",('Non-Est 2025 Base'!AW11+'Sheet1 '!$G14)*'Sheet1 '!$H14)</f>
        <v/>
      </c>
      <c r="AX12" s="28" t="str">
        <f>IF('Non-Est 2025 Base'!AX11="","",('Non-Est 2025 Base'!AX11+'Sheet1 '!$G14)*'Sheet1 '!$H14)</f>
        <v/>
      </c>
      <c r="AY12" s="28" t="str">
        <f>IF('Non-Est 2025 Base'!AY11="","",('Non-Est 2025 Base'!AY11+'Sheet1 '!$G14)*'Sheet1 '!$H14)</f>
        <v/>
      </c>
      <c r="AZ12" s="28" t="str">
        <f>IF('Non-Est 2025 Base'!AZ11="","",('Non-Est 2025 Base'!AZ11+'Sheet1 '!$G14)*'Sheet1 '!$H14)</f>
        <v/>
      </c>
      <c r="BA12" s="28" t="str">
        <f>IF('Non-Est 2025 Base'!BA11="","",('Non-Est 2025 Base'!BA11+'Sheet1 '!$G14)*'Sheet1 '!$H14)</f>
        <v/>
      </c>
      <c r="BB12" s="28" t="str">
        <f>IF('Non-Est 2025 Base'!BB11="","",('Non-Est 2025 Base'!BB11+'Sheet1 '!$G14)*'Sheet1 '!$H14)</f>
        <v/>
      </c>
      <c r="BC12" s="28" t="str">
        <f>IF('Non-Est 2025 Base'!BC11="","",('Non-Est 2025 Base'!BC11+'Sheet1 '!$G14)*'Sheet1 '!$H14)</f>
        <v/>
      </c>
      <c r="BD12" s="28" t="str">
        <f>IF('Non-Est 2025 Base'!BD11="","",('Non-Est 2025 Base'!BD11+'Sheet1 '!$G14)*'Sheet1 '!$H14)</f>
        <v/>
      </c>
      <c r="BE12" s="28" t="str">
        <f>IF('Non-Est 2025 Base'!BE11="","",('Non-Est 2025 Base'!BE11+'Sheet1 '!$G14)*'Sheet1 '!$H14)</f>
        <v/>
      </c>
      <c r="BF12" s="28" t="str">
        <f>IF('Non-Est 2025 Base'!BF11="","",('Non-Est 2025 Base'!BF11+'Sheet1 '!$G14)*'Sheet1 '!$H14)</f>
        <v/>
      </c>
      <c r="BG12" s="28" t="str">
        <f>IF('Non-Est 2025 Base'!BG11="","",('Non-Est 2025 Base'!BG11+'Sheet1 '!$G14)*'Sheet1 '!$H14)</f>
        <v/>
      </c>
      <c r="BH12" s="28" t="str">
        <f>IF('Non-Est 2025 Base'!BH11="","",('Non-Est 2025 Base'!BH11+'Sheet1 '!$G14)*'Sheet1 '!$H14)</f>
        <v/>
      </c>
      <c r="BI12" s="28" t="str">
        <f>IF('Non-Est 2025 Base'!BI11="","",('Non-Est 2025 Base'!BI11+'Sheet1 '!$G14)*'Sheet1 '!$H14)</f>
        <v/>
      </c>
      <c r="BJ12" s="28" t="str">
        <f>IF('Non-Est 2025 Base'!BJ11="","",('Non-Est 2025 Base'!BJ11+'Sheet1 '!$G14)*'Sheet1 '!$H14)</f>
        <v/>
      </c>
      <c r="BK12" s="28" t="str">
        <f>IF('Non-Est 2025 Base'!BK11="","",('Non-Est 2025 Base'!BK11+'Sheet1 '!$G14)*'Sheet1 '!$H14)</f>
        <v/>
      </c>
      <c r="BL12" s="28" t="str">
        <f>IF('Non-Est 2025 Base'!BL11="","",('Non-Est 2025 Base'!BL11+'Sheet1 '!$G14)*'Sheet1 '!$H14)</f>
        <v/>
      </c>
      <c r="BM12" s="28" t="str">
        <f>IF('Non-Est 2025 Base'!BM11="","",('Non-Est 2025 Base'!BM11+'Sheet1 '!$G14)*'Sheet1 '!$H14)</f>
        <v/>
      </c>
      <c r="BN12" s="28" t="str">
        <f>IF('Non-Est 2025 Base'!BN11="","",('Non-Est 2025 Base'!BN11+'Sheet1 '!$G14)*'Sheet1 '!$H14)</f>
        <v/>
      </c>
      <c r="BO12" s="28" t="str">
        <f>IF('Non-Est 2025 Base'!BO11="","",('Non-Est 2025 Base'!BO11+'Sheet1 '!$G14)*'Sheet1 '!$H14)</f>
        <v/>
      </c>
      <c r="BP12" s="28" t="str">
        <f>IF('Non-Est 2025 Base'!BP11="","",('Non-Est 2025 Base'!BP11+'Sheet1 '!$G14)*'Sheet1 '!$H14)</f>
        <v/>
      </c>
      <c r="BQ12" s="28" t="str">
        <f>IF('Non-Est 2025 Base'!BQ11="","",('Non-Est 2025 Base'!BQ11+'Sheet1 '!$G14)*'Sheet1 '!$H14)</f>
        <v/>
      </c>
      <c r="BR12" s="28" t="str">
        <f>IF('Non-Est 2025 Base'!BR11="","",('Non-Est 2025 Base'!BR11+'Sheet1 '!$G14)*'Sheet1 '!$H14)</f>
        <v/>
      </c>
      <c r="BS12" s="28" t="str">
        <f>IF('Non-Est 2025 Base'!BS11="","",('Non-Est 2025 Base'!BS11+'Sheet1 '!$G14)*'Sheet1 '!$H14)</f>
        <v/>
      </c>
      <c r="BT12" s="28" t="str">
        <f>IF('Non-Est 2025 Base'!BT11="","",('Non-Est 2025 Base'!BT11+'Sheet1 '!$G14)*'Sheet1 '!$H14)</f>
        <v/>
      </c>
      <c r="BU12" s="28" t="str">
        <f>IF('Non-Est 2025 Base'!BU11="","",('Non-Est 2025 Base'!BU11+'Sheet1 '!$G14)*'Sheet1 '!$H14)</f>
        <v/>
      </c>
      <c r="BV12" s="28" t="str">
        <f>IF('Non-Est 2025 Base'!BV11="","",('Non-Est 2025 Base'!BV11+'Sheet1 '!$G14)*'Sheet1 '!$H14)</f>
        <v/>
      </c>
    </row>
    <row r="13" spans="1:74" ht="14.25" x14ac:dyDescent="0.2">
      <c r="A13" s="4">
        <v>4</v>
      </c>
      <c r="B13" s="114" t="s">
        <v>1</v>
      </c>
      <c r="C13" s="115"/>
      <c r="D13" s="116"/>
      <c r="E13" s="5" t="s">
        <v>25</v>
      </c>
      <c r="F13" s="8" t="s">
        <v>26</v>
      </c>
      <c r="G13" s="28">
        <f>IF('Non-Est 2025 Base'!G12="","",('Non-Est 2025 Base'!G12+'Sheet1 '!$G15)*'Sheet1 '!$H15)</f>
        <v>0</v>
      </c>
      <c r="H13" s="28">
        <f>IF('Non-Est 2025 Base'!H12="","",('Non-Est 2025 Base'!H12+'Sheet1 '!$G15)*'Sheet1 '!$H15)</f>
        <v>0</v>
      </c>
      <c r="I13" s="28">
        <f>IF('Non-Est 2025 Base'!I12="","",('Non-Est 2025 Base'!I12+'Sheet1 '!$G15)*'Sheet1 '!$H15)</f>
        <v>0</v>
      </c>
      <c r="J13" s="28">
        <f>IF('Non-Est 2025 Base'!J12="","",('Non-Est 2025 Base'!J12+'Sheet1 '!$G15)*'Sheet1 '!$H15)</f>
        <v>0</v>
      </c>
      <c r="K13" s="28" t="str">
        <f>IF('Non-Est 2025 Base'!K12="","",('Non-Est 2025 Base'!K12+'Sheet1 '!$G15)*'Sheet1 '!$H15)</f>
        <v/>
      </c>
      <c r="L13" s="28">
        <f>IF('Non-Est 2025 Base'!L12="","",('Non-Est 2025 Base'!L12+'Sheet1 '!$G15)*'Sheet1 '!$H15)</f>
        <v>0</v>
      </c>
      <c r="M13" s="28">
        <f>IF('Non-Est 2025 Base'!M12="","",('Non-Est 2025 Base'!M12+'Sheet1 '!$G15)*'Sheet1 '!$H15)</f>
        <v>0</v>
      </c>
      <c r="N13" s="28">
        <f>IF('Non-Est 2025 Base'!N12="","",('Non-Est 2025 Base'!N12+'Sheet1 '!$G15)*'Sheet1 '!$H15)</f>
        <v>0</v>
      </c>
      <c r="O13" s="28">
        <f>IF('Non-Est 2025 Base'!O12="","",('Non-Est 2025 Base'!O12+'Sheet1 '!$G15)*'Sheet1 '!$H15)</f>
        <v>0</v>
      </c>
      <c r="P13" s="28">
        <f>IF('Non-Est 2025 Base'!P12="","",('Non-Est 2025 Base'!P12+'Sheet1 '!$G15)*'Sheet1 '!$H15)</f>
        <v>0</v>
      </c>
      <c r="Q13" s="28">
        <f>IF('Non-Est 2025 Base'!Q12="","",('Non-Est 2025 Base'!Q12+'Sheet1 '!$G15)*'Sheet1 '!$H15)</f>
        <v>0</v>
      </c>
      <c r="R13" s="28">
        <f>IF('Non-Est 2025 Base'!R12="","",('Non-Est 2025 Base'!R12+'Sheet1 '!$G15)*'Sheet1 '!$H15)</f>
        <v>0</v>
      </c>
      <c r="S13" s="28">
        <f>IF('Non-Est 2025 Base'!S12="","",('Non-Est 2025 Base'!S12+'Sheet1 '!$G15)*'Sheet1 '!$H15)</f>
        <v>0</v>
      </c>
      <c r="T13" s="28">
        <f>IF('Non-Est 2025 Base'!T12="","",('Non-Est 2025 Base'!T12+'Sheet1 '!$G15)*'Sheet1 '!$H15)</f>
        <v>0</v>
      </c>
      <c r="U13" s="28">
        <f>IF('Non-Est 2025 Base'!U12="","",('Non-Est 2025 Base'!U12+'Sheet1 '!$G15)*'Sheet1 '!$H15)</f>
        <v>0</v>
      </c>
      <c r="V13" s="28">
        <f>IF('Non-Est 2025 Base'!V12="","",('Non-Est 2025 Base'!V12+'Sheet1 '!$G15)*'Sheet1 '!$H15)</f>
        <v>0</v>
      </c>
      <c r="W13" s="28">
        <f>IF('Non-Est 2025 Base'!W12="","",('Non-Est 2025 Base'!W12+'Sheet1 '!$G15)*'Sheet1 '!$H15)</f>
        <v>0</v>
      </c>
      <c r="X13" s="28">
        <f>IF('Non-Est 2025 Base'!X12="","",('Non-Est 2025 Base'!X12+'Sheet1 '!$G15)*'Sheet1 '!$H15)</f>
        <v>0</v>
      </c>
      <c r="Y13" s="28">
        <f>IF('Non-Est 2025 Base'!Y12="","",('Non-Est 2025 Base'!Y12+'Sheet1 '!$G15)*'Sheet1 '!$H15)</f>
        <v>0</v>
      </c>
      <c r="Z13" s="28">
        <f>IF('Non-Est 2025 Base'!Z12="","",('Non-Est 2025 Base'!Z12+'Sheet1 '!$G15)*'Sheet1 '!$H15)</f>
        <v>0</v>
      </c>
      <c r="AA13" s="28">
        <f>IF('Non-Est 2025 Base'!AA12="","",('Non-Est 2025 Base'!AA12+'Sheet1 '!$G15)*'Sheet1 '!$H15)</f>
        <v>0</v>
      </c>
      <c r="AB13" s="28">
        <f>IF('Non-Est 2025 Base'!AB12="","",('Non-Est 2025 Base'!AB12+'Sheet1 '!$G15)*'Sheet1 '!$H15)</f>
        <v>0</v>
      </c>
      <c r="AC13" s="28">
        <f>IF('Non-Est 2025 Base'!AC12="","",('Non-Est 2025 Base'!AC12+'Sheet1 '!$G15)*'Sheet1 '!$H15)</f>
        <v>0</v>
      </c>
      <c r="AD13" s="28">
        <f>IF('Non-Est 2025 Base'!AD12="","",('Non-Est 2025 Base'!AD12+'Sheet1 '!$G15)*'Sheet1 '!$H15)</f>
        <v>0</v>
      </c>
      <c r="AE13" s="28">
        <f>IF('Non-Est 2025 Base'!AE12="","",('Non-Est 2025 Base'!AE12+'Sheet1 '!$G15)*'Sheet1 '!$H15)</f>
        <v>0</v>
      </c>
      <c r="AF13" s="28">
        <f>IF('Non-Est 2025 Base'!AF12="","",('Non-Est 2025 Base'!AF12+'Sheet1 '!$G15)*'Sheet1 '!$H15)</f>
        <v>0</v>
      </c>
      <c r="AG13" s="28">
        <f>IF('Non-Est 2025 Base'!AG12="","",('Non-Est 2025 Base'!AG12+'Sheet1 '!$G15)*'Sheet1 '!$H15)</f>
        <v>0</v>
      </c>
      <c r="AH13" s="28">
        <f>IF('Non-Est 2025 Base'!AH12="","",('Non-Est 2025 Base'!AH12+'Sheet1 '!$G15)*'Sheet1 '!$H15)</f>
        <v>0</v>
      </c>
      <c r="AI13" s="28">
        <f>IF('Non-Est 2025 Base'!AI12="","",('Non-Est 2025 Base'!AI12+'Sheet1 '!$G15)*'Sheet1 '!$H15)</f>
        <v>0</v>
      </c>
      <c r="AJ13" s="28">
        <f>IF('Non-Est 2025 Base'!AJ12="","",('Non-Est 2025 Base'!AJ12+'Sheet1 '!$G15)*'Sheet1 '!$H15)</f>
        <v>0</v>
      </c>
      <c r="AK13" s="28">
        <f>IF('Non-Est 2025 Base'!AK12="","",('Non-Est 2025 Base'!AK12+'Sheet1 '!$G15)*'Sheet1 '!$H15)</f>
        <v>0</v>
      </c>
      <c r="AL13" s="28">
        <f>IF('Non-Est 2025 Base'!AL12="","",('Non-Est 2025 Base'!AL12+'Sheet1 '!$G15)*'Sheet1 '!$H15)</f>
        <v>0</v>
      </c>
      <c r="AM13" s="28">
        <f>IF('Non-Est 2025 Base'!AM12="","",('Non-Est 2025 Base'!AM12+'Sheet1 '!$G15)*'Sheet1 '!$H15)</f>
        <v>0</v>
      </c>
      <c r="AN13" s="28">
        <f>IF('Non-Est 2025 Base'!AN12="","",('Non-Est 2025 Base'!AN12+'Sheet1 '!$G15)*'Sheet1 '!$H15)</f>
        <v>0</v>
      </c>
      <c r="AO13" s="28">
        <f>IF('Non-Est 2025 Base'!AO12="","",('Non-Est 2025 Base'!AO12+'Sheet1 '!$G15)*'Sheet1 '!$H15)</f>
        <v>0</v>
      </c>
      <c r="AP13" s="28">
        <f>IF('Non-Est 2025 Base'!AP12="","",('Non-Est 2025 Base'!AP12+'Sheet1 '!$G15)*'Sheet1 '!$H15)</f>
        <v>0</v>
      </c>
      <c r="AQ13" s="28">
        <f>IF('Non-Est 2025 Base'!AQ12="","",('Non-Est 2025 Base'!AQ12+'Sheet1 '!$G15)*'Sheet1 '!$H15)</f>
        <v>0</v>
      </c>
      <c r="AR13" s="28">
        <f>IF('Non-Est 2025 Base'!AR12="","",('Non-Est 2025 Base'!AR12+'Sheet1 '!$G15)*'Sheet1 '!$H15)</f>
        <v>0</v>
      </c>
      <c r="AS13" s="28">
        <f>IF('Non-Est 2025 Base'!AS12="","",('Non-Est 2025 Base'!AS12+'Sheet1 '!$G15)*'Sheet1 '!$H15)</f>
        <v>0</v>
      </c>
      <c r="AT13" s="28">
        <f>IF('Non-Est 2025 Base'!AT12="","",('Non-Est 2025 Base'!AT12+'Sheet1 '!$G15)*'Sheet1 '!$H15)</f>
        <v>0</v>
      </c>
      <c r="AU13" s="28">
        <f>IF('Non-Est 2025 Base'!AU12="","",('Non-Est 2025 Base'!AU12+'Sheet1 '!$G15)*'Sheet1 '!$H15)</f>
        <v>0</v>
      </c>
      <c r="AV13" s="28">
        <f>IF('Non-Est 2025 Base'!AV12="","",('Non-Est 2025 Base'!AV12+'Sheet1 '!$G15)*'Sheet1 '!$H15)</f>
        <v>0</v>
      </c>
      <c r="AW13" s="28">
        <f>IF('Non-Est 2025 Base'!AW12="","",('Non-Est 2025 Base'!AW12+'Sheet1 '!$G15)*'Sheet1 '!$H15)</f>
        <v>0</v>
      </c>
      <c r="AX13" s="28">
        <f>IF('Non-Est 2025 Base'!AX12="","",('Non-Est 2025 Base'!AX12+'Sheet1 '!$G15)*'Sheet1 '!$H15)</f>
        <v>0</v>
      </c>
      <c r="AY13" s="28">
        <f>IF('Non-Est 2025 Base'!AY12="","",('Non-Est 2025 Base'!AY12+'Sheet1 '!$G15)*'Sheet1 '!$H15)</f>
        <v>0</v>
      </c>
      <c r="AZ13" s="28">
        <f>IF('Non-Est 2025 Base'!AZ12="","",('Non-Est 2025 Base'!AZ12+'Sheet1 '!$G15)*'Sheet1 '!$H15)</f>
        <v>0</v>
      </c>
      <c r="BA13" s="28">
        <f>IF('Non-Est 2025 Base'!BA12="","",('Non-Est 2025 Base'!BA12+'Sheet1 '!$G15)*'Sheet1 '!$H15)</f>
        <v>0</v>
      </c>
      <c r="BB13" s="28">
        <f>IF('Non-Est 2025 Base'!BB12="","",('Non-Est 2025 Base'!BB12+'Sheet1 '!$G15)*'Sheet1 '!$H15)</f>
        <v>0</v>
      </c>
      <c r="BC13" s="28">
        <f>IF('Non-Est 2025 Base'!BC12="","",('Non-Est 2025 Base'!BC12+'Sheet1 '!$G15)*'Sheet1 '!$H15)</f>
        <v>0</v>
      </c>
      <c r="BD13" s="28">
        <f>IF('Non-Est 2025 Base'!BD12="","",('Non-Est 2025 Base'!BD12+'Sheet1 '!$G15)*'Sheet1 '!$H15)</f>
        <v>0</v>
      </c>
      <c r="BE13" s="28">
        <f>IF('Non-Est 2025 Base'!BE12="","",('Non-Est 2025 Base'!BE12+'Sheet1 '!$G15)*'Sheet1 '!$H15)</f>
        <v>0</v>
      </c>
      <c r="BF13" s="28">
        <f>IF('Non-Est 2025 Base'!BF12="","",('Non-Est 2025 Base'!BF12+'Sheet1 '!$G15)*'Sheet1 '!$H15)</f>
        <v>0</v>
      </c>
      <c r="BG13" s="28">
        <f>IF('Non-Est 2025 Base'!BG12="","",('Non-Est 2025 Base'!BG12+'Sheet1 '!$G15)*'Sheet1 '!$H15)</f>
        <v>0</v>
      </c>
      <c r="BH13" s="28">
        <f>IF('Non-Est 2025 Base'!BH12="","",('Non-Est 2025 Base'!BH12+'Sheet1 '!$G15)*'Sheet1 '!$H15)</f>
        <v>0</v>
      </c>
      <c r="BI13" s="28">
        <f>IF('Non-Est 2025 Base'!BI12="","",('Non-Est 2025 Base'!BI12+'Sheet1 '!$G15)*'Sheet1 '!$H15)</f>
        <v>0</v>
      </c>
      <c r="BJ13" s="28">
        <f>IF('Non-Est 2025 Base'!BJ12="","",('Non-Est 2025 Base'!BJ12+'Sheet1 '!$G15)*'Sheet1 '!$H15)</f>
        <v>0</v>
      </c>
      <c r="BK13" s="28">
        <f>IF('Non-Est 2025 Base'!BK12="","",('Non-Est 2025 Base'!BK12+'Sheet1 '!$G15)*'Sheet1 '!$H15)</f>
        <v>0</v>
      </c>
      <c r="BL13" s="28">
        <f>IF('Non-Est 2025 Base'!BL12="","",('Non-Est 2025 Base'!BL12+'Sheet1 '!$G15)*'Sheet1 '!$H15)</f>
        <v>0</v>
      </c>
      <c r="BM13" s="28">
        <f>IF('Non-Est 2025 Base'!BM12="","",('Non-Est 2025 Base'!BM12+'Sheet1 '!$G15)*'Sheet1 '!$H15)</f>
        <v>0</v>
      </c>
      <c r="BN13" s="28">
        <f>IF('Non-Est 2025 Base'!BN12="","",('Non-Est 2025 Base'!BN12+'Sheet1 '!$G15)*'Sheet1 '!$H15)</f>
        <v>0</v>
      </c>
      <c r="BO13" s="28">
        <f>IF('Non-Est 2025 Base'!BO12="","",('Non-Est 2025 Base'!BO12+'Sheet1 '!$G15)*'Sheet1 '!$H15)</f>
        <v>0</v>
      </c>
      <c r="BP13" s="28">
        <f>IF('Non-Est 2025 Base'!BP12="","",('Non-Est 2025 Base'!BP12+'Sheet1 '!$G15)*'Sheet1 '!$H15)</f>
        <v>0</v>
      </c>
      <c r="BQ13" s="28">
        <f>IF('Non-Est 2025 Base'!BQ12="","",('Non-Est 2025 Base'!BQ12+'Sheet1 '!$G15)*'Sheet1 '!$H15)</f>
        <v>0</v>
      </c>
      <c r="BR13" s="28">
        <f>IF('Non-Est 2025 Base'!BR12="","",('Non-Est 2025 Base'!BR12+'Sheet1 '!$G15)*'Sheet1 '!$H15)</f>
        <v>0</v>
      </c>
      <c r="BS13" s="28">
        <f>IF('Non-Est 2025 Base'!BS12="","",('Non-Est 2025 Base'!BS12+'Sheet1 '!$G15)*'Sheet1 '!$H15)</f>
        <v>0</v>
      </c>
      <c r="BT13" s="28">
        <f>IF('Non-Est 2025 Base'!BT12="","",('Non-Est 2025 Base'!BT12+'Sheet1 '!$G15)*'Sheet1 '!$H15)</f>
        <v>0</v>
      </c>
      <c r="BU13" s="28">
        <f>IF('Non-Est 2025 Base'!BU12="","",('Non-Est 2025 Base'!BU12+'Sheet1 '!$G15)*'Sheet1 '!$H15)</f>
        <v>0</v>
      </c>
      <c r="BV13" s="28">
        <f>IF('Non-Est 2025 Base'!BV12="","",('Non-Est 2025 Base'!BV12+'Sheet1 '!$G15)*'Sheet1 '!$H15)</f>
        <v>0</v>
      </c>
    </row>
    <row r="14" spans="1:74" ht="14.25" x14ac:dyDescent="0.2">
      <c r="A14" s="4">
        <v>5</v>
      </c>
      <c r="B14" s="114" t="s">
        <v>1</v>
      </c>
      <c r="C14" s="115"/>
      <c r="D14" s="116"/>
      <c r="E14" s="5" t="s">
        <v>27</v>
      </c>
      <c r="F14" s="8" t="s">
        <v>26</v>
      </c>
      <c r="G14" s="28" t="str">
        <f>IF('Non-Est 2025 Base'!G13="","",('Non-Est 2025 Base'!G13+'Sheet1 '!$G16)*'Sheet1 '!$H16)</f>
        <v/>
      </c>
      <c r="H14" s="28" t="str">
        <f>IF('Non-Est 2025 Base'!H13="","",('Non-Est 2025 Base'!H13+'Sheet1 '!$G16)*'Sheet1 '!$H16)</f>
        <v/>
      </c>
      <c r="I14" s="28" t="str">
        <f>IF('Non-Est 2025 Base'!I13="","",('Non-Est 2025 Base'!I13+'Sheet1 '!$G16)*'Sheet1 '!$H16)</f>
        <v/>
      </c>
      <c r="J14" s="28" t="str">
        <f>IF('Non-Est 2025 Base'!J13="","",('Non-Est 2025 Base'!J13+'Sheet1 '!$G16)*'Sheet1 '!$H16)</f>
        <v/>
      </c>
      <c r="K14" s="28">
        <f>IF('Non-Est 2025 Base'!K13="","",('Non-Est 2025 Base'!K13+'Sheet1 '!$G16)*'Sheet1 '!$H16)</f>
        <v>0</v>
      </c>
      <c r="L14" s="28" t="str">
        <f>IF('Non-Est 2025 Base'!L13="","",('Non-Est 2025 Base'!L13+'Sheet1 '!$G16)*'Sheet1 '!$H16)</f>
        <v/>
      </c>
      <c r="M14" s="28">
        <f>IF('Non-Est 2025 Base'!M13="","",('Non-Est 2025 Base'!M13+'Sheet1 '!$G16)*'Sheet1 '!$H16)</f>
        <v>0</v>
      </c>
      <c r="N14" s="28">
        <f>IF('Non-Est 2025 Base'!N13="","",('Non-Est 2025 Base'!N13+'Sheet1 '!$G16)*'Sheet1 '!$H16)</f>
        <v>0</v>
      </c>
      <c r="O14" s="28">
        <f>IF('Non-Est 2025 Base'!O13="","",('Non-Est 2025 Base'!O13+'Sheet1 '!$G16)*'Sheet1 '!$H16)</f>
        <v>0</v>
      </c>
      <c r="P14" s="28" t="str">
        <f>IF('Non-Est 2025 Base'!P13="","",('Non-Est 2025 Base'!P13+'Sheet1 '!$G16)*'Sheet1 '!$H16)</f>
        <v/>
      </c>
      <c r="Q14" s="28" t="str">
        <f>IF('Non-Est 2025 Base'!Q13="","",('Non-Est 2025 Base'!Q13+'Sheet1 '!$G16)*'Sheet1 '!$H16)</f>
        <v/>
      </c>
      <c r="R14" s="28" t="str">
        <f>IF('Non-Est 2025 Base'!R13="","",('Non-Est 2025 Base'!R13+'Sheet1 '!$G16)*'Sheet1 '!$H16)</f>
        <v/>
      </c>
      <c r="S14" s="28" t="str">
        <f>IF('Non-Est 2025 Base'!S13="","",('Non-Est 2025 Base'!S13+'Sheet1 '!$G16)*'Sheet1 '!$H16)</f>
        <v/>
      </c>
      <c r="T14" s="28" t="str">
        <f>IF('Non-Est 2025 Base'!T13="","",('Non-Est 2025 Base'!T13+'Sheet1 '!$G16)*'Sheet1 '!$H16)</f>
        <v/>
      </c>
      <c r="U14" s="28" t="str">
        <f>IF('Non-Est 2025 Base'!U13="","",('Non-Est 2025 Base'!U13+'Sheet1 '!$G16)*'Sheet1 '!$H16)</f>
        <v/>
      </c>
      <c r="V14" s="28">
        <f>IF('Non-Est 2025 Base'!V13="","",('Non-Est 2025 Base'!V13+'Sheet1 '!$G16)*'Sheet1 '!$H16)</f>
        <v>0</v>
      </c>
      <c r="W14" s="28">
        <f>IF('Non-Est 2025 Base'!W13="","",('Non-Est 2025 Base'!W13+'Sheet1 '!$G16)*'Sheet1 '!$H16)</f>
        <v>0</v>
      </c>
      <c r="X14" s="28">
        <f>IF('Non-Est 2025 Base'!X13="","",('Non-Est 2025 Base'!X13+'Sheet1 '!$G16)*'Sheet1 '!$H16)</f>
        <v>0</v>
      </c>
      <c r="Y14" s="28">
        <f>IF('Non-Est 2025 Base'!Y13="","",('Non-Est 2025 Base'!Y13+'Sheet1 '!$G16)*'Sheet1 '!$H16)</f>
        <v>0</v>
      </c>
      <c r="Z14" s="28" t="str">
        <f>IF('Non-Est 2025 Base'!Z13="","",('Non-Est 2025 Base'!Z13+'Sheet1 '!$G16)*'Sheet1 '!$H16)</f>
        <v/>
      </c>
      <c r="AA14" s="28">
        <f>IF('Non-Est 2025 Base'!AA13="","",('Non-Est 2025 Base'!AA13+'Sheet1 '!$G16)*'Sheet1 '!$H16)</f>
        <v>0</v>
      </c>
      <c r="AB14" s="28">
        <f>IF('Non-Est 2025 Base'!AB13="","",('Non-Est 2025 Base'!AB13+'Sheet1 '!$G16)*'Sheet1 '!$H16)</f>
        <v>0</v>
      </c>
      <c r="AC14" s="28">
        <f>IF('Non-Est 2025 Base'!AC13="","",('Non-Est 2025 Base'!AC13+'Sheet1 '!$G16)*'Sheet1 '!$H16)</f>
        <v>0</v>
      </c>
      <c r="AD14" s="28">
        <f>IF('Non-Est 2025 Base'!AD13="","",('Non-Est 2025 Base'!AD13+'Sheet1 '!$G16)*'Sheet1 '!$H16)</f>
        <v>0</v>
      </c>
      <c r="AE14" s="28" t="str">
        <f>IF('Non-Est 2025 Base'!AE13="","",('Non-Est 2025 Base'!AE13+'Sheet1 '!$G16)*'Sheet1 '!$H16)</f>
        <v/>
      </c>
      <c r="AF14" s="28" t="str">
        <f>IF('Non-Est 2025 Base'!AF13="","",('Non-Est 2025 Base'!AF13+'Sheet1 '!$G16)*'Sheet1 '!$H16)</f>
        <v/>
      </c>
      <c r="AG14" s="28" t="str">
        <f>IF('Non-Est 2025 Base'!AG13="","",('Non-Est 2025 Base'!AG13+'Sheet1 '!$G16)*'Sheet1 '!$H16)</f>
        <v/>
      </c>
      <c r="AH14" s="28">
        <f>IF('Non-Est 2025 Base'!AH13="","",('Non-Est 2025 Base'!AH13+'Sheet1 '!$G16)*'Sheet1 '!$H16)</f>
        <v>0</v>
      </c>
      <c r="AI14" s="28">
        <f>IF('Non-Est 2025 Base'!AI13="","",('Non-Est 2025 Base'!AI13+'Sheet1 '!$G16)*'Sheet1 '!$H16)</f>
        <v>0</v>
      </c>
      <c r="AJ14" s="28">
        <f>IF('Non-Est 2025 Base'!AJ13="","",('Non-Est 2025 Base'!AJ13+'Sheet1 '!$G16)*'Sheet1 '!$H16)</f>
        <v>0</v>
      </c>
      <c r="AK14" s="28">
        <f>IF('Non-Est 2025 Base'!AK13="","",('Non-Est 2025 Base'!AK13+'Sheet1 '!$G16)*'Sheet1 '!$H16)</f>
        <v>0</v>
      </c>
      <c r="AL14" s="28">
        <f>IF('Non-Est 2025 Base'!AL13="","",('Non-Est 2025 Base'!AL13+'Sheet1 '!$G16)*'Sheet1 '!$H16)</f>
        <v>0</v>
      </c>
      <c r="AM14" s="28">
        <f>IF('Non-Est 2025 Base'!AM13="","",('Non-Est 2025 Base'!AM13+'Sheet1 '!$G16)*'Sheet1 '!$H16)</f>
        <v>0</v>
      </c>
      <c r="AN14" s="28">
        <f>IF('Non-Est 2025 Base'!AN13="","",('Non-Est 2025 Base'!AN13+'Sheet1 '!$G16)*'Sheet1 '!$H16)</f>
        <v>0</v>
      </c>
      <c r="AO14" s="28">
        <f>IF('Non-Est 2025 Base'!AO13="","",('Non-Est 2025 Base'!AO13+'Sheet1 '!$G16)*'Sheet1 '!$H16)</f>
        <v>0</v>
      </c>
      <c r="AP14" s="28">
        <f>IF('Non-Est 2025 Base'!AP13="","",('Non-Est 2025 Base'!AP13+'Sheet1 '!$G16)*'Sheet1 '!$H16)</f>
        <v>0</v>
      </c>
      <c r="AQ14" s="28">
        <f>IF('Non-Est 2025 Base'!AQ13="","",('Non-Est 2025 Base'!AQ13+'Sheet1 '!$G16)*'Sheet1 '!$H16)</f>
        <v>0</v>
      </c>
      <c r="AR14" s="28">
        <f>IF('Non-Est 2025 Base'!AR13="","",('Non-Est 2025 Base'!AR13+'Sheet1 '!$G16)*'Sheet1 '!$H16)</f>
        <v>0</v>
      </c>
      <c r="AS14" s="28">
        <f>IF('Non-Est 2025 Base'!AS13="","",('Non-Est 2025 Base'!AS13+'Sheet1 '!$G16)*'Sheet1 '!$H16)</f>
        <v>0</v>
      </c>
      <c r="AT14" s="28">
        <f>IF('Non-Est 2025 Base'!AT13="","",('Non-Est 2025 Base'!AT13+'Sheet1 '!$G16)*'Sheet1 '!$H16)</f>
        <v>0</v>
      </c>
      <c r="AU14" s="28">
        <f>IF('Non-Est 2025 Base'!AU13="","",('Non-Est 2025 Base'!AU13+'Sheet1 '!$G16)*'Sheet1 '!$H16)</f>
        <v>0</v>
      </c>
      <c r="AV14" s="28">
        <f>IF('Non-Est 2025 Base'!AV13="","",('Non-Est 2025 Base'!AV13+'Sheet1 '!$G16)*'Sheet1 '!$H16)</f>
        <v>0</v>
      </c>
      <c r="AW14" s="28">
        <f>IF('Non-Est 2025 Base'!AW13="","",('Non-Est 2025 Base'!AW13+'Sheet1 '!$G16)*'Sheet1 '!$H16)</f>
        <v>0</v>
      </c>
      <c r="AX14" s="28">
        <f>IF('Non-Est 2025 Base'!AX13="","",('Non-Est 2025 Base'!AX13+'Sheet1 '!$G16)*'Sheet1 '!$H16)</f>
        <v>0</v>
      </c>
      <c r="AY14" s="28">
        <f>IF('Non-Est 2025 Base'!AY13="","",('Non-Est 2025 Base'!AY13+'Sheet1 '!$G16)*'Sheet1 '!$H16)</f>
        <v>0</v>
      </c>
      <c r="AZ14" s="28">
        <f>IF('Non-Est 2025 Base'!AZ13="","",('Non-Est 2025 Base'!AZ13+'Sheet1 '!$G16)*'Sheet1 '!$H16)</f>
        <v>0</v>
      </c>
      <c r="BA14" s="28">
        <f>IF('Non-Est 2025 Base'!BA13="","",('Non-Est 2025 Base'!BA13+'Sheet1 '!$G16)*'Sheet1 '!$H16)</f>
        <v>0</v>
      </c>
      <c r="BB14" s="28">
        <f>IF('Non-Est 2025 Base'!BB13="","",('Non-Est 2025 Base'!BB13+'Sheet1 '!$G16)*'Sheet1 '!$H16)</f>
        <v>0</v>
      </c>
      <c r="BC14" s="28">
        <f>IF('Non-Est 2025 Base'!BC13="","",('Non-Est 2025 Base'!BC13+'Sheet1 '!$G16)*'Sheet1 '!$H16)</f>
        <v>0</v>
      </c>
      <c r="BD14" s="28">
        <f>IF('Non-Est 2025 Base'!BD13="","",('Non-Est 2025 Base'!BD13+'Sheet1 '!$G16)*'Sheet1 '!$H16)</f>
        <v>0</v>
      </c>
      <c r="BE14" s="28">
        <f>IF('Non-Est 2025 Base'!BE13="","",('Non-Est 2025 Base'!BE13+'Sheet1 '!$G16)*'Sheet1 '!$H16)</f>
        <v>0</v>
      </c>
      <c r="BF14" s="28">
        <f>IF('Non-Est 2025 Base'!BF13="","",('Non-Est 2025 Base'!BF13+'Sheet1 '!$G16)*'Sheet1 '!$H16)</f>
        <v>0</v>
      </c>
      <c r="BG14" s="28">
        <f>IF('Non-Est 2025 Base'!BG13="","",('Non-Est 2025 Base'!BG13+'Sheet1 '!$G16)*'Sheet1 '!$H16)</f>
        <v>0</v>
      </c>
      <c r="BH14" s="28">
        <f>IF('Non-Est 2025 Base'!BH13="","",('Non-Est 2025 Base'!BH13+'Sheet1 '!$G16)*'Sheet1 '!$H16)</f>
        <v>0</v>
      </c>
      <c r="BI14" s="28">
        <f>IF('Non-Est 2025 Base'!BI13="","",('Non-Est 2025 Base'!BI13+'Sheet1 '!$G16)*'Sheet1 '!$H16)</f>
        <v>0</v>
      </c>
      <c r="BJ14" s="28">
        <f>IF('Non-Est 2025 Base'!BJ13="","",('Non-Est 2025 Base'!BJ13+'Sheet1 '!$G16)*'Sheet1 '!$H16)</f>
        <v>0</v>
      </c>
      <c r="BK14" s="28">
        <f>IF('Non-Est 2025 Base'!BK13="","",('Non-Est 2025 Base'!BK13+'Sheet1 '!$G16)*'Sheet1 '!$H16)</f>
        <v>0</v>
      </c>
      <c r="BL14" s="28">
        <f>IF('Non-Est 2025 Base'!BL13="","",('Non-Est 2025 Base'!BL13+'Sheet1 '!$G16)*'Sheet1 '!$H16)</f>
        <v>0</v>
      </c>
      <c r="BM14" s="28">
        <f>IF('Non-Est 2025 Base'!BM13="","",('Non-Est 2025 Base'!BM13+'Sheet1 '!$G16)*'Sheet1 '!$H16)</f>
        <v>0</v>
      </c>
      <c r="BN14" s="28">
        <f>IF('Non-Est 2025 Base'!BN13="","",('Non-Est 2025 Base'!BN13+'Sheet1 '!$G16)*'Sheet1 '!$H16)</f>
        <v>0</v>
      </c>
      <c r="BO14" s="28" t="str">
        <f>IF('Non-Est 2025 Base'!BO13="","",('Non-Est 2025 Base'!BO13+'Sheet1 '!$G16)*'Sheet1 '!$H16)</f>
        <v/>
      </c>
      <c r="BP14" s="28">
        <f>IF('Non-Est 2025 Base'!BP13="","",('Non-Est 2025 Base'!BP13+'Sheet1 '!$G16)*'Sheet1 '!$H16)</f>
        <v>0</v>
      </c>
      <c r="BQ14" s="28" t="str">
        <f>IF('Non-Est 2025 Base'!BQ13="","",('Non-Est 2025 Base'!BQ13+'Sheet1 '!$G16)*'Sheet1 '!$H16)</f>
        <v/>
      </c>
      <c r="BR14" s="28">
        <f>IF('Non-Est 2025 Base'!BR13="","",('Non-Est 2025 Base'!BR13+'Sheet1 '!$G16)*'Sheet1 '!$H16)</f>
        <v>0</v>
      </c>
      <c r="BS14" s="28" t="str">
        <f>IF('Non-Est 2025 Base'!BS13="","",('Non-Est 2025 Base'!BS13+'Sheet1 '!$G16)*'Sheet1 '!$H16)</f>
        <v/>
      </c>
      <c r="BT14" s="28">
        <f>IF('Non-Est 2025 Base'!BT13="","",('Non-Est 2025 Base'!BT13+'Sheet1 '!$G16)*'Sheet1 '!$H16)</f>
        <v>0</v>
      </c>
      <c r="BU14" s="28">
        <f>IF('Non-Est 2025 Base'!BU13="","",('Non-Est 2025 Base'!BU13+'Sheet1 '!$G16)*'Sheet1 '!$H16)</f>
        <v>0</v>
      </c>
      <c r="BV14" s="28">
        <f>IF('Non-Est 2025 Base'!BV13="","",('Non-Est 2025 Base'!BV13+'Sheet1 '!$G16)*'Sheet1 '!$H16)</f>
        <v>0</v>
      </c>
    </row>
    <row r="15" spans="1:74" ht="14.25" x14ac:dyDescent="0.2">
      <c r="A15" s="4">
        <v>6</v>
      </c>
      <c r="B15" s="114" t="s">
        <v>1</v>
      </c>
      <c r="C15" s="115"/>
      <c r="D15" s="116"/>
      <c r="E15" s="5" t="s">
        <v>28</v>
      </c>
      <c r="F15" s="8" t="s">
        <v>26</v>
      </c>
      <c r="G15" s="28" t="str">
        <f>IF('Non-Est 2025 Base'!G14="","",('Non-Est 2025 Base'!G14+'Sheet1 '!$G17)*'Sheet1 '!$H17)</f>
        <v/>
      </c>
      <c r="H15" s="28" t="str">
        <f>IF('Non-Est 2025 Base'!H14="","",('Non-Est 2025 Base'!H14+'Sheet1 '!$G17)*'Sheet1 '!$H17)</f>
        <v/>
      </c>
      <c r="I15" s="28" t="str">
        <f>IF('Non-Est 2025 Base'!I14="","",('Non-Est 2025 Base'!I14+'Sheet1 '!$G17)*'Sheet1 '!$H17)</f>
        <v/>
      </c>
      <c r="J15" s="28" t="str">
        <f>IF('Non-Est 2025 Base'!J14="","",('Non-Est 2025 Base'!J14+'Sheet1 '!$G17)*'Sheet1 '!$H17)</f>
        <v/>
      </c>
      <c r="K15" s="28" t="str">
        <f>IF('Non-Est 2025 Base'!K14="","",('Non-Est 2025 Base'!K14+'Sheet1 '!$G17)*'Sheet1 '!$H17)</f>
        <v/>
      </c>
      <c r="L15" s="28" t="str">
        <f>IF('Non-Est 2025 Base'!L14="","",('Non-Est 2025 Base'!L14+'Sheet1 '!$G17)*'Sheet1 '!$H17)</f>
        <v/>
      </c>
      <c r="M15" s="28" t="str">
        <f>IF('Non-Est 2025 Base'!M14="","",('Non-Est 2025 Base'!M14+'Sheet1 '!$G17)*'Sheet1 '!$H17)</f>
        <v/>
      </c>
      <c r="N15" s="28" t="str">
        <f>IF('Non-Est 2025 Base'!N14="","",('Non-Est 2025 Base'!N14+'Sheet1 '!$G17)*'Sheet1 '!$H17)</f>
        <v/>
      </c>
      <c r="O15" s="28" t="str">
        <f>IF('Non-Est 2025 Base'!O14="","",('Non-Est 2025 Base'!O14+'Sheet1 '!$G17)*'Sheet1 '!$H17)</f>
        <v/>
      </c>
      <c r="P15" s="28" t="str">
        <f>IF('Non-Est 2025 Base'!P14="","",('Non-Est 2025 Base'!P14+'Sheet1 '!$G17)*'Sheet1 '!$H17)</f>
        <v/>
      </c>
      <c r="Q15" s="28" t="str">
        <f>IF('Non-Est 2025 Base'!Q14="","",('Non-Est 2025 Base'!Q14+'Sheet1 '!$G17)*'Sheet1 '!$H17)</f>
        <v/>
      </c>
      <c r="R15" s="28" t="str">
        <f>IF('Non-Est 2025 Base'!R14="","",('Non-Est 2025 Base'!R14+'Sheet1 '!$G17)*'Sheet1 '!$H17)</f>
        <v/>
      </c>
      <c r="S15" s="28" t="str">
        <f>IF('Non-Est 2025 Base'!S14="","",('Non-Est 2025 Base'!S14+'Sheet1 '!$G17)*'Sheet1 '!$H17)</f>
        <v/>
      </c>
      <c r="T15" s="28" t="str">
        <f>IF('Non-Est 2025 Base'!T14="","",('Non-Est 2025 Base'!T14+'Sheet1 '!$G17)*'Sheet1 '!$H17)</f>
        <v/>
      </c>
      <c r="U15" s="28" t="str">
        <f>IF('Non-Est 2025 Base'!U14="","",('Non-Est 2025 Base'!U14+'Sheet1 '!$G17)*'Sheet1 '!$H17)</f>
        <v/>
      </c>
      <c r="V15" s="28" t="str">
        <f>IF('Non-Est 2025 Base'!V14="","",('Non-Est 2025 Base'!V14+'Sheet1 '!$G17)*'Sheet1 '!$H17)</f>
        <v/>
      </c>
      <c r="W15" s="28" t="str">
        <f>IF('Non-Est 2025 Base'!W14="","",('Non-Est 2025 Base'!W14+'Sheet1 '!$G17)*'Sheet1 '!$H17)</f>
        <v/>
      </c>
      <c r="X15" s="28" t="str">
        <f>IF('Non-Est 2025 Base'!X14="","",('Non-Est 2025 Base'!X14+'Sheet1 '!$G17)*'Sheet1 '!$H17)</f>
        <v/>
      </c>
      <c r="Y15" s="28" t="str">
        <f>IF('Non-Est 2025 Base'!Y14="","",('Non-Est 2025 Base'!Y14+'Sheet1 '!$G17)*'Sheet1 '!$H17)</f>
        <v/>
      </c>
      <c r="Z15" s="28" t="str">
        <f>IF('Non-Est 2025 Base'!Z14="","",('Non-Est 2025 Base'!Z14+'Sheet1 '!$G17)*'Sheet1 '!$H17)</f>
        <v/>
      </c>
      <c r="AA15" s="28" t="str">
        <f>IF('Non-Est 2025 Base'!AA14="","",('Non-Est 2025 Base'!AA14+'Sheet1 '!$G17)*'Sheet1 '!$H17)</f>
        <v/>
      </c>
      <c r="AB15" s="28" t="str">
        <f>IF('Non-Est 2025 Base'!AB14="","",('Non-Est 2025 Base'!AB14+'Sheet1 '!$G17)*'Sheet1 '!$H17)</f>
        <v/>
      </c>
      <c r="AC15" s="28" t="str">
        <f>IF('Non-Est 2025 Base'!AC14="","",('Non-Est 2025 Base'!AC14+'Sheet1 '!$G17)*'Sheet1 '!$H17)</f>
        <v/>
      </c>
      <c r="AD15" s="28" t="str">
        <f>IF('Non-Est 2025 Base'!AD14="","",('Non-Est 2025 Base'!AD14+'Sheet1 '!$G17)*'Sheet1 '!$H17)</f>
        <v/>
      </c>
      <c r="AE15" s="28" t="str">
        <f>IF('Non-Est 2025 Base'!AE14="","",('Non-Est 2025 Base'!AE14+'Sheet1 '!$G17)*'Sheet1 '!$H17)</f>
        <v/>
      </c>
      <c r="AF15" s="28" t="str">
        <f>IF('Non-Est 2025 Base'!AF14="","",('Non-Est 2025 Base'!AF14+'Sheet1 '!$G17)*'Sheet1 '!$H17)</f>
        <v/>
      </c>
      <c r="AG15" s="28" t="str">
        <f>IF('Non-Est 2025 Base'!AG14="","",('Non-Est 2025 Base'!AG14+'Sheet1 '!$G17)*'Sheet1 '!$H17)</f>
        <v/>
      </c>
      <c r="AH15" s="28" t="str">
        <f>IF('Non-Est 2025 Base'!AH14="","",('Non-Est 2025 Base'!AH14+'Sheet1 '!$G17)*'Sheet1 '!$H17)</f>
        <v/>
      </c>
      <c r="AI15" s="28" t="str">
        <f>IF('Non-Est 2025 Base'!AI14="","",('Non-Est 2025 Base'!AI14+'Sheet1 '!$G17)*'Sheet1 '!$H17)</f>
        <v/>
      </c>
      <c r="AJ15" s="28" t="str">
        <f>IF('Non-Est 2025 Base'!AJ14="","",('Non-Est 2025 Base'!AJ14+'Sheet1 '!$G17)*'Sheet1 '!$H17)</f>
        <v/>
      </c>
      <c r="AK15" s="28" t="str">
        <f>IF('Non-Est 2025 Base'!AK14="","",('Non-Est 2025 Base'!AK14+'Sheet1 '!$G17)*'Sheet1 '!$H17)</f>
        <v/>
      </c>
      <c r="AL15" s="28" t="str">
        <f>IF('Non-Est 2025 Base'!AL14="","",('Non-Est 2025 Base'!AL14+'Sheet1 '!$G17)*'Sheet1 '!$H17)</f>
        <v/>
      </c>
      <c r="AM15" s="28" t="str">
        <f>IF('Non-Est 2025 Base'!AM14="","",('Non-Est 2025 Base'!AM14+'Sheet1 '!$G17)*'Sheet1 '!$H17)</f>
        <v/>
      </c>
      <c r="AN15" s="28" t="str">
        <f>IF('Non-Est 2025 Base'!AN14="","",('Non-Est 2025 Base'!AN14+'Sheet1 '!$G17)*'Sheet1 '!$H17)</f>
        <v/>
      </c>
      <c r="AO15" s="28" t="str">
        <f>IF('Non-Est 2025 Base'!AO14="","",('Non-Est 2025 Base'!AO14+'Sheet1 '!$G17)*'Sheet1 '!$H17)</f>
        <v/>
      </c>
      <c r="AP15" s="28" t="str">
        <f>IF('Non-Est 2025 Base'!AP14="","",('Non-Est 2025 Base'!AP14+'Sheet1 '!$G17)*'Sheet1 '!$H17)</f>
        <v/>
      </c>
      <c r="AQ15" s="28" t="str">
        <f>IF('Non-Est 2025 Base'!AQ14="","",('Non-Est 2025 Base'!AQ14+'Sheet1 '!$G17)*'Sheet1 '!$H17)</f>
        <v/>
      </c>
      <c r="AR15" s="28" t="str">
        <f>IF('Non-Est 2025 Base'!AR14="","",('Non-Est 2025 Base'!AR14+'Sheet1 '!$G17)*'Sheet1 '!$H17)</f>
        <v/>
      </c>
      <c r="AS15" s="28" t="str">
        <f>IF('Non-Est 2025 Base'!AS14="","",('Non-Est 2025 Base'!AS14+'Sheet1 '!$G17)*'Sheet1 '!$H17)</f>
        <v/>
      </c>
      <c r="AT15" s="28" t="str">
        <f>IF('Non-Est 2025 Base'!AT14="","",('Non-Est 2025 Base'!AT14+'Sheet1 '!$G17)*'Sheet1 '!$H17)</f>
        <v/>
      </c>
      <c r="AU15" s="28" t="str">
        <f>IF('Non-Est 2025 Base'!AU14="","",('Non-Est 2025 Base'!AU14+'Sheet1 '!$G17)*'Sheet1 '!$H17)</f>
        <v/>
      </c>
      <c r="AV15" s="28" t="str">
        <f>IF('Non-Est 2025 Base'!AV14="","",('Non-Est 2025 Base'!AV14+'Sheet1 '!$G17)*'Sheet1 '!$H17)</f>
        <v/>
      </c>
      <c r="AW15" s="28" t="str">
        <f>IF('Non-Est 2025 Base'!AW14="","",('Non-Est 2025 Base'!AW14+'Sheet1 '!$G17)*'Sheet1 '!$H17)</f>
        <v/>
      </c>
      <c r="AX15" s="28" t="str">
        <f>IF('Non-Est 2025 Base'!AX14="","",('Non-Est 2025 Base'!AX14+'Sheet1 '!$G17)*'Sheet1 '!$H17)</f>
        <v/>
      </c>
      <c r="AY15" s="28" t="str">
        <f>IF('Non-Est 2025 Base'!AY14="","",('Non-Est 2025 Base'!AY14+'Sheet1 '!$G17)*'Sheet1 '!$H17)</f>
        <v/>
      </c>
      <c r="AZ15" s="28" t="str">
        <f>IF('Non-Est 2025 Base'!AZ14="","",('Non-Est 2025 Base'!AZ14+'Sheet1 '!$G17)*'Sheet1 '!$H17)</f>
        <v/>
      </c>
      <c r="BA15" s="28" t="str">
        <f>IF('Non-Est 2025 Base'!BA14="","",('Non-Est 2025 Base'!BA14+'Sheet1 '!$G17)*'Sheet1 '!$H17)</f>
        <v/>
      </c>
      <c r="BB15" s="28" t="str">
        <f>IF('Non-Est 2025 Base'!BB14="","",('Non-Est 2025 Base'!BB14+'Sheet1 '!$G17)*'Sheet1 '!$H17)</f>
        <v/>
      </c>
      <c r="BC15" s="28" t="str">
        <f>IF('Non-Est 2025 Base'!BC14="","",('Non-Est 2025 Base'!BC14+'Sheet1 '!$G17)*'Sheet1 '!$H17)</f>
        <v/>
      </c>
      <c r="BD15" s="28" t="str">
        <f>IF('Non-Est 2025 Base'!BD14="","",('Non-Est 2025 Base'!BD14+'Sheet1 '!$G17)*'Sheet1 '!$H17)</f>
        <v/>
      </c>
      <c r="BE15" s="28" t="str">
        <f>IF('Non-Est 2025 Base'!BE14="","",('Non-Est 2025 Base'!BE14+'Sheet1 '!$G17)*'Sheet1 '!$H17)</f>
        <v/>
      </c>
      <c r="BF15" s="28" t="str">
        <f>IF('Non-Est 2025 Base'!BF14="","",('Non-Est 2025 Base'!BF14+'Sheet1 '!$G17)*'Sheet1 '!$H17)</f>
        <v/>
      </c>
      <c r="BG15" s="28" t="str">
        <f>IF('Non-Est 2025 Base'!BG14="","",('Non-Est 2025 Base'!BG14+'Sheet1 '!$G17)*'Sheet1 '!$H17)</f>
        <v/>
      </c>
      <c r="BH15" s="28" t="str">
        <f>IF('Non-Est 2025 Base'!BH14="","",('Non-Est 2025 Base'!BH14+'Sheet1 '!$G17)*'Sheet1 '!$H17)</f>
        <v/>
      </c>
      <c r="BI15" s="28" t="str">
        <f>IF('Non-Est 2025 Base'!BI14="","",('Non-Est 2025 Base'!BI14+'Sheet1 '!$G17)*'Sheet1 '!$H17)</f>
        <v/>
      </c>
      <c r="BJ15" s="28" t="str">
        <f>IF('Non-Est 2025 Base'!BJ14="","",('Non-Est 2025 Base'!BJ14+'Sheet1 '!$G17)*'Sheet1 '!$H17)</f>
        <v/>
      </c>
      <c r="BK15" s="28" t="str">
        <f>IF('Non-Est 2025 Base'!BK14="","",('Non-Est 2025 Base'!BK14+'Sheet1 '!$G17)*'Sheet1 '!$H17)</f>
        <v/>
      </c>
      <c r="BL15" s="28" t="str">
        <f>IF('Non-Est 2025 Base'!BL14="","",('Non-Est 2025 Base'!BL14+'Sheet1 '!$G17)*'Sheet1 '!$H17)</f>
        <v/>
      </c>
      <c r="BM15" s="28" t="str">
        <f>IF('Non-Est 2025 Base'!BM14="","",('Non-Est 2025 Base'!BM14+'Sheet1 '!$G17)*'Sheet1 '!$H17)</f>
        <v/>
      </c>
      <c r="BN15" s="28" t="str">
        <f>IF('Non-Est 2025 Base'!BN14="","",('Non-Est 2025 Base'!BN14+'Sheet1 '!$G17)*'Sheet1 '!$H17)</f>
        <v/>
      </c>
      <c r="BO15" s="28" t="str">
        <f>IF('Non-Est 2025 Base'!BO14="","",('Non-Est 2025 Base'!BO14+'Sheet1 '!$G17)*'Sheet1 '!$H17)</f>
        <v/>
      </c>
      <c r="BP15" s="28" t="str">
        <f>IF('Non-Est 2025 Base'!BP14="","",('Non-Est 2025 Base'!BP14+'Sheet1 '!$G17)*'Sheet1 '!$H17)</f>
        <v/>
      </c>
      <c r="BQ15" s="28" t="str">
        <f>IF('Non-Est 2025 Base'!BQ14="","",('Non-Est 2025 Base'!BQ14+'Sheet1 '!$G17)*'Sheet1 '!$H17)</f>
        <v/>
      </c>
      <c r="BR15" s="28" t="str">
        <f>IF('Non-Est 2025 Base'!BR14="","",('Non-Est 2025 Base'!BR14+'Sheet1 '!$G17)*'Sheet1 '!$H17)</f>
        <v/>
      </c>
      <c r="BS15" s="28" t="str">
        <f>IF('Non-Est 2025 Base'!BS14="","",('Non-Est 2025 Base'!BS14+'Sheet1 '!$G17)*'Sheet1 '!$H17)</f>
        <v/>
      </c>
      <c r="BT15" s="28" t="str">
        <f>IF('Non-Est 2025 Base'!BT14="","",('Non-Est 2025 Base'!BT14+'Sheet1 '!$G17)*'Sheet1 '!$H17)</f>
        <v/>
      </c>
      <c r="BU15" s="28" t="str">
        <f>IF('Non-Est 2025 Base'!BU14="","",('Non-Est 2025 Base'!BU14+'Sheet1 '!$G17)*'Sheet1 '!$H17)</f>
        <v/>
      </c>
      <c r="BV15" s="28" t="str">
        <f>IF('Non-Est 2025 Base'!BV14="","",('Non-Est 2025 Base'!BV14+'Sheet1 '!$G17)*'Sheet1 '!$H17)</f>
        <v/>
      </c>
    </row>
    <row r="16" spans="1:74" ht="14.25" x14ac:dyDescent="0.2">
      <c r="A16" s="4">
        <v>7</v>
      </c>
      <c r="B16" s="114" t="s">
        <v>2</v>
      </c>
      <c r="C16" s="115"/>
      <c r="D16" s="116"/>
      <c r="E16" s="5" t="s">
        <v>27</v>
      </c>
      <c r="F16" s="8" t="s">
        <v>26</v>
      </c>
      <c r="G16" s="28">
        <f>IF('Non-Est 2025 Base'!G15="","",('Non-Est 2025 Base'!G15+'Sheet1 '!$G18)*'Sheet1 '!$H18)</f>
        <v>0</v>
      </c>
      <c r="H16" s="28">
        <f>IF('Non-Est 2025 Base'!H15="","",('Non-Est 2025 Base'!H15+'Sheet1 '!$G18)*'Sheet1 '!$H18)</f>
        <v>0</v>
      </c>
      <c r="I16" s="28">
        <f>IF('Non-Est 2025 Base'!I15="","",('Non-Est 2025 Base'!I15+'Sheet1 '!$G18)*'Sheet1 '!$H18)</f>
        <v>0</v>
      </c>
      <c r="J16" s="28">
        <f>IF('Non-Est 2025 Base'!J15="","",('Non-Est 2025 Base'!J15+'Sheet1 '!$G18)*'Sheet1 '!$H18)</f>
        <v>0</v>
      </c>
      <c r="K16" s="28">
        <f>IF('Non-Est 2025 Base'!K15="","",('Non-Est 2025 Base'!K15+'Sheet1 '!$G18)*'Sheet1 '!$H18)</f>
        <v>0</v>
      </c>
      <c r="L16" s="28">
        <f>IF('Non-Est 2025 Base'!L15="","",('Non-Est 2025 Base'!L15+'Sheet1 '!$G18)*'Sheet1 '!$H18)</f>
        <v>0</v>
      </c>
      <c r="M16" s="28">
        <f>IF('Non-Est 2025 Base'!M15="","",('Non-Est 2025 Base'!M15+'Sheet1 '!$G18)*'Sheet1 '!$H18)</f>
        <v>0</v>
      </c>
      <c r="N16" s="28">
        <f>IF('Non-Est 2025 Base'!N15="","",('Non-Est 2025 Base'!N15+'Sheet1 '!$G18)*'Sheet1 '!$H18)</f>
        <v>0</v>
      </c>
      <c r="O16" s="28">
        <f>IF('Non-Est 2025 Base'!O15="","",('Non-Est 2025 Base'!O15+'Sheet1 '!$G18)*'Sheet1 '!$H18)</f>
        <v>0</v>
      </c>
      <c r="P16" s="28" t="str">
        <f>IF('Non-Est 2025 Base'!P15="","",('Non-Est 2025 Base'!P15+'Sheet1 '!$G18)*'Sheet1 '!$H18)</f>
        <v/>
      </c>
      <c r="Q16" s="28" t="str">
        <f>IF('Non-Est 2025 Base'!Q15="","",('Non-Est 2025 Base'!Q15+'Sheet1 '!$G18)*'Sheet1 '!$H18)</f>
        <v/>
      </c>
      <c r="R16" s="28" t="str">
        <f>IF('Non-Est 2025 Base'!R15="","",('Non-Est 2025 Base'!R15+'Sheet1 '!$G18)*'Sheet1 '!$H18)</f>
        <v/>
      </c>
      <c r="S16" s="28" t="str">
        <f>IF('Non-Est 2025 Base'!S15="","",('Non-Est 2025 Base'!S15+'Sheet1 '!$G18)*'Sheet1 '!$H18)</f>
        <v/>
      </c>
      <c r="T16" s="28" t="str">
        <f>IF('Non-Est 2025 Base'!T15="","",('Non-Est 2025 Base'!T15+'Sheet1 '!$G18)*'Sheet1 '!$H18)</f>
        <v/>
      </c>
      <c r="U16" s="28" t="str">
        <f>IF('Non-Est 2025 Base'!U15="","",('Non-Est 2025 Base'!U15+'Sheet1 '!$G18)*'Sheet1 '!$H18)</f>
        <v/>
      </c>
      <c r="V16" s="28">
        <f>IF('Non-Est 2025 Base'!V15="","",('Non-Est 2025 Base'!V15+'Sheet1 '!$G18)*'Sheet1 '!$H18)</f>
        <v>0</v>
      </c>
      <c r="W16" s="28">
        <f>IF('Non-Est 2025 Base'!W15="","",('Non-Est 2025 Base'!W15+'Sheet1 '!$G18)*'Sheet1 '!$H18)</f>
        <v>0</v>
      </c>
      <c r="X16" s="28">
        <f>IF('Non-Est 2025 Base'!X15="","",('Non-Est 2025 Base'!X15+'Sheet1 '!$G18)*'Sheet1 '!$H18)</f>
        <v>0</v>
      </c>
      <c r="Y16" s="28">
        <f>IF('Non-Est 2025 Base'!Y15="","",('Non-Est 2025 Base'!Y15+'Sheet1 '!$G18)*'Sheet1 '!$H18)</f>
        <v>0</v>
      </c>
      <c r="Z16" s="28" t="str">
        <f>IF('Non-Est 2025 Base'!Z15="","",('Non-Est 2025 Base'!Z15+'Sheet1 '!$G18)*'Sheet1 '!$H18)</f>
        <v/>
      </c>
      <c r="AA16" s="28" t="str">
        <f>IF('Non-Est 2025 Base'!AA15="","",('Non-Est 2025 Base'!AA15+'Sheet1 '!$G18)*'Sheet1 '!$H18)</f>
        <v/>
      </c>
      <c r="AB16" s="28" t="str">
        <f>IF('Non-Est 2025 Base'!AB15="","",('Non-Est 2025 Base'!AB15+'Sheet1 '!$G18)*'Sheet1 '!$H18)</f>
        <v/>
      </c>
      <c r="AC16" s="28">
        <f>IF('Non-Est 2025 Base'!AC15="","",('Non-Est 2025 Base'!AC15+'Sheet1 '!$G18)*'Sheet1 '!$H18)</f>
        <v>0</v>
      </c>
      <c r="AD16" s="28">
        <f>IF('Non-Est 2025 Base'!AD15="","",('Non-Est 2025 Base'!AD15+'Sheet1 '!$G18)*'Sheet1 '!$H18)</f>
        <v>0</v>
      </c>
      <c r="AE16" s="28">
        <f>IF('Non-Est 2025 Base'!AE15="","",('Non-Est 2025 Base'!AE15+'Sheet1 '!$G18)*'Sheet1 '!$H18)</f>
        <v>0</v>
      </c>
      <c r="AF16" s="28">
        <f>IF('Non-Est 2025 Base'!AF15="","",('Non-Est 2025 Base'!AF15+'Sheet1 '!$G18)*'Sheet1 '!$H18)</f>
        <v>0</v>
      </c>
      <c r="AG16" s="28">
        <f>IF('Non-Est 2025 Base'!AG15="","",('Non-Est 2025 Base'!AG15+'Sheet1 '!$G18)*'Sheet1 '!$H18)</f>
        <v>0</v>
      </c>
      <c r="AH16" s="28">
        <f>IF('Non-Est 2025 Base'!AH15="","",('Non-Est 2025 Base'!AH15+'Sheet1 '!$G18)*'Sheet1 '!$H18)</f>
        <v>0</v>
      </c>
      <c r="AI16" s="28">
        <f>IF('Non-Est 2025 Base'!AI15="","",('Non-Est 2025 Base'!AI15+'Sheet1 '!$G18)*'Sheet1 '!$H18)</f>
        <v>0</v>
      </c>
      <c r="AJ16" s="28">
        <f>IF('Non-Est 2025 Base'!AJ15="","",('Non-Est 2025 Base'!AJ15+'Sheet1 '!$G18)*'Sheet1 '!$H18)</f>
        <v>0</v>
      </c>
      <c r="AK16" s="28">
        <f>IF('Non-Est 2025 Base'!AK15="","",('Non-Est 2025 Base'!AK15+'Sheet1 '!$G18)*'Sheet1 '!$H18)</f>
        <v>0</v>
      </c>
      <c r="AL16" s="28">
        <f>IF('Non-Est 2025 Base'!AL15="","",('Non-Est 2025 Base'!AL15+'Sheet1 '!$G18)*'Sheet1 '!$H18)</f>
        <v>0</v>
      </c>
      <c r="AM16" s="28">
        <f>IF('Non-Est 2025 Base'!AM15="","",('Non-Est 2025 Base'!AM15+'Sheet1 '!$G18)*'Sheet1 '!$H18)</f>
        <v>0</v>
      </c>
      <c r="AN16" s="28">
        <f>IF('Non-Est 2025 Base'!AN15="","",('Non-Est 2025 Base'!AN15+'Sheet1 '!$G18)*'Sheet1 '!$H18)</f>
        <v>0</v>
      </c>
      <c r="AO16" s="28">
        <f>IF('Non-Est 2025 Base'!AO15="","",('Non-Est 2025 Base'!AO15+'Sheet1 '!$G18)*'Sheet1 '!$H18)</f>
        <v>0</v>
      </c>
      <c r="AP16" s="28">
        <f>IF('Non-Est 2025 Base'!AP15="","",('Non-Est 2025 Base'!AP15+'Sheet1 '!$G18)*'Sheet1 '!$H18)</f>
        <v>0</v>
      </c>
      <c r="AQ16" s="28">
        <f>IF('Non-Est 2025 Base'!AQ15="","",('Non-Est 2025 Base'!AQ15+'Sheet1 '!$G18)*'Sheet1 '!$H18)</f>
        <v>0</v>
      </c>
      <c r="AR16" s="28">
        <f>IF('Non-Est 2025 Base'!AR15="","",('Non-Est 2025 Base'!AR15+'Sheet1 '!$G18)*'Sheet1 '!$H18)</f>
        <v>0</v>
      </c>
      <c r="AS16" s="28">
        <f>IF('Non-Est 2025 Base'!AS15="","",('Non-Est 2025 Base'!AS15+'Sheet1 '!$G18)*'Sheet1 '!$H18)</f>
        <v>0</v>
      </c>
      <c r="AT16" s="28">
        <f>IF('Non-Est 2025 Base'!AT15="","",('Non-Est 2025 Base'!AT15+'Sheet1 '!$G18)*'Sheet1 '!$H18)</f>
        <v>0</v>
      </c>
      <c r="AU16" s="28">
        <f>IF('Non-Est 2025 Base'!AU15="","",('Non-Est 2025 Base'!AU15+'Sheet1 '!$G18)*'Sheet1 '!$H18)</f>
        <v>0</v>
      </c>
      <c r="AV16" s="28">
        <f>IF('Non-Est 2025 Base'!AV15="","",('Non-Est 2025 Base'!AV15+'Sheet1 '!$G18)*'Sheet1 '!$H18)</f>
        <v>0</v>
      </c>
      <c r="AW16" s="28">
        <f>IF('Non-Est 2025 Base'!AW15="","",('Non-Est 2025 Base'!AW15+'Sheet1 '!$G18)*'Sheet1 '!$H18)</f>
        <v>0</v>
      </c>
      <c r="AX16" s="28">
        <f>IF('Non-Est 2025 Base'!AX15="","",('Non-Est 2025 Base'!AX15+'Sheet1 '!$G18)*'Sheet1 '!$H18)</f>
        <v>0</v>
      </c>
      <c r="AY16" s="28">
        <f>IF('Non-Est 2025 Base'!AY15="","",('Non-Est 2025 Base'!AY15+'Sheet1 '!$G18)*'Sheet1 '!$H18)</f>
        <v>0</v>
      </c>
      <c r="AZ16" s="28">
        <f>IF('Non-Est 2025 Base'!AZ15="","",('Non-Est 2025 Base'!AZ15+'Sheet1 '!$G18)*'Sheet1 '!$H18)</f>
        <v>0</v>
      </c>
      <c r="BA16" s="28">
        <f>IF('Non-Est 2025 Base'!BA15="","",('Non-Est 2025 Base'!BA15+'Sheet1 '!$G18)*'Sheet1 '!$H18)</f>
        <v>0</v>
      </c>
      <c r="BB16" s="28">
        <f>IF('Non-Est 2025 Base'!BB15="","",('Non-Est 2025 Base'!BB15+'Sheet1 '!$G18)*'Sheet1 '!$H18)</f>
        <v>0</v>
      </c>
      <c r="BC16" s="28">
        <f>IF('Non-Est 2025 Base'!BC15="","",('Non-Est 2025 Base'!BC15+'Sheet1 '!$G18)*'Sheet1 '!$H18)</f>
        <v>0</v>
      </c>
      <c r="BD16" s="28">
        <f>IF('Non-Est 2025 Base'!BD15="","",('Non-Est 2025 Base'!BD15+'Sheet1 '!$G18)*'Sheet1 '!$H18)</f>
        <v>0</v>
      </c>
      <c r="BE16" s="28">
        <f>IF('Non-Est 2025 Base'!BE15="","",('Non-Est 2025 Base'!BE15+'Sheet1 '!$G18)*'Sheet1 '!$H18)</f>
        <v>0</v>
      </c>
      <c r="BF16" s="28">
        <f>IF('Non-Est 2025 Base'!BF15="","",('Non-Est 2025 Base'!BF15+'Sheet1 '!$G18)*'Sheet1 '!$H18)</f>
        <v>0</v>
      </c>
      <c r="BG16" s="28">
        <f>IF('Non-Est 2025 Base'!BG15="","",('Non-Est 2025 Base'!BG15+'Sheet1 '!$G18)*'Sheet1 '!$H18)</f>
        <v>0</v>
      </c>
      <c r="BH16" s="28">
        <f>IF('Non-Est 2025 Base'!BH15="","",('Non-Est 2025 Base'!BH15+'Sheet1 '!$G18)*'Sheet1 '!$H18)</f>
        <v>0</v>
      </c>
      <c r="BI16" s="28">
        <f>IF('Non-Est 2025 Base'!BI15="","",('Non-Est 2025 Base'!BI15+'Sheet1 '!$G18)*'Sheet1 '!$H18)</f>
        <v>0</v>
      </c>
      <c r="BJ16" s="28">
        <f>IF('Non-Est 2025 Base'!BJ15="","",('Non-Est 2025 Base'!BJ15+'Sheet1 '!$G18)*'Sheet1 '!$H18)</f>
        <v>0</v>
      </c>
      <c r="BK16" s="28">
        <f>IF('Non-Est 2025 Base'!BK15="","",('Non-Est 2025 Base'!BK15+'Sheet1 '!$G18)*'Sheet1 '!$H18)</f>
        <v>0</v>
      </c>
      <c r="BL16" s="28">
        <f>IF('Non-Est 2025 Base'!BL15="","",('Non-Est 2025 Base'!BL15+'Sheet1 '!$G18)*'Sheet1 '!$H18)</f>
        <v>0</v>
      </c>
      <c r="BM16" s="28">
        <f>IF('Non-Est 2025 Base'!BM15="","",('Non-Est 2025 Base'!BM15+'Sheet1 '!$G18)*'Sheet1 '!$H18)</f>
        <v>0</v>
      </c>
      <c r="BN16" s="28">
        <f>IF('Non-Est 2025 Base'!BN15="","",('Non-Est 2025 Base'!BN15+'Sheet1 '!$G18)*'Sheet1 '!$H18)</f>
        <v>0</v>
      </c>
      <c r="BO16" s="28" t="str">
        <f>IF('Non-Est 2025 Base'!BO15="","",('Non-Est 2025 Base'!BO15+'Sheet1 '!$G18)*'Sheet1 '!$H18)</f>
        <v/>
      </c>
      <c r="BP16" s="28">
        <f>IF('Non-Est 2025 Base'!BP15="","",('Non-Est 2025 Base'!BP15+'Sheet1 '!$G18)*'Sheet1 '!$H18)</f>
        <v>0</v>
      </c>
      <c r="BQ16" s="28" t="str">
        <f>IF('Non-Est 2025 Base'!BQ15="","",('Non-Est 2025 Base'!BQ15+'Sheet1 '!$G18)*'Sheet1 '!$H18)</f>
        <v/>
      </c>
      <c r="BR16" s="28">
        <f>IF('Non-Est 2025 Base'!BR15="","",('Non-Est 2025 Base'!BR15+'Sheet1 '!$G18)*'Sheet1 '!$H18)</f>
        <v>0</v>
      </c>
      <c r="BS16" s="28">
        <f>IF('Non-Est 2025 Base'!BS15="","",('Non-Est 2025 Base'!BS15+'Sheet1 '!$G18)*'Sheet1 '!$H18)</f>
        <v>0</v>
      </c>
      <c r="BT16" s="28" t="str">
        <f>IF('Non-Est 2025 Base'!BT15="","",('Non-Est 2025 Base'!BT15+'Sheet1 '!$G18)*'Sheet1 '!$H18)</f>
        <v/>
      </c>
      <c r="BU16" s="28" t="str">
        <f>IF('Non-Est 2025 Base'!BU15="","",('Non-Est 2025 Base'!BU15+'Sheet1 '!$G18)*'Sheet1 '!$H18)</f>
        <v/>
      </c>
      <c r="BV16" s="28" t="str">
        <f>IF('Non-Est 2025 Base'!BV15="","",('Non-Est 2025 Base'!BV15+'Sheet1 '!$G18)*'Sheet1 '!$H18)</f>
        <v/>
      </c>
    </row>
    <row r="17" spans="1:74" ht="14.25" x14ac:dyDescent="0.2">
      <c r="A17" s="4">
        <v>8</v>
      </c>
      <c r="B17" s="114" t="s">
        <v>3</v>
      </c>
      <c r="C17" s="115"/>
      <c r="D17" s="116"/>
      <c r="E17" s="5" t="s">
        <v>25</v>
      </c>
      <c r="F17" s="8" t="s">
        <v>26</v>
      </c>
      <c r="G17" s="28">
        <f>IF('Non-Est 2025 Base'!G16="","",('Non-Est 2025 Base'!G16+'Sheet1 '!$G19)*'Sheet1 '!$H19)</f>
        <v>0</v>
      </c>
      <c r="H17" s="28">
        <f>IF('Non-Est 2025 Base'!H16="","",('Non-Est 2025 Base'!H16+'Sheet1 '!$G19)*'Sheet1 '!$H19)</f>
        <v>0</v>
      </c>
      <c r="I17" s="28">
        <f>IF('Non-Est 2025 Base'!I16="","",('Non-Est 2025 Base'!I16+'Sheet1 '!$G19)*'Sheet1 '!$H19)</f>
        <v>0</v>
      </c>
      <c r="J17" s="28">
        <f>IF('Non-Est 2025 Base'!J16="","",('Non-Est 2025 Base'!J16+'Sheet1 '!$G19)*'Sheet1 '!$H19)</f>
        <v>0</v>
      </c>
      <c r="K17" s="28" t="str">
        <f>IF('Non-Est 2025 Base'!K16="","",('Non-Est 2025 Base'!K16+'Sheet1 '!$G19)*'Sheet1 '!$H19)</f>
        <v/>
      </c>
      <c r="L17" s="28">
        <f>IF('Non-Est 2025 Base'!L16="","",('Non-Est 2025 Base'!L16+'Sheet1 '!$G19)*'Sheet1 '!$H19)</f>
        <v>0</v>
      </c>
      <c r="M17" s="28">
        <f>IF('Non-Est 2025 Base'!M16="","",('Non-Est 2025 Base'!M16+'Sheet1 '!$G19)*'Sheet1 '!$H19)</f>
        <v>0</v>
      </c>
      <c r="N17" s="28">
        <f>IF('Non-Est 2025 Base'!N16="","",('Non-Est 2025 Base'!N16+'Sheet1 '!$G19)*'Sheet1 '!$H19)</f>
        <v>0</v>
      </c>
      <c r="O17" s="28">
        <f>IF('Non-Est 2025 Base'!O16="","",('Non-Est 2025 Base'!O16+'Sheet1 '!$G19)*'Sheet1 '!$H19)</f>
        <v>0</v>
      </c>
      <c r="P17" s="28">
        <f>IF('Non-Est 2025 Base'!P16="","",('Non-Est 2025 Base'!P16+'Sheet1 '!$G19)*'Sheet1 '!$H19)</f>
        <v>0</v>
      </c>
      <c r="Q17" s="28">
        <f>IF('Non-Est 2025 Base'!Q16="","",('Non-Est 2025 Base'!Q16+'Sheet1 '!$G19)*'Sheet1 '!$H19)</f>
        <v>0</v>
      </c>
      <c r="R17" s="28">
        <f>IF('Non-Est 2025 Base'!R16="","",('Non-Est 2025 Base'!R16+'Sheet1 '!$G19)*'Sheet1 '!$H19)</f>
        <v>0</v>
      </c>
      <c r="S17" s="28">
        <f>IF('Non-Est 2025 Base'!S16="","",('Non-Est 2025 Base'!S16+'Sheet1 '!$G19)*'Sheet1 '!$H19)</f>
        <v>0</v>
      </c>
      <c r="T17" s="28">
        <f>IF('Non-Est 2025 Base'!T16="","",('Non-Est 2025 Base'!T16+'Sheet1 '!$G19)*'Sheet1 '!$H19)</f>
        <v>0</v>
      </c>
      <c r="U17" s="28">
        <f>IF('Non-Est 2025 Base'!U16="","",('Non-Est 2025 Base'!U16+'Sheet1 '!$G19)*'Sheet1 '!$H19)</f>
        <v>0</v>
      </c>
      <c r="V17" s="28">
        <f>IF('Non-Est 2025 Base'!V16="","",('Non-Est 2025 Base'!V16+'Sheet1 '!$G19)*'Sheet1 '!$H19)</f>
        <v>0</v>
      </c>
      <c r="W17" s="28">
        <f>IF('Non-Est 2025 Base'!W16="","",('Non-Est 2025 Base'!W16+'Sheet1 '!$G19)*'Sheet1 '!$H19)</f>
        <v>0</v>
      </c>
      <c r="X17" s="28">
        <f>IF('Non-Est 2025 Base'!X16="","",('Non-Est 2025 Base'!X16+'Sheet1 '!$G19)*'Sheet1 '!$H19)</f>
        <v>0</v>
      </c>
      <c r="Y17" s="28">
        <f>IF('Non-Est 2025 Base'!Y16="","",('Non-Est 2025 Base'!Y16+'Sheet1 '!$G19)*'Sheet1 '!$H19)</f>
        <v>0</v>
      </c>
      <c r="Z17" s="28">
        <f>IF('Non-Est 2025 Base'!Z16="","",('Non-Est 2025 Base'!Z16+'Sheet1 '!$G19)*'Sheet1 '!$H19)</f>
        <v>0</v>
      </c>
      <c r="AA17" s="28">
        <f>IF('Non-Est 2025 Base'!AA16="","",('Non-Est 2025 Base'!AA16+'Sheet1 '!$G19)*'Sheet1 '!$H19)</f>
        <v>0</v>
      </c>
      <c r="AB17" s="28">
        <f>IF('Non-Est 2025 Base'!AB16="","",('Non-Est 2025 Base'!AB16+'Sheet1 '!$G19)*'Sheet1 '!$H19)</f>
        <v>0</v>
      </c>
      <c r="AC17" s="28" t="str">
        <f>IF('Non-Est 2025 Base'!AC16="","",('Non-Est 2025 Base'!AC16+'Sheet1 '!$G19)*'Sheet1 '!$H19)</f>
        <v/>
      </c>
      <c r="AD17" s="28">
        <f>IF('Non-Est 2025 Base'!AD16="","",('Non-Est 2025 Base'!AD16+'Sheet1 '!$G19)*'Sheet1 '!$H19)</f>
        <v>0</v>
      </c>
      <c r="AE17" s="28">
        <f>IF('Non-Est 2025 Base'!AE16="","",('Non-Est 2025 Base'!AE16+'Sheet1 '!$G19)*'Sheet1 '!$H19)</f>
        <v>0</v>
      </c>
      <c r="AF17" s="28">
        <f>IF('Non-Est 2025 Base'!AF16="","",('Non-Est 2025 Base'!AF16+'Sheet1 '!$G19)*'Sheet1 '!$H19)</f>
        <v>0</v>
      </c>
      <c r="AG17" s="28">
        <f>IF('Non-Est 2025 Base'!AG16="","",('Non-Est 2025 Base'!AG16+'Sheet1 '!$G19)*'Sheet1 '!$H19)</f>
        <v>0</v>
      </c>
      <c r="AH17" s="28">
        <f>IF('Non-Est 2025 Base'!AH16="","",('Non-Est 2025 Base'!AH16+'Sheet1 '!$G19)*'Sheet1 '!$H19)</f>
        <v>0</v>
      </c>
      <c r="AI17" s="28">
        <f>IF('Non-Est 2025 Base'!AI16="","",('Non-Est 2025 Base'!AI16+'Sheet1 '!$G19)*'Sheet1 '!$H19)</f>
        <v>0</v>
      </c>
      <c r="AJ17" s="28">
        <f>IF('Non-Est 2025 Base'!AJ16="","",('Non-Est 2025 Base'!AJ16+'Sheet1 '!$G19)*'Sheet1 '!$H19)</f>
        <v>0</v>
      </c>
      <c r="AK17" s="28">
        <f>IF('Non-Est 2025 Base'!AK16="","",('Non-Est 2025 Base'!AK16+'Sheet1 '!$G19)*'Sheet1 '!$H19)</f>
        <v>0</v>
      </c>
      <c r="AL17" s="28">
        <f>IF('Non-Est 2025 Base'!AL16="","",('Non-Est 2025 Base'!AL16+'Sheet1 '!$G19)*'Sheet1 '!$H19)</f>
        <v>0</v>
      </c>
      <c r="AM17" s="28">
        <f>IF('Non-Est 2025 Base'!AM16="","",('Non-Est 2025 Base'!AM16+'Sheet1 '!$G19)*'Sheet1 '!$H19)</f>
        <v>0</v>
      </c>
      <c r="AN17" s="28">
        <f>IF('Non-Est 2025 Base'!AN16="","",('Non-Est 2025 Base'!AN16+'Sheet1 '!$G19)*'Sheet1 '!$H19)</f>
        <v>0</v>
      </c>
      <c r="AO17" s="28">
        <f>IF('Non-Est 2025 Base'!AO16="","",('Non-Est 2025 Base'!AO16+'Sheet1 '!$G19)*'Sheet1 '!$H19)</f>
        <v>0</v>
      </c>
      <c r="AP17" s="28">
        <f>IF('Non-Est 2025 Base'!AP16="","",('Non-Est 2025 Base'!AP16+'Sheet1 '!$G19)*'Sheet1 '!$H19)</f>
        <v>0</v>
      </c>
      <c r="AQ17" s="28">
        <f>IF('Non-Est 2025 Base'!AQ16="","",('Non-Est 2025 Base'!AQ16+'Sheet1 '!$G19)*'Sheet1 '!$H19)</f>
        <v>0</v>
      </c>
      <c r="AR17" s="28">
        <f>IF('Non-Est 2025 Base'!AR16="","",('Non-Est 2025 Base'!AR16+'Sheet1 '!$G19)*'Sheet1 '!$H19)</f>
        <v>0</v>
      </c>
      <c r="AS17" s="28">
        <f>IF('Non-Est 2025 Base'!AS16="","",('Non-Est 2025 Base'!AS16+'Sheet1 '!$G19)*'Sheet1 '!$H19)</f>
        <v>0</v>
      </c>
      <c r="AT17" s="28">
        <f>IF('Non-Est 2025 Base'!AT16="","",('Non-Est 2025 Base'!AT16+'Sheet1 '!$G19)*'Sheet1 '!$H19)</f>
        <v>0</v>
      </c>
      <c r="AU17" s="28">
        <f>IF('Non-Est 2025 Base'!AU16="","",('Non-Est 2025 Base'!AU16+'Sheet1 '!$G19)*'Sheet1 '!$H19)</f>
        <v>0</v>
      </c>
      <c r="AV17" s="28">
        <f>IF('Non-Est 2025 Base'!AV16="","",('Non-Est 2025 Base'!AV16+'Sheet1 '!$G19)*'Sheet1 '!$H19)</f>
        <v>0</v>
      </c>
      <c r="AW17" s="28">
        <f>IF('Non-Est 2025 Base'!AW16="","",('Non-Est 2025 Base'!AW16+'Sheet1 '!$G19)*'Sheet1 '!$H19)</f>
        <v>0</v>
      </c>
      <c r="AX17" s="28">
        <f>IF('Non-Est 2025 Base'!AX16="","",('Non-Est 2025 Base'!AX16+'Sheet1 '!$G19)*'Sheet1 '!$H19)</f>
        <v>0</v>
      </c>
      <c r="AY17" s="28">
        <f>IF('Non-Est 2025 Base'!AY16="","",('Non-Est 2025 Base'!AY16+'Sheet1 '!$G19)*'Sheet1 '!$H19)</f>
        <v>0</v>
      </c>
      <c r="AZ17" s="28">
        <f>IF('Non-Est 2025 Base'!AZ16="","",('Non-Est 2025 Base'!AZ16+'Sheet1 '!$G19)*'Sheet1 '!$H19)</f>
        <v>0</v>
      </c>
      <c r="BA17" s="28">
        <f>IF('Non-Est 2025 Base'!BA16="","",('Non-Est 2025 Base'!BA16+'Sheet1 '!$G19)*'Sheet1 '!$H19)</f>
        <v>0</v>
      </c>
      <c r="BB17" s="28">
        <f>IF('Non-Est 2025 Base'!BB16="","",('Non-Est 2025 Base'!BB16+'Sheet1 '!$G19)*'Sheet1 '!$H19)</f>
        <v>0</v>
      </c>
      <c r="BC17" s="28">
        <f>IF('Non-Est 2025 Base'!BC16="","",('Non-Est 2025 Base'!BC16+'Sheet1 '!$G19)*'Sheet1 '!$H19)</f>
        <v>0</v>
      </c>
      <c r="BD17" s="28">
        <f>IF('Non-Est 2025 Base'!BD16="","",('Non-Est 2025 Base'!BD16+'Sheet1 '!$G19)*'Sheet1 '!$H19)</f>
        <v>0</v>
      </c>
      <c r="BE17" s="28">
        <f>IF('Non-Est 2025 Base'!BE16="","",('Non-Est 2025 Base'!BE16+'Sheet1 '!$G19)*'Sheet1 '!$H19)</f>
        <v>0</v>
      </c>
      <c r="BF17" s="28">
        <f>IF('Non-Est 2025 Base'!BF16="","",('Non-Est 2025 Base'!BF16+'Sheet1 '!$G19)*'Sheet1 '!$H19)</f>
        <v>0</v>
      </c>
      <c r="BG17" s="28">
        <f>IF('Non-Est 2025 Base'!BG16="","",('Non-Est 2025 Base'!BG16+'Sheet1 '!$G19)*'Sheet1 '!$H19)</f>
        <v>0</v>
      </c>
      <c r="BH17" s="28">
        <f>IF('Non-Est 2025 Base'!BH16="","",('Non-Est 2025 Base'!BH16+'Sheet1 '!$G19)*'Sheet1 '!$H19)</f>
        <v>0</v>
      </c>
      <c r="BI17" s="28">
        <f>IF('Non-Est 2025 Base'!BI16="","",('Non-Est 2025 Base'!BI16+'Sheet1 '!$G19)*'Sheet1 '!$H19)</f>
        <v>0</v>
      </c>
      <c r="BJ17" s="28">
        <f>IF('Non-Est 2025 Base'!BJ16="","",('Non-Est 2025 Base'!BJ16+'Sheet1 '!$G19)*'Sheet1 '!$H19)</f>
        <v>0</v>
      </c>
      <c r="BK17" s="28">
        <f>IF('Non-Est 2025 Base'!BK16="","",('Non-Est 2025 Base'!BK16+'Sheet1 '!$G19)*'Sheet1 '!$H19)</f>
        <v>0</v>
      </c>
      <c r="BL17" s="28">
        <f>IF('Non-Est 2025 Base'!BL16="","",('Non-Est 2025 Base'!BL16+'Sheet1 '!$G19)*'Sheet1 '!$H19)</f>
        <v>0</v>
      </c>
      <c r="BM17" s="28">
        <f>IF('Non-Est 2025 Base'!BM16="","",('Non-Est 2025 Base'!BM16+'Sheet1 '!$G19)*'Sheet1 '!$H19)</f>
        <v>0</v>
      </c>
      <c r="BN17" s="28">
        <f>IF('Non-Est 2025 Base'!BN16="","",('Non-Est 2025 Base'!BN16+'Sheet1 '!$G19)*'Sheet1 '!$H19)</f>
        <v>0</v>
      </c>
      <c r="BO17" s="28">
        <f>IF('Non-Est 2025 Base'!BO16="","",('Non-Est 2025 Base'!BO16+'Sheet1 '!$G19)*'Sheet1 '!$H19)</f>
        <v>0</v>
      </c>
      <c r="BP17" s="28">
        <f>IF('Non-Est 2025 Base'!BP16="","",('Non-Est 2025 Base'!BP16+'Sheet1 '!$G19)*'Sheet1 '!$H19)</f>
        <v>0</v>
      </c>
      <c r="BQ17" s="28">
        <f>IF('Non-Est 2025 Base'!BQ16="","",('Non-Est 2025 Base'!BQ16+'Sheet1 '!$G19)*'Sheet1 '!$H19)</f>
        <v>0</v>
      </c>
      <c r="BR17" s="28">
        <f>IF('Non-Est 2025 Base'!BR16="","",('Non-Est 2025 Base'!BR16+'Sheet1 '!$G19)*'Sheet1 '!$H19)</f>
        <v>0</v>
      </c>
      <c r="BS17" s="28" t="str">
        <f>IF('Non-Est 2025 Base'!BS16="","",('Non-Est 2025 Base'!BS16+'Sheet1 '!$G19)*'Sheet1 '!$H19)</f>
        <v/>
      </c>
      <c r="BT17" s="28">
        <f>IF('Non-Est 2025 Base'!BT16="","",('Non-Est 2025 Base'!BT16+'Sheet1 '!$G19)*'Sheet1 '!$H19)</f>
        <v>0</v>
      </c>
      <c r="BU17" s="28">
        <f>IF('Non-Est 2025 Base'!BU16="","",('Non-Est 2025 Base'!BU16+'Sheet1 '!$G19)*'Sheet1 '!$H19)</f>
        <v>0</v>
      </c>
      <c r="BV17" s="28">
        <f>IF('Non-Est 2025 Base'!BV16="","",('Non-Est 2025 Base'!BV16+'Sheet1 '!$G19)*'Sheet1 '!$H19)</f>
        <v>0</v>
      </c>
    </row>
    <row r="18" spans="1:74" ht="14.25" x14ac:dyDescent="0.2">
      <c r="A18" s="4">
        <v>9</v>
      </c>
      <c r="B18" s="114" t="s">
        <v>3</v>
      </c>
      <c r="C18" s="115"/>
      <c r="D18" s="116"/>
      <c r="E18" s="5" t="s">
        <v>27</v>
      </c>
      <c r="F18" s="8" t="s">
        <v>26</v>
      </c>
      <c r="G18" s="28" t="str">
        <f>IF('Non-Est 2025 Base'!G17="","",('Non-Est 2025 Base'!G17+'Sheet1 '!$G20)*'Sheet1 '!$H20)</f>
        <v/>
      </c>
      <c r="H18" s="28" t="str">
        <f>IF('Non-Est 2025 Base'!H17="","",('Non-Est 2025 Base'!H17+'Sheet1 '!$G20)*'Sheet1 '!$H20)</f>
        <v/>
      </c>
      <c r="I18" s="28" t="str">
        <f>IF('Non-Est 2025 Base'!I17="","",('Non-Est 2025 Base'!I17+'Sheet1 '!$G20)*'Sheet1 '!$H20)</f>
        <v/>
      </c>
      <c r="J18" s="28" t="str">
        <f>IF('Non-Est 2025 Base'!J17="","",('Non-Est 2025 Base'!J17+'Sheet1 '!$G20)*'Sheet1 '!$H20)</f>
        <v/>
      </c>
      <c r="K18" s="28" t="str">
        <f>IF('Non-Est 2025 Base'!K17="","",('Non-Est 2025 Base'!K17+'Sheet1 '!$G20)*'Sheet1 '!$H20)</f>
        <v/>
      </c>
      <c r="L18" s="28" t="str">
        <f>IF('Non-Est 2025 Base'!L17="","",('Non-Est 2025 Base'!L17+'Sheet1 '!$G20)*'Sheet1 '!$H20)</f>
        <v/>
      </c>
      <c r="M18" s="28">
        <f>IF('Non-Est 2025 Base'!M17="","",('Non-Est 2025 Base'!M17+'Sheet1 '!$G20)*'Sheet1 '!$H20)</f>
        <v>0</v>
      </c>
      <c r="N18" s="28">
        <f>IF('Non-Est 2025 Base'!N17="","",('Non-Est 2025 Base'!N17+'Sheet1 '!$G20)*'Sheet1 '!$H20)</f>
        <v>0</v>
      </c>
      <c r="O18" s="28">
        <f>IF('Non-Est 2025 Base'!O17="","",('Non-Est 2025 Base'!O17+'Sheet1 '!$G20)*'Sheet1 '!$H20)</f>
        <v>0</v>
      </c>
      <c r="P18" s="28" t="str">
        <f>IF('Non-Est 2025 Base'!P17="","",('Non-Est 2025 Base'!P17+'Sheet1 '!$G20)*'Sheet1 '!$H20)</f>
        <v/>
      </c>
      <c r="Q18" s="28" t="str">
        <f>IF('Non-Est 2025 Base'!Q17="","",('Non-Est 2025 Base'!Q17+'Sheet1 '!$G20)*'Sheet1 '!$H20)</f>
        <v/>
      </c>
      <c r="R18" s="28" t="str">
        <f>IF('Non-Est 2025 Base'!R17="","",('Non-Est 2025 Base'!R17+'Sheet1 '!$G20)*'Sheet1 '!$H20)</f>
        <v/>
      </c>
      <c r="S18" s="28" t="str">
        <f>IF('Non-Est 2025 Base'!S17="","",('Non-Est 2025 Base'!S17+'Sheet1 '!$G20)*'Sheet1 '!$H20)</f>
        <v/>
      </c>
      <c r="T18" s="28" t="str">
        <f>IF('Non-Est 2025 Base'!T17="","",('Non-Est 2025 Base'!T17+'Sheet1 '!$G20)*'Sheet1 '!$H20)</f>
        <v/>
      </c>
      <c r="U18" s="28" t="str">
        <f>IF('Non-Est 2025 Base'!U17="","",('Non-Est 2025 Base'!U17+'Sheet1 '!$G20)*'Sheet1 '!$H20)</f>
        <v/>
      </c>
      <c r="V18" s="28">
        <f>IF('Non-Est 2025 Base'!V17="","",('Non-Est 2025 Base'!V17+'Sheet1 '!$G20)*'Sheet1 '!$H20)</f>
        <v>0</v>
      </c>
      <c r="W18" s="28">
        <f>IF('Non-Est 2025 Base'!W17="","",('Non-Est 2025 Base'!W17+'Sheet1 '!$G20)*'Sheet1 '!$H20)</f>
        <v>0</v>
      </c>
      <c r="X18" s="28">
        <f>IF('Non-Est 2025 Base'!X17="","",('Non-Est 2025 Base'!X17+'Sheet1 '!$G20)*'Sheet1 '!$H20)</f>
        <v>0</v>
      </c>
      <c r="Y18" s="28">
        <f>IF('Non-Est 2025 Base'!Y17="","",('Non-Est 2025 Base'!Y17+'Sheet1 '!$G20)*'Sheet1 '!$H20)</f>
        <v>0</v>
      </c>
      <c r="Z18" s="28" t="str">
        <f>IF('Non-Est 2025 Base'!Z17="","",('Non-Est 2025 Base'!Z17+'Sheet1 '!$G20)*'Sheet1 '!$H20)</f>
        <v/>
      </c>
      <c r="AA18" s="28">
        <f>IF('Non-Est 2025 Base'!AA17="","",('Non-Est 2025 Base'!AA17+'Sheet1 '!$G20)*'Sheet1 '!$H20)</f>
        <v>0</v>
      </c>
      <c r="AB18" s="28">
        <f>IF('Non-Est 2025 Base'!AB17="","",('Non-Est 2025 Base'!AB17+'Sheet1 '!$G20)*'Sheet1 '!$H20)</f>
        <v>0</v>
      </c>
      <c r="AC18" s="28" t="str">
        <f>IF('Non-Est 2025 Base'!AC17="","",('Non-Est 2025 Base'!AC17+'Sheet1 '!$G20)*'Sheet1 '!$H20)</f>
        <v/>
      </c>
      <c r="AD18" s="28">
        <f>IF('Non-Est 2025 Base'!AD17="","",('Non-Est 2025 Base'!AD17+'Sheet1 '!$G20)*'Sheet1 '!$H20)</f>
        <v>0</v>
      </c>
      <c r="AE18" s="28" t="str">
        <f>IF('Non-Est 2025 Base'!AE17="","",('Non-Est 2025 Base'!AE17+'Sheet1 '!$G20)*'Sheet1 '!$H20)</f>
        <v/>
      </c>
      <c r="AF18" s="28" t="str">
        <f>IF('Non-Est 2025 Base'!AF17="","",('Non-Est 2025 Base'!AF17+'Sheet1 '!$G20)*'Sheet1 '!$H20)</f>
        <v/>
      </c>
      <c r="AG18" s="28" t="str">
        <f>IF('Non-Est 2025 Base'!AG17="","",('Non-Est 2025 Base'!AG17+'Sheet1 '!$G20)*'Sheet1 '!$H20)</f>
        <v/>
      </c>
      <c r="AH18" s="28">
        <f>IF('Non-Est 2025 Base'!AH17="","",('Non-Est 2025 Base'!AH17+'Sheet1 '!$G20)*'Sheet1 '!$H20)</f>
        <v>0</v>
      </c>
      <c r="AI18" s="28">
        <f>IF('Non-Est 2025 Base'!AI17="","",('Non-Est 2025 Base'!AI17+'Sheet1 '!$G20)*'Sheet1 '!$H20)</f>
        <v>0</v>
      </c>
      <c r="AJ18" s="28">
        <f>IF('Non-Est 2025 Base'!AJ17="","",('Non-Est 2025 Base'!AJ17+'Sheet1 '!$G20)*'Sheet1 '!$H20)</f>
        <v>0</v>
      </c>
      <c r="AK18" s="28">
        <f>IF('Non-Est 2025 Base'!AK17="","",('Non-Est 2025 Base'!AK17+'Sheet1 '!$G20)*'Sheet1 '!$H20)</f>
        <v>0</v>
      </c>
      <c r="AL18" s="28">
        <f>IF('Non-Est 2025 Base'!AL17="","",('Non-Est 2025 Base'!AL17+'Sheet1 '!$G20)*'Sheet1 '!$H20)</f>
        <v>0</v>
      </c>
      <c r="AM18" s="28">
        <f>IF('Non-Est 2025 Base'!AM17="","",('Non-Est 2025 Base'!AM17+'Sheet1 '!$G20)*'Sheet1 '!$H20)</f>
        <v>0</v>
      </c>
      <c r="AN18" s="28">
        <f>IF('Non-Est 2025 Base'!AN17="","",('Non-Est 2025 Base'!AN17+'Sheet1 '!$G20)*'Sheet1 '!$H20)</f>
        <v>0</v>
      </c>
      <c r="AO18" s="28">
        <f>IF('Non-Est 2025 Base'!AO17="","",('Non-Est 2025 Base'!AO17+'Sheet1 '!$G20)*'Sheet1 '!$H20)</f>
        <v>0</v>
      </c>
      <c r="AP18" s="28">
        <f>IF('Non-Est 2025 Base'!AP17="","",('Non-Est 2025 Base'!AP17+'Sheet1 '!$G20)*'Sheet1 '!$H20)</f>
        <v>0</v>
      </c>
      <c r="AQ18" s="28">
        <f>IF('Non-Est 2025 Base'!AQ17="","",('Non-Est 2025 Base'!AQ17+'Sheet1 '!$G20)*'Sheet1 '!$H20)</f>
        <v>0</v>
      </c>
      <c r="AR18" s="28">
        <f>IF('Non-Est 2025 Base'!AR17="","",('Non-Est 2025 Base'!AR17+'Sheet1 '!$G20)*'Sheet1 '!$H20)</f>
        <v>0</v>
      </c>
      <c r="AS18" s="28">
        <f>IF('Non-Est 2025 Base'!AS17="","",('Non-Est 2025 Base'!AS17+'Sheet1 '!$G20)*'Sheet1 '!$H20)</f>
        <v>0</v>
      </c>
      <c r="AT18" s="28">
        <f>IF('Non-Est 2025 Base'!AT17="","",('Non-Est 2025 Base'!AT17+'Sheet1 '!$G20)*'Sheet1 '!$H20)</f>
        <v>0</v>
      </c>
      <c r="AU18" s="28">
        <f>IF('Non-Est 2025 Base'!AU17="","",('Non-Est 2025 Base'!AU17+'Sheet1 '!$G20)*'Sheet1 '!$H20)</f>
        <v>0</v>
      </c>
      <c r="AV18" s="28">
        <f>IF('Non-Est 2025 Base'!AV17="","",('Non-Est 2025 Base'!AV17+'Sheet1 '!$G20)*'Sheet1 '!$H20)</f>
        <v>0</v>
      </c>
      <c r="AW18" s="28">
        <f>IF('Non-Est 2025 Base'!AW17="","",('Non-Est 2025 Base'!AW17+'Sheet1 '!$G20)*'Sheet1 '!$H20)</f>
        <v>0</v>
      </c>
      <c r="AX18" s="28">
        <f>IF('Non-Est 2025 Base'!AX17="","",('Non-Est 2025 Base'!AX17+'Sheet1 '!$G20)*'Sheet1 '!$H20)</f>
        <v>0</v>
      </c>
      <c r="AY18" s="28">
        <f>IF('Non-Est 2025 Base'!AY17="","",('Non-Est 2025 Base'!AY17+'Sheet1 '!$G20)*'Sheet1 '!$H20)</f>
        <v>0</v>
      </c>
      <c r="AZ18" s="28">
        <f>IF('Non-Est 2025 Base'!AZ17="","",('Non-Est 2025 Base'!AZ17+'Sheet1 '!$G20)*'Sheet1 '!$H20)</f>
        <v>0</v>
      </c>
      <c r="BA18" s="28">
        <f>IF('Non-Est 2025 Base'!BA17="","",('Non-Est 2025 Base'!BA17+'Sheet1 '!$G20)*'Sheet1 '!$H20)</f>
        <v>0</v>
      </c>
      <c r="BB18" s="28">
        <f>IF('Non-Est 2025 Base'!BB17="","",('Non-Est 2025 Base'!BB17+'Sheet1 '!$G20)*'Sheet1 '!$H20)</f>
        <v>0</v>
      </c>
      <c r="BC18" s="28">
        <f>IF('Non-Est 2025 Base'!BC17="","",('Non-Est 2025 Base'!BC17+'Sheet1 '!$G20)*'Sheet1 '!$H20)</f>
        <v>0</v>
      </c>
      <c r="BD18" s="28">
        <f>IF('Non-Est 2025 Base'!BD17="","",('Non-Est 2025 Base'!BD17+'Sheet1 '!$G20)*'Sheet1 '!$H20)</f>
        <v>0</v>
      </c>
      <c r="BE18" s="28">
        <f>IF('Non-Est 2025 Base'!BE17="","",('Non-Est 2025 Base'!BE17+'Sheet1 '!$G20)*'Sheet1 '!$H20)</f>
        <v>0</v>
      </c>
      <c r="BF18" s="28">
        <f>IF('Non-Est 2025 Base'!BF17="","",('Non-Est 2025 Base'!BF17+'Sheet1 '!$G20)*'Sheet1 '!$H20)</f>
        <v>0</v>
      </c>
      <c r="BG18" s="28">
        <f>IF('Non-Est 2025 Base'!BG17="","",('Non-Est 2025 Base'!BG17+'Sheet1 '!$G20)*'Sheet1 '!$H20)</f>
        <v>0</v>
      </c>
      <c r="BH18" s="28">
        <f>IF('Non-Est 2025 Base'!BH17="","",('Non-Est 2025 Base'!BH17+'Sheet1 '!$G20)*'Sheet1 '!$H20)</f>
        <v>0</v>
      </c>
      <c r="BI18" s="28">
        <f>IF('Non-Est 2025 Base'!BI17="","",('Non-Est 2025 Base'!BI17+'Sheet1 '!$G20)*'Sheet1 '!$H20)</f>
        <v>0</v>
      </c>
      <c r="BJ18" s="28">
        <f>IF('Non-Est 2025 Base'!BJ17="","",('Non-Est 2025 Base'!BJ17+'Sheet1 '!$G20)*'Sheet1 '!$H20)</f>
        <v>0</v>
      </c>
      <c r="BK18" s="28">
        <f>IF('Non-Est 2025 Base'!BK17="","",('Non-Est 2025 Base'!BK17+'Sheet1 '!$G20)*'Sheet1 '!$H20)</f>
        <v>0</v>
      </c>
      <c r="BL18" s="28">
        <f>IF('Non-Est 2025 Base'!BL17="","",('Non-Est 2025 Base'!BL17+'Sheet1 '!$G20)*'Sheet1 '!$H20)</f>
        <v>0</v>
      </c>
      <c r="BM18" s="28">
        <f>IF('Non-Est 2025 Base'!BM17="","",('Non-Est 2025 Base'!BM17+'Sheet1 '!$G20)*'Sheet1 '!$H20)</f>
        <v>0</v>
      </c>
      <c r="BN18" s="28">
        <f>IF('Non-Est 2025 Base'!BN17="","",('Non-Est 2025 Base'!BN17+'Sheet1 '!$G20)*'Sheet1 '!$H20)</f>
        <v>0</v>
      </c>
      <c r="BO18" s="28" t="str">
        <f>IF('Non-Est 2025 Base'!BO17="","",('Non-Est 2025 Base'!BO17+'Sheet1 '!$G20)*'Sheet1 '!$H20)</f>
        <v/>
      </c>
      <c r="BP18" s="28">
        <f>IF('Non-Est 2025 Base'!BP17="","",('Non-Est 2025 Base'!BP17+'Sheet1 '!$G20)*'Sheet1 '!$H20)</f>
        <v>0</v>
      </c>
      <c r="BQ18" s="28" t="str">
        <f>IF('Non-Est 2025 Base'!BQ17="","",('Non-Est 2025 Base'!BQ17+'Sheet1 '!$G20)*'Sheet1 '!$H20)</f>
        <v/>
      </c>
      <c r="BR18" s="28">
        <f>IF('Non-Est 2025 Base'!BR17="","",('Non-Est 2025 Base'!BR17+'Sheet1 '!$G20)*'Sheet1 '!$H20)</f>
        <v>0</v>
      </c>
      <c r="BS18" s="28" t="str">
        <f>IF('Non-Est 2025 Base'!BS17="","",('Non-Est 2025 Base'!BS17+'Sheet1 '!$G20)*'Sheet1 '!$H20)</f>
        <v/>
      </c>
      <c r="BT18" s="28">
        <f>IF('Non-Est 2025 Base'!BT17="","",('Non-Est 2025 Base'!BT17+'Sheet1 '!$G20)*'Sheet1 '!$H20)</f>
        <v>0</v>
      </c>
      <c r="BU18" s="28" t="str">
        <f>IF('Non-Est 2025 Base'!BU17="","",('Non-Est 2025 Base'!BU17+'Sheet1 '!$G20)*'Sheet1 '!$H20)</f>
        <v/>
      </c>
      <c r="BV18" s="28" t="str">
        <f>IF('Non-Est 2025 Base'!BV17="","",('Non-Est 2025 Base'!BV17+'Sheet1 '!$G20)*'Sheet1 '!$H20)</f>
        <v/>
      </c>
    </row>
    <row r="19" spans="1:74" ht="14.25" x14ac:dyDescent="0.2">
      <c r="A19" s="4">
        <v>10</v>
      </c>
      <c r="B19" s="114" t="s">
        <v>4</v>
      </c>
      <c r="C19" s="115"/>
      <c r="D19" s="116"/>
      <c r="E19" s="5" t="s">
        <v>25</v>
      </c>
      <c r="F19" s="8" t="s">
        <v>26</v>
      </c>
      <c r="G19" s="28" t="str">
        <f>IF('Non-Est 2025 Base'!G18="","",('Non-Est 2025 Base'!G18+'Sheet1 '!$G21)*'Sheet1 '!$H21)</f>
        <v/>
      </c>
      <c r="H19" s="28" t="str">
        <f>IF('Non-Est 2025 Base'!H18="","",('Non-Est 2025 Base'!H18+'Sheet1 '!$G21)*'Sheet1 '!$H21)</f>
        <v/>
      </c>
      <c r="I19" s="28">
        <f>IF('Non-Est 2025 Base'!I18="","",('Non-Est 2025 Base'!I18+'Sheet1 '!$G21)*'Sheet1 '!$H21)</f>
        <v>0</v>
      </c>
      <c r="J19" s="28">
        <f>IF('Non-Est 2025 Base'!J18="","",('Non-Est 2025 Base'!J18+'Sheet1 '!$G21)*'Sheet1 '!$H21)</f>
        <v>0</v>
      </c>
      <c r="K19" s="28" t="str">
        <f>IF('Non-Est 2025 Base'!K18="","",('Non-Est 2025 Base'!K18+'Sheet1 '!$G21)*'Sheet1 '!$H21)</f>
        <v/>
      </c>
      <c r="L19" s="28">
        <f>IF('Non-Est 2025 Base'!L18="","",('Non-Est 2025 Base'!L18+'Sheet1 '!$G21)*'Sheet1 '!$H21)</f>
        <v>0</v>
      </c>
      <c r="M19" s="28">
        <f>IF('Non-Est 2025 Base'!M18="","",('Non-Est 2025 Base'!M18+'Sheet1 '!$G21)*'Sheet1 '!$H21)</f>
        <v>0</v>
      </c>
      <c r="N19" s="28">
        <f>IF('Non-Est 2025 Base'!N18="","",('Non-Est 2025 Base'!N18+'Sheet1 '!$G21)*'Sheet1 '!$H21)</f>
        <v>0</v>
      </c>
      <c r="O19" s="28">
        <f>IF('Non-Est 2025 Base'!O18="","",('Non-Est 2025 Base'!O18+'Sheet1 '!$G21)*'Sheet1 '!$H21)</f>
        <v>0</v>
      </c>
      <c r="P19" s="28">
        <f>IF('Non-Est 2025 Base'!P18="","",('Non-Est 2025 Base'!P18+'Sheet1 '!$G21)*'Sheet1 '!$H21)</f>
        <v>0</v>
      </c>
      <c r="Q19" s="28">
        <f>IF('Non-Est 2025 Base'!Q18="","",('Non-Est 2025 Base'!Q18+'Sheet1 '!$G21)*'Sheet1 '!$H21)</f>
        <v>0</v>
      </c>
      <c r="R19" s="28">
        <f>IF('Non-Est 2025 Base'!R18="","",('Non-Est 2025 Base'!R18+'Sheet1 '!$G21)*'Sheet1 '!$H21)</f>
        <v>0</v>
      </c>
      <c r="S19" s="28">
        <f>IF('Non-Est 2025 Base'!S18="","",('Non-Est 2025 Base'!S18+'Sheet1 '!$G21)*'Sheet1 '!$H21)</f>
        <v>0</v>
      </c>
      <c r="T19" s="28">
        <f>IF('Non-Est 2025 Base'!T18="","",('Non-Est 2025 Base'!T18+'Sheet1 '!$G21)*'Sheet1 '!$H21)</f>
        <v>0</v>
      </c>
      <c r="U19" s="28">
        <f>IF('Non-Est 2025 Base'!U18="","",('Non-Est 2025 Base'!U18+'Sheet1 '!$G21)*'Sheet1 '!$H21)</f>
        <v>0</v>
      </c>
      <c r="V19" s="28">
        <f>IF('Non-Est 2025 Base'!V18="","",('Non-Est 2025 Base'!V18+'Sheet1 '!$G21)*'Sheet1 '!$H21)</f>
        <v>0</v>
      </c>
      <c r="W19" s="28">
        <f>IF('Non-Est 2025 Base'!W18="","",('Non-Est 2025 Base'!W18+'Sheet1 '!$G21)*'Sheet1 '!$H21)</f>
        <v>0</v>
      </c>
      <c r="X19" s="28">
        <f>IF('Non-Est 2025 Base'!X18="","",('Non-Est 2025 Base'!X18+'Sheet1 '!$G21)*'Sheet1 '!$H21)</f>
        <v>0</v>
      </c>
      <c r="Y19" s="28">
        <f>IF('Non-Est 2025 Base'!Y18="","",('Non-Est 2025 Base'!Y18+'Sheet1 '!$G21)*'Sheet1 '!$H21)</f>
        <v>0</v>
      </c>
      <c r="Z19" s="28" t="str">
        <f>IF('Non-Est 2025 Base'!Z18="","",('Non-Est 2025 Base'!Z18+'Sheet1 '!$G21)*'Sheet1 '!$H21)</f>
        <v/>
      </c>
      <c r="AA19" s="28">
        <f>IF('Non-Est 2025 Base'!AA18="","",('Non-Est 2025 Base'!AA18+'Sheet1 '!$G21)*'Sheet1 '!$H21)</f>
        <v>0</v>
      </c>
      <c r="AB19" s="28">
        <f>IF('Non-Est 2025 Base'!AB18="","",('Non-Est 2025 Base'!AB18+'Sheet1 '!$G21)*'Sheet1 '!$H21)</f>
        <v>0</v>
      </c>
      <c r="AC19" s="28">
        <f>IF('Non-Est 2025 Base'!AC18="","",('Non-Est 2025 Base'!AC18+'Sheet1 '!$G21)*'Sheet1 '!$H21)</f>
        <v>0</v>
      </c>
      <c r="AD19" s="28">
        <f>IF('Non-Est 2025 Base'!AD18="","",('Non-Est 2025 Base'!AD18+'Sheet1 '!$G21)*'Sheet1 '!$H21)</f>
        <v>0</v>
      </c>
      <c r="AE19" s="28">
        <f>IF('Non-Est 2025 Base'!AE18="","",('Non-Est 2025 Base'!AE18+'Sheet1 '!$G21)*'Sheet1 '!$H21)</f>
        <v>0</v>
      </c>
      <c r="AF19" s="28">
        <f>IF('Non-Est 2025 Base'!AF18="","",('Non-Est 2025 Base'!AF18+'Sheet1 '!$G21)*'Sheet1 '!$H21)</f>
        <v>0</v>
      </c>
      <c r="AG19" s="28">
        <f>IF('Non-Est 2025 Base'!AG18="","",('Non-Est 2025 Base'!AG18+'Sheet1 '!$G21)*'Sheet1 '!$H21)</f>
        <v>0</v>
      </c>
      <c r="AH19" s="28">
        <f>IF('Non-Est 2025 Base'!AH18="","",('Non-Est 2025 Base'!AH18+'Sheet1 '!$G21)*'Sheet1 '!$H21)</f>
        <v>0</v>
      </c>
      <c r="AI19" s="28">
        <f>IF('Non-Est 2025 Base'!AI18="","",('Non-Est 2025 Base'!AI18+'Sheet1 '!$G21)*'Sheet1 '!$H21)</f>
        <v>0</v>
      </c>
      <c r="AJ19" s="28">
        <f>IF('Non-Est 2025 Base'!AJ18="","",('Non-Est 2025 Base'!AJ18+'Sheet1 '!$G21)*'Sheet1 '!$H21)</f>
        <v>0</v>
      </c>
      <c r="AK19" s="28">
        <f>IF('Non-Est 2025 Base'!AK18="","",('Non-Est 2025 Base'!AK18+'Sheet1 '!$G21)*'Sheet1 '!$H21)</f>
        <v>0</v>
      </c>
      <c r="AL19" s="28">
        <f>IF('Non-Est 2025 Base'!AL18="","",('Non-Est 2025 Base'!AL18+'Sheet1 '!$G21)*'Sheet1 '!$H21)</f>
        <v>0</v>
      </c>
      <c r="AM19" s="28">
        <f>IF('Non-Est 2025 Base'!AM18="","",('Non-Est 2025 Base'!AM18+'Sheet1 '!$G21)*'Sheet1 '!$H21)</f>
        <v>0</v>
      </c>
      <c r="AN19" s="28">
        <f>IF('Non-Est 2025 Base'!AN18="","",('Non-Est 2025 Base'!AN18+'Sheet1 '!$G21)*'Sheet1 '!$H21)</f>
        <v>0</v>
      </c>
      <c r="AO19" s="28">
        <f>IF('Non-Est 2025 Base'!AO18="","",('Non-Est 2025 Base'!AO18+'Sheet1 '!$G21)*'Sheet1 '!$H21)</f>
        <v>0</v>
      </c>
      <c r="AP19" s="28">
        <f>IF('Non-Est 2025 Base'!AP18="","",('Non-Est 2025 Base'!AP18+'Sheet1 '!$G21)*'Sheet1 '!$H21)</f>
        <v>0</v>
      </c>
      <c r="AQ19" s="28">
        <f>IF('Non-Est 2025 Base'!AQ18="","",('Non-Est 2025 Base'!AQ18+'Sheet1 '!$G21)*'Sheet1 '!$H21)</f>
        <v>0</v>
      </c>
      <c r="AR19" s="28">
        <f>IF('Non-Est 2025 Base'!AR18="","",('Non-Est 2025 Base'!AR18+'Sheet1 '!$G21)*'Sheet1 '!$H21)</f>
        <v>0</v>
      </c>
      <c r="AS19" s="28">
        <f>IF('Non-Est 2025 Base'!AS18="","",('Non-Est 2025 Base'!AS18+'Sheet1 '!$G21)*'Sheet1 '!$H21)</f>
        <v>0</v>
      </c>
      <c r="AT19" s="28">
        <f>IF('Non-Est 2025 Base'!AT18="","",('Non-Est 2025 Base'!AT18+'Sheet1 '!$G21)*'Sheet1 '!$H21)</f>
        <v>0</v>
      </c>
      <c r="AU19" s="28">
        <f>IF('Non-Est 2025 Base'!AU18="","",('Non-Est 2025 Base'!AU18+'Sheet1 '!$G21)*'Sheet1 '!$H21)</f>
        <v>0</v>
      </c>
      <c r="AV19" s="28">
        <f>IF('Non-Est 2025 Base'!AV18="","",('Non-Est 2025 Base'!AV18+'Sheet1 '!$G21)*'Sheet1 '!$H21)</f>
        <v>0</v>
      </c>
      <c r="AW19" s="28">
        <f>IF('Non-Est 2025 Base'!AW18="","",('Non-Est 2025 Base'!AW18+'Sheet1 '!$G21)*'Sheet1 '!$H21)</f>
        <v>0</v>
      </c>
      <c r="AX19" s="28">
        <f>IF('Non-Est 2025 Base'!AX18="","",('Non-Est 2025 Base'!AX18+'Sheet1 '!$G21)*'Sheet1 '!$H21)</f>
        <v>0</v>
      </c>
      <c r="AY19" s="28">
        <f>IF('Non-Est 2025 Base'!AY18="","",('Non-Est 2025 Base'!AY18+'Sheet1 '!$G21)*'Sheet1 '!$H21)</f>
        <v>0</v>
      </c>
      <c r="AZ19" s="28">
        <f>IF('Non-Est 2025 Base'!AZ18="","",('Non-Est 2025 Base'!AZ18+'Sheet1 '!$G21)*'Sheet1 '!$H21)</f>
        <v>0</v>
      </c>
      <c r="BA19" s="28">
        <f>IF('Non-Est 2025 Base'!BA18="","",('Non-Est 2025 Base'!BA18+'Sheet1 '!$G21)*'Sheet1 '!$H21)</f>
        <v>0</v>
      </c>
      <c r="BB19" s="28">
        <f>IF('Non-Est 2025 Base'!BB18="","",('Non-Est 2025 Base'!BB18+'Sheet1 '!$G21)*'Sheet1 '!$H21)</f>
        <v>0</v>
      </c>
      <c r="BC19" s="28">
        <f>IF('Non-Est 2025 Base'!BC18="","",('Non-Est 2025 Base'!BC18+'Sheet1 '!$G21)*'Sheet1 '!$H21)</f>
        <v>0</v>
      </c>
      <c r="BD19" s="28">
        <f>IF('Non-Est 2025 Base'!BD18="","",('Non-Est 2025 Base'!BD18+'Sheet1 '!$G21)*'Sheet1 '!$H21)</f>
        <v>0</v>
      </c>
      <c r="BE19" s="28">
        <f>IF('Non-Est 2025 Base'!BE18="","",('Non-Est 2025 Base'!BE18+'Sheet1 '!$G21)*'Sheet1 '!$H21)</f>
        <v>0</v>
      </c>
      <c r="BF19" s="28">
        <f>IF('Non-Est 2025 Base'!BF18="","",('Non-Est 2025 Base'!BF18+'Sheet1 '!$G21)*'Sheet1 '!$H21)</f>
        <v>0</v>
      </c>
      <c r="BG19" s="28">
        <f>IF('Non-Est 2025 Base'!BG18="","",('Non-Est 2025 Base'!BG18+'Sheet1 '!$G21)*'Sheet1 '!$H21)</f>
        <v>0</v>
      </c>
      <c r="BH19" s="28">
        <f>IF('Non-Est 2025 Base'!BH18="","",('Non-Est 2025 Base'!BH18+'Sheet1 '!$G21)*'Sheet1 '!$H21)</f>
        <v>0</v>
      </c>
      <c r="BI19" s="28">
        <f>IF('Non-Est 2025 Base'!BI18="","",('Non-Est 2025 Base'!BI18+'Sheet1 '!$G21)*'Sheet1 '!$H21)</f>
        <v>0</v>
      </c>
      <c r="BJ19" s="28">
        <f>IF('Non-Est 2025 Base'!BJ18="","",('Non-Est 2025 Base'!BJ18+'Sheet1 '!$G21)*'Sheet1 '!$H21)</f>
        <v>0</v>
      </c>
      <c r="BK19" s="28">
        <f>IF('Non-Est 2025 Base'!BK18="","",('Non-Est 2025 Base'!BK18+'Sheet1 '!$G21)*'Sheet1 '!$H21)</f>
        <v>0</v>
      </c>
      <c r="BL19" s="28">
        <f>IF('Non-Est 2025 Base'!BL18="","",('Non-Est 2025 Base'!BL18+'Sheet1 '!$G21)*'Sheet1 '!$H21)</f>
        <v>0</v>
      </c>
      <c r="BM19" s="28">
        <f>IF('Non-Est 2025 Base'!BM18="","",('Non-Est 2025 Base'!BM18+'Sheet1 '!$G21)*'Sheet1 '!$H21)</f>
        <v>0</v>
      </c>
      <c r="BN19" s="28">
        <f>IF('Non-Est 2025 Base'!BN18="","",('Non-Est 2025 Base'!BN18+'Sheet1 '!$G21)*'Sheet1 '!$H21)</f>
        <v>0</v>
      </c>
      <c r="BO19" s="28" t="str">
        <f>IF('Non-Est 2025 Base'!BO18="","",('Non-Est 2025 Base'!BO18+'Sheet1 '!$G21)*'Sheet1 '!$H21)</f>
        <v/>
      </c>
      <c r="BP19" s="28" t="str">
        <f>IF('Non-Est 2025 Base'!BP18="","",('Non-Est 2025 Base'!BP18+'Sheet1 '!$G21)*'Sheet1 '!$H21)</f>
        <v/>
      </c>
      <c r="BQ19" s="28">
        <f>IF('Non-Est 2025 Base'!BQ18="","",('Non-Est 2025 Base'!BQ18+'Sheet1 '!$G21)*'Sheet1 '!$H21)</f>
        <v>0</v>
      </c>
      <c r="BR19" s="28">
        <f>IF('Non-Est 2025 Base'!BR18="","",('Non-Est 2025 Base'!BR18+'Sheet1 '!$G21)*'Sheet1 '!$H21)</f>
        <v>0</v>
      </c>
      <c r="BS19" s="28">
        <f>IF('Non-Est 2025 Base'!BS18="","",('Non-Est 2025 Base'!BS18+'Sheet1 '!$G21)*'Sheet1 '!$H21)</f>
        <v>0</v>
      </c>
      <c r="BT19" s="28">
        <f>IF('Non-Est 2025 Base'!BT18="","",('Non-Est 2025 Base'!BT18+'Sheet1 '!$G21)*'Sheet1 '!$H21)</f>
        <v>0</v>
      </c>
      <c r="BU19" s="28">
        <f>IF('Non-Est 2025 Base'!BU18="","",('Non-Est 2025 Base'!BU18+'Sheet1 '!$G21)*'Sheet1 '!$H21)</f>
        <v>0</v>
      </c>
      <c r="BV19" s="28" t="str">
        <f>IF('Non-Est 2025 Base'!BV18="","",('Non-Est 2025 Base'!BV18+'Sheet1 '!$G21)*'Sheet1 '!$H21)</f>
        <v/>
      </c>
    </row>
    <row r="20" spans="1:74" ht="14.25" x14ac:dyDescent="0.2">
      <c r="A20" s="4">
        <v>11</v>
      </c>
      <c r="B20" s="114" t="s">
        <v>4</v>
      </c>
      <c r="C20" s="115"/>
      <c r="D20" s="116"/>
      <c r="E20" s="5" t="s">
        <v>27</v>
      </c>
      <c r="F20" s="8" t="s">
        <v>26</v>
      </c>
      <c r="G20" s="28">
        <f>IF('Non-Est 2025 Base'!G19="","",('Non-Est 2025 Base'!G19+'Sheet1 '!$G22)*'Sheet1 '!$H22)</f>
        <v>0</v>
      </c>
      <c r="H20" s="28">
        <f>IF('Non-Est 2025 Base'!H19="","",('Non-Est 2025 Base'!H19+'Sheet1 '!$G22)*'Sheet1 '!$H22)</f>
        <v>0</v>
      </c>
      <c r="I20" s="28" t="str">
        <f>IF('Non-Est 2025 Base'!I19="","",('Non-Est 2025 Base'!I19+'Sheet1 '!$G22)*'Sheet1 '!$H22)</f>
        <v/>
      </c>
      <c r="J20" s="28" t="str">
        <f>IF('Non-Est 2025 Base'!J19="","",('Non-Est 2025 Base'!J19+'Sheet1 '!$G22)*'Sheet1 '!$H22)</f>
        <v/>
      </c>
      <c r="K20" s="28">
        <f>IF('Non-Est 2025 Base'!K19="","",('Non-Est 2025 Base'!K19+'Sheet1 '!$G22)*'Sheet1 '!$H22)</f>
        <v>0</v>
      </c>
      <c r="L20" s="28" t="str">
        <f>IF('Non-Est 2025 Base'!L19="","",('Non-Est 2025 Base'!L19+'Sheet1 '!$G22)*'Sheet1 '!$H22)</f>
        <v/>
      </c>
      <c r="M20" s="28">
        <f>IF('Non-Est 2025 Base'!M19="","",('Non-Est 2025 Base'!M19+'Sheet1 '!$G22)*'Sheet1 '!$H22)</f>
        <v>0</v>
      </c>
      <c r="N20" s="28">
        <f>IF('Non-Est 2025 Base'!N19="","",('Non-Est 2025 Base'!N19+'Sheet1 '!$G22)*'Sheet1 '!$H22)</f>
        <v>0</v>
      </c>
      <c r="O20" s="28">
        <f>IF('Non-Est 2025 Base'!O19="","",('Non-Est 2025 Base'!O19+'Sheet1 '!$G22)*'Sheet1 '!$H22)</f>
        <v>0</v>
      </c>
      <c r="P20" s="28" t="str">
        <f>IF('Non-Est 2025 Base'!P19="","",('Non-Est 2025 Base'!P19+'Sheet1 '!$G22)*'Sheet1 '!$H22)</f>
        <v/>
      </c>
      <c r="Q20" s="28" t="str">
        <f>IF('Non-Est 2025 Base'!Q19="","",('Non-Est 2025 Base'!Q19+'Sheet1 '!$G22)*'Sheet1 '!$H22)</f>
        <v/>
      </c>
      <c r="R20" s="28" t="str">
        <f>IF('Non-Est 2025 Base'!R19="","",('Non-Est 2025 Base'!R19+'Sheet1 '!$G22)*'Sheet1 '!$H22)</f>
        <v/>
      </c>
      <c r="S20" s="28" t="str">
        <f>IF('Non-Est 2025 Base'!S19="","",('Non-Est 2025 Base'!S19+'Sheet1 '!$G22)*'Sheet1 '!$H22)</f>
        <v/>
      </c>
      <c r="T20" s="28" t="str">
        <f>IF('Non-Est 2025 Base'!T19="","",('Non-Est 2025 Base'!T19+'Sheet1 '!$G22)*'Sheet1 '!$H22)</f>
        <v/>
      </c>
      <c r="U20" s="28" t="str">
        <f>IF('Non-Est 2025 Base'!U19="","",('Non-Est 2025 Base'!U19+'Sheet1 '!$G22)*'Sheet1 '!$H22)</f>
        <v/>
      </c>
      <c r="V20" s="28">
        <f>IF('Non-Est 2025 Base'!V19="","",('Non-Est 2025 Base'!V19+'Sheet1 '!$G22)*'Sheet1 '!$H22)</f>
        <v>0</v>
      </c>
      <c r="W20" s="28">
        <f>IF('Non-Est 2025 Base'!W19="","",('Non-Est 2025 Base'!W19+'Sheet1 '!$G22)*'Sheet1 '!$H22)</f>
        <v>0</v>
      </c>
      <c r="X20" s="28">
        <f>IF('Non-Est 2025 Base'!X19="","",('Non-Est 2025 Base'!X19+'Sheet1 '!$G22)*'Sheet1 '!$H22)</f>
        <v>0</v>
      </c>
      <c r="Y20" s="28">
        <f>IF('Non-Est 2025 Base'!Y19="","",('Non-Est 2025 Base'!Y19+'Sheet1 '!$G22)*'Sheet1 '!$H22)</f>
        <v>0</v>
      </c>
      <c r="Z20" s="28" t="str">
        <f>IF('Non-Est 2025 Base'!Z19="","",('Non-Est 2025 Base'!Z19+'Sheet1 '!$G22)*'Sheet1 '!$H22)</f>
        <v/>
      </c>
      <c r="AA20" s="28">
        <f>IF('Non-Est 2025 Base'!AA19="","",('Non-Est 2025 Base'!AA19+'Sheet1 '!$G22)*'Sheet1 '!$H22)</f>
        <v>0</v>
      </c>
      <c r="AB20" s="28">
        <f>IF('Non-Est 2025 Base'!AB19="","",('Non-Est 2025 Base'!AB19+'Sheet1 '!$G22)*'Sheet1 '!$H22)</f>
        <v>0</v>
      </c>
      <c r="AC20" s="28">
        <f>IF('Non-Est 2025 Base'!AC19="","",('Non-Est 2025 Base'!AC19+'Sheet1 '!$G22)*'Sheet1 '!$H22)</f>
        <v>0</v>
      </c>
      <c r="AD20" s="28">
        <f>IF('Non-Est 2025 Base'!AD19="","",('Non-Est 2025 Base'!AD19+'Sheet1 '!$G22)*'Sheet1 '!$H22)</f>
        <v>0</v>
      </c>
      <c r="AE20" s="28" t="str">
        <f>IF('Non-Est 2025 Base'!AE19="","",('Non-Est 2025 Base'!AE19+'Sheet1 '!$G22)*'Sheet1 '!$H22)</f>
        <v/>
      </c>
      <c r="AF20" s="28" t="str">
        <f>IF('Non-Est 2025 Base'!AF19="","",('Non-Est 2025 Base'!AF19+'Sheet1 '!$G22)*'Sheet1 '!$H22)</f>
        <v/>
      </c>
      <c r="AG20" s="28" t="str">
        <f>IF('Non-Est 2025 Base'!AG19="","",('Non-Est 2025 Base'!AG19+'Sheet1 '!$G22)*'Sheet1 '!$H22)</f>
        <v/>
      </c>
      <c r="AH20" s="28">
        <f>IF('Non-Est 2025 Base'!AH19="","",('Non-Est 2025 Base'!AH19+'Sheet1 '!$G22)*'Sheet1 '!$H22)</f>
        <v>0</v>
      </c>
      <c r="AI20" s="28">
        <f>IF('Non-Est 2025 Base'!AI19="","",('Non-Est 2025 Base'!AI19+'Sheet1 '!$G22)*'Sheet1 '!$H22)</f>
        <v>0</v>
      </c>
      <c r="AJ20" s="28">
        <f>IF('Non-Est 2025 Base'!AJ19="","",('Non-Est 2025 Base'!AJ19+'Sheet1 '!$G22)*'Sheet1 '!$H22)</f>
        <v>0</v>
      </c>
      <c r="AK20" s="28">
        <f>IF('Non-Est 2025 Base'!AK19="","",('Non-Est 2025 Base'!AK19+'Sheet1 '!$G22)*'Sheet1 '!$H22)</f>
        <v>0</v>
      </c>
      <c r="AL20" s="28">
        <f>IF('Non-Est 2025 Base'!AL19="","",('Non-Est 2025 Base'!AL19+'Sheet1 '!$G22)*'Sheet1 '!$H22)</f>
        <v>0</v>
      </c>
      <c r="AM20" s="28">
        <f>IF('Non-Est 2025 Base'!AM19="","",('Non-Est 2025 Base'!AM19+'Sheet1 '!$G22)*'Sheet1 '!$H22)</f>
        <v>0</v>
      </c>
      <c r="AN20" s="28">
        <f>IF('Non-Est 2025 Base'!AN19="","",('Non-Est 2025 Base'!AN19+'Sheet1 '!$G22)*'Sheet1 '!$H22)</f>
        <v>0</v>
      </c>
      <c r="AO20" s="28">
        <f>IF('Non-Est 2025 Base'!AO19="","",('Non-Est 2025 Base'!AO19+'Sheet1 '!$G22)*'Sheet1 '!$H22)</f>
        <v>0</v>
      </c>
      <c r="AP20" s="28">
        <f>IF('Non-Est 2025 Base'!AP19="","",('Non-Est 2025 Base'!AP19+'Sheet1 '!$G22)*'Sheet1 '!$H22)</f>
        <v>0</v>
      </c>
      <c r="AQ20" s="28">
        <f>IF('Non-Est 2025 Base'!AQ19="","",('Non-Est 2025 Base'!AQ19+'Sheet1 '!$G22)*'Sheet1 '!$H22)</f>
        <v>0</v>
      </c>
      <c r="AR20" s="28">
        <f>IF('Non-Est 2025 Base'!AR19="","",('Non-Est 2025 Base'!AR19+'Sheet1 '!$G22)*'Sheet1 '!$H22)</f>
        <v>0</v>
      </c>
      <c r="AS20" s="28">
        <f>IF('Non-Est 2025 Base'!AS19="","",('Non-Est 2025 Base'!AS19+'Sheet1 '!$G22)*'Sheet1 '!$H22)</f>
        <v>0</v>
      </c>
      <c r="AT20" s="28">
        <f>IF('Non-Est 2025 Base'!AT19="","",('Non-Est 2025 Base'!AT19+'Sheet1 '!$G22)*'Sheet1 '!$H22)</f>
        <v>0</v>
      </c>
      <c r="AU20" s="28">
        <f>IF('Non-Est 2025 Base'!AU19="","",('Non-Est 2025 Base'!AU19+'Sheet1 '!$G22)*'Sheet1 '!$H22)</f>
        <v>0</v>
      </c>
      <c r="AV20" s="28">
        <f>IF('Non-Est 2025 Base'!AV19="","",('Non-Est 2025 Base'!AV19+'Sheet1 '!$G22)*'Sheet1 '!$H22)</f>
        <v>0</v>
      </c>
      <c r="AW20" s="28">
        <f>IF('Non-Est 2025 Base'!AW19="","",('Non-Est 2025 Base'!AW19+'Sheet1 '!$G22)*'Sheet1 '!$H22)</f>
        <v>0</v>
      </c>
      <c r="AX20" s="28">
        <f>IF('Non-Est 2025 Base'!AX19="","",('Non-Est 2025 Base'!AX19+'Sheet1 '!$G22)*'Sheet1 '!$H22)</f>
        <v>0</v>
      </c>
      <c r="AY20" s="28">
        <f>IF('Non-Est 2025 Base'!AY19="","",('Non-Est 2025 Base'!AY19+'Sheet1 '!$G22)*'Sheet1 '!$H22)</f>
        <v>0</v>
      </c>
      <c r="AZ20" s="28">
        <f>IF('Non-Est 2025 Base'!AZ19="","",('Non-Est 2025 Base'!AZ19+'Sheet1 '!$G22)*'Sheet1 '!$H22)</f>
        <v>0</v>
      </c>
      <c r="BA20" s="28">
        <f>IF('Non-Est 2025 Base'!BA19="","",('Non-Est 2025 Base'!BA19+'Sheet1 '!$G22)*'Sheet1 '!$H22)</f>
        <v>0</v>
      </c>
      <c r="BB20" s="28">
        <f>IF('Non-Est 2025 Base'!BB19="","",('Non-Est 2025 Base'!BB19+'Sheet1 '!$G22)*'Sheet1 '!$H22)</f>
        <v>0</v>
      </c>
      <c r="BC20" s="28">
        <f>IF('Non-Est 2025 Base'!BC19="","",('Non-Est 2025 Base'!BC19+'Sheet1 '!$G22)*'Sheet1 '!$H22)</f>
        <v>0</v>
      </c>
      <c r="BD20" s="28">
        <f>IF('Non-Est 2025 Base'!BD19="","",('Non-Est 2025 Base'!BD19+'Sheet1 '!$G22)*'Sheet1 '!$H22)</f>
        <v>0</v>
      </c>
      <c r="BE20" s="28">
        <f>IF('Non-Est 2025 Base'!BE19="","",('Non-Est 2025 Base'!BE19+'Sheet1 '!$G22)*'Sheet1 '!$H22)</f>
        <v>0</v>
      </c>
      <c r="BF20" s="28">
        <f>IF('Non-Est 2025 Base'!BF19="","",('Non-Est 2025 Base'!BF19+'Sheet1 '!$G22)*'Sheet1 '!$H22)</f>
        <v>0</v>
      </c>
      <c r="BG20" s="28">
        <f>IF('Non-Est 2025 Base'!BG19="","",('Non-Est 2025 Base'!BG19+'Sheet1 '!$G22)*'Sheet1 '!$H22)</f>
        <v>0</v>
      </c>
      <c r="BH20" s="28">
        <f>IF('Non-Est 2025 Base'!BH19="","",('Non-Est 2025 Base'!BH19+'Sheet1 '!$G22)*'Sheet1 '!$H22)</f>
        <v>0</v>
      </c>
      <c r="BI20" s="28">
        <f>IF('Non-Est 2025 Base'!BI19="","",('Non-Est 2025 Base'!BI19+'Sheet1 '!$G22)*'Sheet1 '!$H22)</f>
        <v>0</v>
      </c>
      <c r="BJ20" s="28">
        <f>IF('Non-Est 2025 Base'!BJ19="","",('Non-Est 2025 Base'!BJ19+'Sheet1 '!$G22)*'Sheet1 '!$H22)</f>
        <v>0</v>
      </c>
      <c r="BK20" s="28">
        <f>IF('Non-Est 2025 Base'!BK19="","",('Non-Est 2025 Base'!BK19+'Sheet1 '!$G22)*'Sheet1 '!$H22)</f>
        <v>0</v>
      </c>
      <c r="BL20" s="28">
        <f>IF('Non-Est 2025 Base'!BL19="","",('Non-Est 2025 Base'!BL19+'Sheet1 '!$G22)*'Sheet1 '!$H22)</f>
        <v>0</v>
      </c>
      <c r="BM20" s="28">
        <f>IF('Non-Est 2025 Base'!BM19="","",('Non-Est 2025 Base'!BM19+'Sheet1 '!$G22)*'Sheet1 '!$H22)</f>
        <v>0</v>
      </c>
      <c r="BN20" s="28">
        <f>IF('Non-Est 2025 Base'!BN19="","",('Non-Est 2025 Base'!BN19+'Sheet1 '!$G22)*'Sheet1 '!$H22)</f>
        <v>0</v>
      </c>
      <c r="BO20" s="28" t="str">
        <f>IF('Non-Est 2025 Base'!BO19="","",('Non-Est 2025 Base'!BO19+'Sheet1 '!$G22)*'Sheet1 '!$H22)</f>
        <v/>
      </c>
      <c r="BP20" s="28" t="str">
        <f>IF('Non-Est 2025 Base'!BP19="","",('Non-Est 2025 Base'!BP19+'Sheet1 '!$G22)*'Sheet1 '!$H22)</f>
        <v/>
      </c>
      <c r="BQ20" s="28" t="str">
        <f>IF('Non-Est 2025 Base'!BQ19="","",('Non-Est 2025 Base'!BQ19+'Sheet1 '!$G22)*'Sheet1 '!$H22)</f>
        <v/>
      </c>
      <c r="BR20" s="28">
        <f>IF('Non-Est 2025 Base'!BR19="","",('Non-Est 2025 Base'!BR19+'Sheet1 '!$G22)*'Sheet1 '!$H22)</f>
        <v>0</v>
      </c>
      <c r="BS20" s="28" t="str">
        <f>IF('Non-Est 2025 Base'!BS19="","",('Non-Est 2025 Base'!BS19+'Sheet1 '!$G22)*'Sheet1 '!$H22)</f>
        <v/>
      </c>
      <c r="BT20" s="28">
        <f>IF('Non-Est 2025 Base'!BT19="","",('Non-Est 2025 Base'!BT19+'Sheet1 '!$G22)*'Sheet1 '!$H22)</f>
        <v>0</v>
      </c>
      <c r="BU20" s="28" t="str">
        <f>IF('Non-Est 2025 Base'!BU19="","",('Non-Est 2025 Base'!BU19+'Sheet1 '!$G22)*'Sheet1 '!$H22)</f>
        <v/>
      </c>
      <c r="BV20" s="28" t="str">
        <f>IF('Non-Est 2025 Base'!BV19="","",('Non-Est 2025 Base'!BV19+'Sheet1 '!$G22)*'Sheet1 '!$H22)</f>
        <v/>
      </c>
    </row>
    <row r="21" spans="1:74" ht="14.25" x14ac:dyDescent="0.2">
      <c r="A21" s="4">
        <v>12</v>
      </c>
      <c r="B21" s="114" t="s">
        <v>5</v>
      </c>
      <c r="C21" s="115"/>
      <c r="D21" s="116"/>
      <c r="E21" s="5" t="s">
        <v>27</v>
      </c>
      <c r="F21" s="8" t="s">
        <v>26</v>
      </c>
      <c r="G21" s="28">
        <f>IF('Non-Est 2025 Base'!G20="","",('Non-Est 2025 Base'!G20+'Sheet1 '!$G23)*'Sheet1 '!$H23)</f>
        <v>0</v>
      </c>
      <c r="H21" s="28">
        <f>IF('Non-Est 2025 Base'!H20="","",('Non-Est 2025 Base'!H20+'Sheet1 '!$G23)*'Sheet1 '!$H23)</f>
        <v>0</v>
      </c>
      <c r="I21" s="28">
        <f>IF('Non-Est 2025 Base'!I20="","",('Non-Est 2025 Base'!I20+'Sheet1 '!$G23)*'Sheet1 '!$H23)</f>
        <v>0</v>
      </c>
      <c r="J21" s="28">
        <f>IF('Non-Est 2025 Base'!J20="","",('Non-Est 2025 Base'!J20+'Sheet1 '!$G23)*'Sheet1 '!$H23)</f>
        <v>0</v>
      </c>
      <c r="K21" s="28">
        <f>IF('Non-Est 2025 Base'!K20="","",('Non-Est 2025 Base'!K20+'Sheet1 '!$G23)*'Sheet1 '!$H23)</f>
        <v>0</v>
      </c>
      <c r="L21" s="28">
        <f>IF('Non-Est 2025 Base'!L20="","",('Non-Est 2025 Base'!L20+'Sheet1 '!$G23)*'Sheet1 '!$H23)</f>
        <v>0</v>
      </c>
      <c r="M21" s="28">
        <f>IF('Non-Est 2025 Base'!M20="","",('Non-Est 2025 Base'!M20+'Sheet1 '!$G23)*'Sheet1 '!$H23)</f>
        <v>0</v>
      </c>
      <c r="N21" s="28">
        <f>IF('Non-Est 2025 Base'!N20="","",('Non-Est 2025 Base'!N20+'Sheet1 '!$G23)*'Sheet1 '!$H23)</f>
        <v>0</v>
      </c>
      <c r="O21" s="28">
        <f>IF('Non-Est 2025 Base'!O20="","",('Non-Est 2025 Base'!O20+'Sheet1 '!$G23)*'Sheet1 '!$H23)</f>
        <v>0</v>
      </c>
      <c r="P21" s="28">
        <f>IF('Non-Est 2025 Base'!P20="","",('Non-Est 2025 Base'!P20+'Sheet1 '!$G23)*'Sheet1 '!$H23)</f>
        <v>0</v>
      </c>
      <c r="Q21" s="28">
        <f>IF('Non-Est 2025 Base'!Q20="","",('Non-Est 2025 Base'!Q20+'Sheet1 '!$G23)*'Sheet1 '!$H23)</f>
        <v>0</v>
      </c>
      <c r="R21" s="28">
        <f>IF('Non-Est 2025 Base'!R20="","",('Non-Est 2025 Base'!R20+'Sheet1 '!$G23)*'Sheet1 '!$H23)</f>
        <v>0</v>
      </c>
      <c r="S21" s="28">
        <f>IF('Non-Est 2025 Base'!S20="","",('Non-Est 2025 Base'!S20+'Sheet1 '!$G23)*'Sheet1 '!$H23)</f>
        <v>0</v>
      </c>
      <c r="T21" s="28">
        <f>IF('Non-Est 2025 Base'!T20="","",('Non-Est 2025 Base'!T20+'Sheet1 '!$G23)*'Sheet1 '!$H23)</f>
        <v>0</v>
      </c>
      <c r="U21" s="28">
        <f>IF('Non-Est 2025 Base'!U20="","",('Non-Est 2025 Base'!U20+'Sheet1 '!$G23)*'Sheet1 '!$H23)</f>
        <v>0</v>
      </c>
      <c r="V21" s="28" t="str">
        <f>IF('Non-Est 2025 Base'!V20="","",('Non-Est 2025 Base'!V20+'Sheet1 '!$G23)*'Sheet1 '!$H23)</f>
        <v/>
      </c>
      <c r="W21" s="28">
        <f>IF('Non-Est 2025 Base'!W20="","",('Non-Est 2025 Base'!W20+'Sheet1 '!$G23)*'Sheet1 '!$H23)</f>
        <v>0</v>
      </c>
      <c r="X21" s="28">
        <f>IF('Non-Est 2025 Base'!X20="","",('Non-Est 2025 Base'!X20+'Sheet1 '!$G23)*'Sheet1 '!$H23)</f>
        <v>0</v>
      </c>
      <c r="Y21" s="28">
        <f>IF('Non-Est 2025 Base'!Y20="","",('Non-Est 2025 Base'!Y20+'Sheet1 '!$G23)*'Sheet1 '!$H23)</f>
        <v>0</v>
      </c>
      <c r="Z21" s="28" t="str">
        <f>IF('Non-Est 2025 Base'!Z20="","",('Non-Est 2025 Base'!Z20+'Sheet1 '!$G23)*'Sheet1 '!$H23)</f>
        <v/>
      </c>
      <c r="AA21" s="28">
        <f>IF('Non-Est 2025 Base'!AA20="","",('Non-Est 2025 Base'!AA20+'Sheet1 '!$G23)*'Sheet1 '!$H23)</f>
        <v>0</v>
      </c>
      <c r="AB21" s="28">
        <f>IF('Non-Est 2025 Base'!AB20="","",('Non-Est 2025 Base'!AB20+'Sheet1 '!$G23)*'Sheet1 '!$H23)</f>
        <v>0</v>
      </c>
      <c r="AC21" s="28" t="str">
        <f>IF('Non-Est 2025 Base'!AC20="","",('Non-Est 2025 Base'!AC20+'Sheet1 '!$G23)*'Sheet1 '!$H23)</f>
        <v/>
      </c>
      <c r="AD21" s="28">
        <f>IF('Non-Est 2025 Base'!AD20="","",('Non-Est 2025 Base'!AD20+'Sheet1 '!$G23)*'Sheet1 '!$H23)</f>
        <v>0</v>
      </c>
      <c r="AE21" s="28">
        <f>IF('Non-Est 2025 Base'!AE20="","",('Non-Est 2025 Base'!AE20+'Sheet1 '!$G23)*'Sheet1 '!$H23)</f>
        <v>0</v>
      </c>
      <c r="AF21" s="28">
        <f>IF('Non-Est 2025 Base'!AF20="","",('Non-Est 2025 Base'!AF20+'Sheet1 '!$G23)*'Sheet1 '!$H23)</f>
        <v>0</v>
      </c>
      <c r="AG21" s="28">
        <f>IF('Non-Est 2025 Base'!AG20="","",('Non-Est 2025 Base'!AG20+'Sheet1 '!$G23)*'Sheet1 '!$H23)</f>
        <v>0</v>
      </c>
      <c r="AH21" s="28">
        <f>IF('Non-Est 2025 Base'!AH20="","",('Non-Est 2025 Base'!AH20+'Sheet1 '!$G23)*'Sheet1 '!$H23)</f>
        <v>0</v>
      </c>
      <c r="AI21" s="28">
        <f>IF('Non-Est 2025 Base'!AI20="","",('Non-Est 2025 Base'!AI20+'Sheet1 '!$G23)*'Sheet1 '!$H23)</f>
        <v>0</v>
      </c>
      <c r="AJ21" s="28">
        <f>IF('Non-Est 2025 Base'!AJ20="","",('Non-Est 2025 Base'!AJ20+'Sheet1 '!$G23)*'Sheet1 '!$H23)</f>
        <v>0</v>
      </c>
      <c r="AK21" s="28">
        <f>IF('Non-Est 2025 Base'!AK20="","",('Non-Est 2025 Base'!AK20+'Sheet1 '!$G23)*'Sheet1 '!$H23)</f>
        <v>0</v>
      </c>
      <c r="AL21" s="28">
        <f>IF('Non-Est 2025 Base'!AL20="","",('Non-Est 2025 Base'!AL20+'Sheet1 '!$G23)*'Sheet1 '!$H23)</f>
        <v>0</v>
      </c>
      <c r="AM21" s="28">
        <f>IF('Non-Est 2025 Base'!AM20="","",('Non-Est 2025 Base'!AM20+'Sheet1 '!$G23)*'Sheet1 '!$H23)</f>
        <v>0</v>
      </c>
      <c r="AN21" s="28">
        <f>IF('Non-Est 2025 Base'!AN20="","",('Non-Est 2025 Base'!AN20+'Sheet1 '!$G23)*'Sheet1 '!$H23)</f>
        <v>0</v>
      </c>
      <c r="AO21" s="28">
        <f>IF('Non-Est 2025 Base'!AO20="","",('Non-Est 2025 Base'!AO20+'Sheet1 '!$G23)*'Sheet1 '!$H23)</f>
        <v>0</v>
      </c>
      <c r="AP21" s="28">
        <f>IF('Non-Est 2025 Base'!AP20="","",('Non-Est 2025 Base'!AP20+'Sheet1 '!$G23)*'Sheet1 '!$H23)</f>
        <v>0</v>
      </c>
      <c r="AQ21" s="28">
        <f>IF('Non-Est 2025 Base'!AQ20="","",('Non-Est 2025 Base'!AQ20+'Sheet1 '!$G23)*'Sheet1 '!$H23)</f>
        <v>0</v>
      </c>
      <c r="AR21" s="28">
        <f>IF('Non-Est 2025 Base'!AR20="","",('Non-Est 2025 Base'!AR20+'Sheet1 '!$G23)*'Sheet1 '!$H23)</f>
        <v>0</v>
      </c>
      <c r="AS21" s="28">
        <f>IF('Non-Est 2025 Base'!AS20="","",('Non-Est 2025 Base'!AS20+'Sheet1 '!$G23)*'Sheet1 '!$H23)</f>
        <v>0</v>
      </c>
      <c r="AT21" s="28">
        <f>IF('Non-Est 2025 Base'!AT20="","",('Non-Est 2025 Base'!AT20+'Sheet1 '!$G23)*'Sheet1 '!$H23)</f>
        <v>0</v>
      </c>
      <c r="AU21" s="28">
        <f>IF('Non-Est 2025 Base'!AU20="","",('Non-Est 2025 Base'!AU20+'Sheet1 '!$G23)*'Sheet1 '!$H23)</f>
        <v>0</v>
      </c>
      <c r="AV21" s="28">
        <f>IF('Non-Est 2025 Base'!AV20="","",('Non-Est 2025 Base'!AV20+'Sheet1 '!$G23)*'Sheet1 '!$H23)</f>
        <v>0</v>
      </c>
      <c r="AW21" s="28">
        <f>IF('Non-Est 2025 Base'!AW20="","",('Non-Est 2025 Base'!AW20+'Sheet1 '!$G23)*'Sheet1 '!$H23)</f>
        <v>0</v>
      </c>
      <c r="AX21" s="28">
        <f>IF('Non-Est 2025 Base'!AX20="","",('Non-Est 2025 Base'!AX20+'Sheet1 '!$G23)*'Sheet1 '!$H23)</f>
        <v>0</v>
      </c>
      <c r="AY21" s="28">
        <f>IF('Non-Est 2025 Base'!AY20="","",('Non-Est 2025 Base'!AY20+'Sheet1 '!$G23)*'Sheet1 '!$H23)</f>
        <v>0</v>
      </c>
      <c r="AZ21" s="28">
        <f>IF('Non-Est 2025 Base'!AZ20="","",('Non-Est 2025 Base'!AZ20+'Sheet1 '!$G23)*'Sheet1 '!$H23)</f>
        <v>0</v>
      </c>
      <c r="BA21" s="28">
        <f>IF('Non-Est 2025 Base'!BA20="","",('Non-Est 2025 Base'!BA20+'Sheet1 '!$G23)*'Sheet1 '!$H23)</f>
        <v>0</v>
      </c>
      <c r="BB21" s="28">
        <f>IF('Non-Est 2025 Base'!BB20="","",('Non-Est 2025 Base'!BB20+'Sheet1 '!$G23)*'Sheet1 '!$H23)</f>
        <v>0</v>
      </c>
      <c r="BC21" s="28">
        <f>IF('Non-Est 2025 Base'!BC20="","",('Non-Est 2025 Base'!BC20+'Sheet1 '!$G23)*'Sheet1 '!$H23)</f>
        <v>0</v>
      </c>
      <c r="BD21" s="28">
        <f>IF('Non-Est 2025 Base'!BD20="","",('Non-Est 2025 Base'!BD20+'Sheet1 '!$G23)*'Sheet1 '!$H23)</f>
        <v>0</v>
      </c>
      <c r="BE21" s="28">
        <f>IF('Non-Est 2025 Base'!BE20="","",('Non-Est 2025 Base'!BE20+'Sheet1 '!$G23)*'Sheet1 '!$H23)</f>
        <v>0</v>
      </c>
      <c r="BF21" s="28">
        <f>IF('Non-Est 2025 Base'!BF20="","",('Non-Est 2025 Base'!BF20+'Sheet1 '!$G23)*'Sheet1 '!$H23)</f>
        <v>0</v>
      </c>
      <c r="BG21" s="28">
        <f>IF('Non-Est 2025 Base'!BG20="","",('Non-Est 2025 Base'!BG20+'Sheet1 '!$G23)*'Sheet1 '!$H23)</f>
        <v>0</v>
      </c>
      <c r="BH21" s="28">
        <f>IF('Non-Est 2025 Base'!BH20="","",('Non-Est 2025 Base'!BH20+'Sheet1 '!$G23)*'Sheet1 '!$H23)</f>
        <v>0</v>
      </c>
      <c r="BI21" s="28">
        <f>IF('Non-Est 2025 Base'!BI20="","",('Non-Est 2025 Base'!BI20+'Sheet1 '!$G23)*'Sheet1 '!$H23)</f>
        <v>0</v>
      </c>
      <c r="BJ21" s="28">
        <f>IF('Non-Est 2025 Base'!BJ20="","",('Non-Est 2025 Base'!BJ20+'Sheet1 '!$G23)*'Sheet1 '!$H23)</f>
        <v>0</v>
      </c>
      <c r="BK21" s="28">
        <f>IF('Non-Est 2025 Base'!BK20="","",('Non-Est 2025 Base'!BK20+'Sheet1 '!$G23)*'Sheet1 '!$H23)</f>
        <v>0</v>
      </c>
      <c r="BL21" s="28">
        <f>IF('Non-Est 2025 Base'!BL20="","",('Non-Est 2025 Base'!BL20+'Sheet1 '!$G23)*'Sheet1 '!$H23)</f>
        <v>0</v>
      </c>
      <c r="BM21" s="28">
        <f>IF('Non-Est 2025 Base'!BM20="","",('Non-Est 2025 Base'!BM20+'Sheet1 '!$G23)*'Sheet1 '!$H23)</f>
        <v>0</v>
      </c>
      <c r="BN21" s="28">
        <f>IF('Non-Est 2025 Base'!BN20="","",('Non-Est 2025 Base'!BN20+'Sheet1 '!$G23)*'Sheet1 '!$H23)</f>
        <v>0</v>
      </c>
      <c r="BO21" s="28" t="str">
        <f>IF('Non-Est 2025 Base'!BO20="","",('Non-Est 2025 Base'!BO20+'Sheet1 '!$G23)*'Sheet1 '!$H23)</f>
        <v/>
      </c>
      <c r="BP21" s="28">
        <f>IF('Non-Est 2025 Base'!BP20="","",('Non-Est 2025 Base'!BP20+'Sheet1 '!$G23)*'Sheet1 '!$H23)</f>
        <v>0</v>
      </c>
      <c r="BQ21" s="28">
        <f>IF('Non-Est 2025 Base'!BQ20="","",('Non-Est 2025 Base'!BQ20+'Sheet1 '!$G23)*'Sheet1 '!$H23)</f>
        <v>0</v>
      </c>
      <c r="BR21" s="28">
        <f>IF('Non-Est 2025 Base'!BR20="","",('Non-Est 2025 Base'!BR20+'Sheet1 '!$G23)*'Sheet1 '!$H23)</f>
        <v>0</v>
      </c>
      <c r="BS21" s="28" t="str">
        <f>IF('Non-Est 2025 Base'!BS20="","",('Non-Est 2025 Base'!BS20+'Sheet1 '!$G23)*'Sheet1 '!$H23)</f>
        <v/>
      </c>
      <c r="BT21" s="28">
        <f>IF('Non-Est 2025 Base'!BT20="","",('Non-Est 2025 Base'!BT20+'Sheet1 '!$G23)*'Sheet1 '!$H23)</f>
        <v>0</v>
      </c>
      <c r="BU21" s="28">
        <f>IF('Non-Est 2025 Base'!BU20="","",('Non-Est 2025 Base'!BU20+'Sheet1 '!$G23)*'Sheet1 '!$H23)</f>
        <v>0</v>
      </c>
      <c r="BV21" s="28">
        <f>IF('Non-Est 2025 Base'!BV20="","",('Non-Est 2025 Base'!BV20+'Sheet1 '!$G23)*'Sheet1 '!$H23)</f>
        <v>0</v>
      </c>
    </row>
    <row r="22" spans="1:74" ht="14.25" x14ac:dyDescent="0.2">
      <c r="A22" s="4">
        <v>13</v>
      </c>
      <c r="B22" s="114" t="s">
        <v>6</v>
      </c>
      <c r="C22" s="115"/>
      <c r="D22" s="116"/>
      <c r="E22" s="5" t="s">
        <v>27</v>
      </c>
      <c r="F22" s="8" t="s">
        <v>26</v>
      </c>
      <c r="G22" s="28">
        <f>IF('Non-Est 2025 Base'!G21="","",('Non-Est 2025 Base'!G21+'Sheet1 '!$G24)*'Sheet1 '!$H24)</f>
        <v>0</v>
      </c>
      <c r="H22" s="28">
        <f>IF('Non-Est 2025 Base'!H21="","",('Non-Est 2025 Base'!H21+'Sheet1 '!$G24)*'Sheet1 '!$H24)</f>
        <v>0</v>
      </c>
      <c r="I22" s="28">
        <f>IF('Non-Est 2025 Base'!I21="","",('Non-Est 2025 Base'!I21+'Sheet1 '!$G24)*'Sheet1 '!$H24)</f>
        <v>0</v>
      </c>
      <c r="J22" s="28">
        <f>IF('Non-Est 2025 Base'!J21="","",('Non-Est 2025 Base'!J21+'Sheet1 '!$G24)*'Sheet1 '!$H24)</f>
        <v>0</v>
      </c>
      <c r="K22" s="28" t="str">
        <f>IF('Non-Est 2025 Base'!K21="","",('Non-Est 2025 Base'!K21+'Sheet1 '!$G24)*'Sheet1 '!$H24)</f>
        <v/>
      </c>
      <c r="L22" s="28">
        <f>IF('Non-Est 2025 Base'!L21="","",('Non-Est 2025 Base'!L21+'Sheet1 '!$G24)*'Sheet1 '!$H24)</f>
        <v>0</v>
      </c>
      <c r="M22" s="28">
        <f>IF('Non-Est 2025 Base'!M21="","",('Non-Est 2025 Base'!M21+'Sheet1 '!$G24)*'Sheet1 '!$H24)</f>
        <v>0</v>
      </c>
      <c r="N22" s="28">
        <f>IF('Non-Est 2025 Base'!N21="","",('Non-Est 2025 Base'!N21+'Sheet1 '!$G24)*'Sheet1 '!$H24)</f>
        <v>0</v>
      </c>
      <c r="O22" s="28">
        <f>IF('Non-Est 2025 Base'!O21="","",('Non-Est 2025 Base'!O21+'Sheet1 '!$G24)*'Sheet1 '!$H24)</f>
        <v>0</v>
      </c>
      <c r="P22" s="28">
        <f>IF('Non-Est 2025 Base'!P21="","",('Non-Est 2025 Base'!P21+'Sheet1 '!$G24)*'Sheet1 '!$H24)</f>
        <v>0</v>
      </c>
      <c r="Q22" s="28">
        <f>IF('Non-Est 2025 Base'!Q21="","",('Non-Est 2025 Base'!Q21+'Sheet1 '!$G24)*'Sheet1 '!$H24)</f>
        <v>0</v>
      </c>
      <c r="R22" s="28">
        <f>IF('Non-Est 2025 Base'!R21="","",('Non-Est 2025 Base'!R21+'Sheet1 '!$G24)*'Sheet1 '!$H24)</f>
        <v>0</v>
      </c>
      <c r="S22" s="28">
        <f>IF('Non-Est 2025 Base'!S21="","",('Non-Est 2025 Base'!S21+'Sheet1 '!$G24)*'Sheet1 '!$H24)</f>
        <v>0</v>
      </c>
      <c r="T22" s="28">
        <f>IF('Non-Est 2025 Base'!T21="","",('Non-Est 2025 Base'!T21+'Sheet1 '!$G24)*'Sheet1 '!$H24)</f>
        <v>0</v>
      </c>
      <c r="U22" s="28">
        <f>IF('Non-Est 2025 Base'!U21="","",('Non-Est 2025 Base'!U21+'Sheet1 '!$G24)*'Sheet1 '!$H24)</f>
        <v>0</v>
      </c>
      <c r="V22" s="28">
        <f>IF('Non-Est 2025 Base'!V21="","",('Non-Est 2025 Base'!V21+'Sheet1 '!$G24)*'Sheet1 '!$H24)</f>
        <v>0</v>
      </c>
      <c r="W22" s="28">
        <f>IF('Non-Est 2025 Base'!W21="","",('Non-Est 2025 Base'!W21+'Sheet1 '!$G24)*'Sheet1 '!$H24)</f>
        <v>0</v>
      </c>
      <c r="X22" s="28">
        <f>IF('Non-Est 2025 Base'!X21="","",('Non-Est 2025 Base'!X21+'Sheet1 '!$G24)*'Sheet1 '!$H24)</f>
        <v>0</v>
      </c>
      <c r="Y22" s="28">
        <f>IF('Non-Est 2025 Base'!Y21="","",('Non-Est 2025 Base'!Y21+'Sheet1 '!$G24)*'Sheet1 '!$H24)</f>
        <v>0</v>
      </c>
      <c r="Z22" s="28" t="str">
        <f>IF('Non-Est 2025 Base'!Z21="","",('Non-Est 2025 Base'!Z21+'Sheet1 '!$G24)*'Sheet1 '!$H24)</f>
        <v/>
      </c>
      <c r="AA22" s="28">
        <f>IF('Non-Est 2025 Base'!AA21="","",('Non-Est 2025 Base'!AA21+'Sheet1 '!$G24)*'Sheet1 '!$H24)</f>
        <v>0</v>
      </c>
      <c r="AB22" s="28">
        <f>IF('Non-Est 2025 Base'!AB21="","",('Non-Est 2025 Base'!AB21+'Sheet1 '!$G24)*'Sheet1 '!$H24)</f>
        <v>0</v>
      </c>
      <c r="AC22" s="28">
        <f>IF('Non-Est 2025 Base'!AC21="","",('Non-Est 2025 Base'!AC21+'Sheet1 '!$G24)*'Sheet1 '!$H24)</f>
        <v>0</v>
      </c>
      <c r="AD22" s="28">
        <f>IF('Non-Est 2025 Base'!AD21="","",('Non-Est 2025 Base'!AD21+'Sheet1 '!$G24)*'Sheet1 '!$H24)</f>
        <v>0</v>
      </c>
      <c r="AE22" s="28" t="str">
        <f>IF('Non-Est 2025 Base'!AE21="","",('Non-Est 2025 Base'!AE21+'Sheet1 '!$G24)*'Sheet1 '!$H24)</f>
        <v/>
      </c>
      <c r="AF22" s="28" t="str">
        <f>IF('Non-Est 2025 Base'!AF21="","",('Non-Est 2025 Base'!AF21+'Sheet1 '!$G24)*'Sheet1 '!$H24)</f>
        <v/>
      </c>
      <c r="AG22" s="28" t="str">
        <f>IF('Non-Est 2025 Base'!AG21="","",('Non-Est 2025 Base'!AG21+'Sheet1 '!$G24)*'Sheet1 '!$H24)</f>
        <v/>
      </c>
      <c r="AH22" s="28">
        <f>IF('Non-Est 2025 Base'!AH21="","",('Non-Est 2025 Base'!AH21+'Sheet1 '!$G24)*'Sheet1 '!$H24)</f>
        <v>0</v>
      </c>
      <c r="AI22" s="28">
        <f>IF('Non-Est 2025 Base'!AI21="","",('Non-Est 2025 Base'!AI21+'Sheet1 '!$G24)*'Sheet1 '!$H24)</f>
        <v>0</v>
      </c>
      <c r="AJ22" s="28">
        <f>IF('Non-Est 2025 Base'!AJ21="","",('Non-Est 2025 Base'!AJ21+'Sheet1 '!$G24)*'Sheet1 '!$H24)</f>
        <v>0</v>
      </c>
      <c r="AK22" s="28">
        <f>IF('Non-Est 2025 Base'!AK21="","",('Non-Est 2025 Base'!AK21+'Sheet1 '!$G24)*'Sheet1 '!$H24)</f>
        <v>0</v>
      </c>
      <c r="AL22" s="28">
        <f>IF('Non-Est 2025 Base'!AL21="","",('Non-Est 2025 Base'!AL21+'Sheet1 '!$G24)*'Sheet1 '!$H24)</f>
        <v>0</v>
      </c>
      <c r="AM22" s="28">
        <f>IF('Non-Est 2025 Base'!AM21="","",('Non-Est 2025 Base'!AM21+'Sheet1 '!$G24)*'Sheet1 '!$H24)</f>
        <v>0</v>
      </c>
      <c r="AN22" s="28" t="str">
        <f>IF('Non-Est 2025 Base'!AN21="","",('Non-Est 2025 Base'!AN21+'Sheet1 '!$G24)*'Sheet1 '!$H24)</f>
        <v/>
      </c>
      <c r="AO22" s="28" t="str">
        <f>IF('Non-Est 2025 Base'!AO21="","",('Non-Est 2025 Base'!AO21+'Sheet1 '!$G24)*'Sheet1 '!$H24)</f>
        <v/>
      </c>
      <c r="AP22" s="28" t="str">
        <f>IF('Non-Est 2025 Base'!AP21="","",('Non-Est 2025 Base'!AP21+'Sheet1 '!$G24)*'Sheet1 '!$H24)</f>
        <v/>
      </c>
      <c r="AQ22" s="28" t="str">
        <f>IF('Non-Est 2025 Base'!AQ21="","",('Non-Est 2025 Base'!AQ21+'Sheet1 '!$G24)*'Sheet1 '!$H24)</f>
        <v/>
      </c>
      <c r="AR22" s="28" t="str">
        <f>IF('Non-Est 2025 Base'!AR21="","",('Non-Est 2025 Base'!AR21+'Sheet1 '!$G24)*'Sheet1 '!$H24)</f>
        <v/>
      </c>
      <c r="AS22" s="28" t="str">
        <f>IF('Non-Est 2025 Base'!AS21="","",('Non-Est 2025 Base'!AS21+'Sheet1 '!$G24)*'Sheet1 '!$H24)</f>
        <v/>
      </c>
      <c r="AT22" s="28">
        <f>IF('Non-Est 2025 Base'!AT21="","",('Non-Est 2025 Base'!AT21+'Sheet1 '!$G24)*'Sheet1 '!$H24)</f>
        <v>0</v>
      </c>
      <c r="AU22" s="28">
        <f>IF('Non-Est 2025 Base'!AU21="","",('Non-Est 2025 Base'!AU21+'Sheet1 '!$G24)*'Sheet1 '!$H24)</f>
        <v>0</v>
      </c>
      <c r="AV22" s="28">
        <f>IF('Non-Est 2025 Base'!AV21="","",('Non-Est 2025 Base'!AV21+'Sheet1 '!$G24)*'Sheet1 '!$H24)</f>
        <v>0</v>
      </c>
      <c r="AW22" s="28">
        <f>IF('Non-Est 2025 Base'!AW21="","",('Non-Est 2025 Base'!AW21+'Sheet1 '!$G24)*'Sheet1 '!$H24)</f>
        <v>0</v>
      </c>
      <c r="AX22" s="28">
        <f>IF('Non-Est 2025 Base'!AX21="","",('Non-Est 2025 Base'!AX21+'Sheet1 '!$G24)*'Sheet1 '!$H24)</f>
        <v>0</v>
      </c>
      <c r="AY22" s="28">
        <f>IF('Non-Est 2025 Base'!AY21="","",('Non-Est 2025 Base'!AY21+'Sheet1 '!$G24)*'Sheet1 '!$H24)</f>
        <v>0</v>
      </c>
      <c r="AZ22" s="28">
        <f>IF('Non-Est 2025 Base'!AZ21="","",('Non-Est 2025 Base'!AZ21+'Sheet1 '!$G24)*'Sheet1 '!$H24)</f>
        <v>0</v>
      </c>
      <c r="BA22" s="28">
        <f>IF('Non-Est 2025 Base'!BA21="","",('Non-Est 2025 Base'!BA21+'Sheet1 '!$G24)*'Sheet1 '!$H24)</f>
        <v>0</v>
      </c>
      <c r="BB22" s="28">
        <f>IF('Non-Est 2025 Base'!BB21="","",('Non-Est 2025 Base'!BB21+'Sheet1 '!$G24)*'Sheet1 '!$H24)</f>
        <v>0</v>
      </c>
      <c r="BC22" s="28">
        <f>IF('Non-Est 2025 Base'!BC21="","",('Non-Est 2025 Base'!BC21+'Sheet1 '!$G24)*'Sheet1 '!$H24)</f>
        <v>0</v>
      </c>
      <c r="BD22" s="28">
        <f>IF('Non-Est 2025 Base'!BD21="","",('Non-Est 2025 Base'!BD21+'Sheet1 '!$G24)*'Sheet1 '!$H24)</f>
        <v>0</v>
      </c>
      <c r="BE22" s="28">
        <f>IF('Non-Est 2025 Base'!BE21="","",('Non-Est 2025 Base'!BE21+'Sheet1 '!$G24)*'Sheet1 '!$H24)</f>
        <v>0</v>
      </c>
      <c r="BF22" s="28">
        <f>IF('Non-Est 2025 Base'!BF21="","",('Non-Est 2025 Base'!BF21+'Sheet1 '!$G24)*'Sheet1 '!$H24)</f>
        <v>0</v>
      </c>
      <c r="BG22" s="28">
        <f>IF('Non-Est 2025 Base'!BG21="","",('Non-Est 2025 Base'!BG21+'Sheet1 '!$G24)*'Sheet1 '!$H24)</f>
        <v>0</v>
      </c>
      <c r="BH22" s="28">
        <f>IF('Non-Est 2025 Base'!BH21="","",('Non-Est 2025 Base'!BH21+'Sheet1 '!$G24)*'Sheet1 '!$H24)</f>
        <v>0</v>
      </c>
      <c r="BI22" s="28">
        <f>IF('Non-Est 2025 Base'!BI21="","",('Non-Est 2025 Base'!BI21+'Sheet1 '!$G24)*'Sheet1 '!$H24)</f>
        <v>0</v>
      </c>
      <c r="BJ22" s="28">
        <f>IF('Non-Est 2025 Base'!BJ21="","",('Non-Est 2025 Base'!BJ21+'Sheet1 '!$G24)*'Sheet1 '!$H24)</f>
        <v>0</v>
      </c>
      <c r="BK22" s="28">
        <f>IF('Non-Est 2025 Base'!BK21="","",('Non-Est 2025 Base'!BK21+'Sheet1 '!$G24)*'Sheet1 '!$H24)</f>
        <v>0</v>
      </c>
      <c r="BL22" s="28">
        <f>IF('Non-Est 2025 Base'!BL21="","",('Non-Est 2025 Base'!BL21+'Sheet1 '!$G24)*'Sheet1 '!$H24)</f>
        <v>0</v>
      </c>
      <c r="BM22" s="28">
        <f>IF('Non-Est 2025 Base'!BM21="","",('Non-Est 2025 Base'!BM21+'Sheet1 '!$G24)*'Sheet1 '!$H24)</f>
        <v>0</v>
      </c>
      <c r="BN22" s="28">
        <f>IF('Non-Est 2025 Base'!BN21="","",('Non-Est 2025 Base'!BN21+'Sheet1 '!$G24)*'Sheet1 '!$H24)</f>
        <v>0</v>
      </c>
      <c r="BO22" s="28" t="str">
        <f>IF('Non-Est 2025 Base'!BO21="","",('Non-Est 2025 Base'!BO21+'Sheet1 '!$G24)*'Sheet1 '!$H24)</f>
        <v/>
      </c>
      <c r="BP22" s="28" t="str">
        <f>IF('Non-Est 2025 Base'!BP21="","",('Non-Est 2025 Base'!BP21+'Sheet1 '!$G24)*'Sheet1 '!$H24)</f>
        <v/>
      </c>
      <c r="BQ22" s="28" t="str">
        <f>IF('Non-Est 2025 Base'!BQ21="","",('Non-Est 2025 Base'!BQ21+'Sheet1 '!$G24)*'Sheet1 '!$H24)</f>
        <v/>
      </c>
      <c r="BR22" s="28">
        <f>IF('Non-Est 2025 Base'!BR21="","",('Non-Est 2025 Base'!BR21+'Sheet1 '!$G24)*'Sheet1 '!$H24)</f>
        <v>0</v>
      </c>
      <c r="BS22" s="28">
        <f>IF('Non-Est 2025 Base'!BS21="","",('Non-Est 2025 Base'!BS21+'Sheet1 '!$G24)*'Sheet1 '!$H24)</f>
        <v>0</v>
      </c>
      <c r="BT22" s="28">
        <f>IF('Non-Est 2025 Base'!BT21="","",('Non-Est 2025 Base'!BT21+'Sheet1 '!$G24)*'Sheet1 '!$H24)</f>
        <v>0</v>
      </c>
      <c r="BU22" s="28">
        <f>IF('Non-Est 2025 Base'!BU21="","",('Non-Est 2025 Base'!BU21+'Sheet1 '!$G24)*'Sheet1 '!$H24)</f>
        <v>0</v>
      </c>
      <c r="BV22" s="28" t="str">
        <f>IF('Non-Est 2025 Base'!BV21="","",('Non-Est 2025 Base'!BV21+'Sheet1 '!$G24)*'Sheet1 '!$H24)</f>
        <v/>
      </c>
    </row>
    <row r="23" spans="1:74" ht="14.25" x14ac:dyDescent="0.2">
      <c r="A23" s="4">
        <v>14</v>
      </c>
      <c r="B23" s="114" t="s">
        <v>7</v>
      </c>
      <c r="C23" s="115"/>
      <c r="D23" s="116"/>
      <c r="E23" s="5" t="s">
        <v>25</v>
      </c>
      <c r="F23" s="8" t="s">
        <v>26</v>
      </c>
      <c r="G23" s="28">
        <f>IF('Non-Est 2025 Base'!G22="","",('Non-Est 2025 Base'!G22+'Sheet1 '!$G25)*'Sheet1 '!$H25)</f>
        <v>0</v>
      </c>
      <c r="H23" s="28">
        <f>IF('Non-Est 2025 Base'!H22="","",('Non-Est 2025 Base'!H22+'Sheet1 '!$G25)*'Sheet1 '!$H25)</f>
        <v>0</v>
      </c>
      <c r="I23" s="28">
        <f>IF('Non-Est 2025 Base'!I22="","",('Non-Est 2025 Base'!I22+'Sheet1 '!$G25)*'Sheet1 '!$H25)</f>
        <v>0</v>
      </c>
      <c r="J23" s="28">
        <f>IF('Non-Est 2025 Base'!J22="","",('Non-Est 2025 Base'!J22+'Sheet1 '!$G25)*'Sheet1 '!$H25)</f>
        <v>0</v>
      </c>
      <c r="K23" s="28" t="str">
        <f>IF('Non-Est 2025 Base'!K22="","",('Non-Est 2025 Base'!K22+'Sheet1 '!$G25)*'Sheet1 '!$H25)</f>
        <v/>
      </c>
      <c r="L23" s="28">
        <f>IF('Non-Est 2025 Base'!L22="","",('Non-Est 2025 Base'!L22+'Sheet1 '!$G25)*'Sheet1 '!$H25)</f>
        <v>0</v>
      </c>
      <c r="M23" s="28">
        <f>IF('Non-Est 2025 Base'!M22="","",('Non-Est 2025 Base'!M22+'Sheet1 '!$G25)*'Sheet1 '!$H25)</f>
        <v>0</v>
      </c>
      <c r="N23" s="28">
        <f>IF('Non-Est 2025 Base'!N22="","",('Non-Est 2025 Base'!N22+'Sheet1 '!$G25)*'Sheet1 '!$H25)</f>
        <v>0</v>
      </c>
      <c r="O23" s="28">
        <f>IF('Non-Est 2025 Base'!O22="","",('Non-Est 2025 Base'!O22+'Sheet1 '!$G25)*'Sheet1 '!$H25)</f>
        <v>0</v>
      </c>
      <c r="P23" s="28">
        <f>IF('Non-Est 2025 Base'!P22="","",('Non-Est 2025 Base'!P22+'Sheet1 '!$G25)*'Sheet1 '!$H25)</f>
        <v>0</v>
      </c>
      <c r="Q23" s="28">
        <f>IF('Non-Est 2025 Base'!Q22="","",('Non-Est 2025 Base'!Q22+'Sheet1 '!$G25)*'Sheet1 '!$H25)</f>
        <v>0</v>
      </c>
      <c r="R23" s="28">
        <f>IF('Non-Est 2025 Base'!R22="","",('Non-Est 2025 Base'!R22+'Sheet1 '!$G25)*'Sheet1 '!$H25)</f>
        <v>0</v>
      </c>
      <c r="S23" s="28">
        <f>IF('Non-Est 2025 Base'!S22="","",('Non-Est 2025 Base'!S22+'Sheet1 '!$G25)*'Sheet1 '!$H25)</f>
        <v>0</v>
      </c>
      <c r="T23" s="28">
        <f>IF('Non-Est 2025 Base'!T22="","",('Non-Est 2025 Base'!T22+'Sheet1 '!$G25)*'Sheet1 '!$H25)</f>
        <v>0</v>
      </c>
      <c r="U23" s="28">
        <f>IF('Non-Est 2025 Base'!U22="","",('Non-Est 2025 Base'!U22+'Sheet1 '!$G25)*'Sheet1 '!$H25)</f>
        <v>0</v>
      </c>
      <c r="V23" s="28">
        <f>IF('Non-Est 2025 Base'!V22="","",('Non-Est 2025 Base'!V22+'Sheet1 '!$G25)*'Sheet1 '!$H25)</f>
        <v>0</v>
      </c>
      <c r="W23" s="28">
        <f>IF('Non-Est 2025 Base'!W22="","",('Non-Est 2025 Base'!W22+'Sheet1 '!$G25)*'Sheet1 '!$H25)</f>
        <v>0</v>
      </c>
      <c r="X23" s="28">
        <f>IF('Non-Est 2025 Base'!X22="","",('Non-Est 2025 Base'!X22+'Sheet1 '!$G25)*'Sheet1 '!$H25)</f>
        <v>0</v>
      </c>
      <c r="Y23" s="28">
        <f>IF('Non-Est 2025 Base'!Y22="","",('Non-Est 2025 Base'!Y22+'Sheet1 '!$G25)*'Sheet1 '!$H25)</f>
        <v>0</v>
      </c>
      <c r="Z23" s="28" t="str">
        <f>IF('Non-Est 2025 Base'!Z22="","",('Non-Est 2025 Base'!Z22+'Sheet1 '!$G25)*'Sheet1 '!$H25)</f>
        <v/>
      </c>
      <c r="AA23" s="28">
        <f>IF('Non-Est 2025 Base'!AA22="","",('Non-Est 2025 Base'!AA22+'Sheet1 '!$G25)*'Sheet1 '!$H25)</f>
        <v>0</v>
      </c>
      <c r="AB23" s="28">
        <f>IF('Non-Est 2025 Base'!AB22="","",('Non-Est 2025 Base'!AB22+'Sheet1 '!$G25)*'Sheet1 '!$H25)</f>
        <v>0</v>
      </c>
      <c r="AC23" s="28">
        <f>IF('Non-Est 2025 Base'!AC22="","",('Non-Est 2025 Base'!AC22+'Sheet1 '!$G25)*'Sheet1 '!$H25)</f>
        <v>0</v>
      </c>
      <c r="AD23" s="28">
        <f>IF('Non-Est 2025 Base'!AD22="","",('Non-Est 2025 Base'!AD22+'Sheet1 '!$G25)*'Sheet1 '!$H25)</f>
        <v>0</v>
      </c>
      <c r="AE23" s="28">
        <f>IF('Non-Est 2025 Base'!AE22="","",('Non-Est 2025 Base'!AE22+'Sheet1 '!$G25)*'Sheet1 '!$H25)</f>
        <v>0</v>
      </c>
      <c r="AF23" s="28">
        <f>IF('Non-Est 2025 Base'!AF22="","",('Non-Est 2025 Base'!AF22+'Sheet1 '!$G25)*'Sheet1 '!$H25)</f>
        <v>0</v>
      </c>
      <c r="AG23" s="28">
        <f>IF('Non-Est 2025 Base'!AG22="","",('Non-Est 2025 Base'!AG22+'Sheet1 '!$G25)*'Sheet1 '!$H25)</f>
        <v>0</v>
      </c>
      <c r="AH23" s="28">
        <f>IF('Non-Est 2025 Base'!AH22="","",('Non-Est 2025 Base'!AH22+'Sheet1 '!$G25)*'Sheet1 '!$H25)</f>
        <v>0</v>
      </c>
      <c r="AI23" s="28">
        <f>IF('Non-Est 2025 Base'!AI22="","",('Non-Est 2025 Base'!AI22+'Sheet1 '!$G25)*'Sheet1 '!$H25)</f>
        <v>0</v>
      </c>
      <c r="AJ23" s="28">
        <f>IF('Non-Est 2025 Base'!AJ22="","",('Non-Est 2025 Base'!AJ22+'Sheet1 '!$G25)*'Sheet1 '!$H25)</f>
        <v>0</v>
      </c>
      <c r="AK23" s="28">
        <f>IF('Non-Est 2025 Base'!AK22="","",('Non-Est 2025 Base'!AK22+'Sheet1 '!$G25)*'Sheet1 '!$H25)</f>
        <v>0</v>
      </c>
      <c r="AL23" s="28">
        <f>IF('Non-Est 2025 Base'!AL22="","",('Non-Est 2025 Base'!AL22+'Sheet1 '!$G25)*'Sheet1 '!$H25)</f>
        <v>0</v>
      </c>
      <c r="AM23" s="28">
        <f>IF('Non-Est 2025 Base'!AM22="","",('Non-Est 2025 Base'!AM22+'Sheet1 '!$G25)*'Sheet1 '!$H25)</f>
        <v>0</v>
      </c>
      <c r="AN23" s="28">
        <f>IF('Non-Est 2025 Base'!AN22="","",('Non-Est 2025 Base'!AN22+'Sheet1 '!$G25)*'Sheet1 '!$H25)</f>
        <v>0</v>
      </c>
      <c r="AO23" s="28">
        <f>IF('Non-Est 2025 Base'!AO22="","",('Non-Est 2025 Base'!AO22+'Sheet1 '!$G25)*'Sheet1 '!$H25)</f>
        <v>0</v>
      </c>
      <c r="AP23" s="28">
        <f>IF('Non-Est 2025 Base'!AP22="","",('Non-Est 2025 Base'!AP22+'Sheet1 '!$G25)*'Sheet1 '!$H25)</f>
        <v>0</v>
      </c>
      <c r="AQ23" s="28">
        <f>IF('Non-Est 2025 Base'!AQ22="","",('Non-Est 2025 Base'!AQ22+'Sheet1 '!$G25)*'Sheet1 '!$H25)</f>
        <v>0</v>
      </c>
      <c r="AR23" s="28">
        <f>IF('Non-Est 2025 Base'!AR22="","",('Non-Est 2025 Base'!AR22+'Sheet1 '!$G25)*'Sheet1 '!$H25)</f>
        <v>0</v>
      </c>
      <c r="AS23" s="28">
        <f>IF('Non-Est 2025 Base'!AS22="","",('Non-Est 2025 Base'!AS22+'Sheet1 '!$G25)*'Sheet1 '!$H25)</f>
        <v>0</v>
      </c>
      <c r="AT23" s="28">
        <f>IF('Non-Est 2025 Base'!AT22="","",('Non-Est 2025 Base'!AT22+'Sheet1 '!$G25)*'Sheet1 '!$H25)</f>
        <v>0</v>
      </c>
      <c r="AU23" s="28">
        <f>IF('Non-Est 2025 Base'!AU22="","",('Non-Est 2025 Base'!AU22+'Sheet1 '!$G25)*'Sheet1 '!$H25)</f>
        <v>0</v>
      </c>
      <c r="AV23" s="28">
        <f>IF('Non-Est 2025 Base'!AV22="","",('Non-Est 2025 Base'!AV22+'Sheet1 '!$G25)*'Sheet1 '!$H25)</f>
        <v>0</v>
      </c>
      <c r="AW23" s="28">
        <f>IF('Non-Est 2025 Base'!AW22="","",('Non-Est 2025 Base'!AW22+'Sheet1 '!$G25)*'Sheet1 '!$H25)</f>
        <v>0</v>
      </c>
      <c r="AX23" s="28">
        <f>IF('Non-Est 2025 Base'!AX22="","",('Non-Est 2025 Base'!AX22+'Sheet1 '!$G25)*'Sheet1 '!$H25)</f>
        <v>0</v>
      </c>
      <c r="AY23" s="28">
        <f>IF('Non-Est 2025 Base'!AY22="","",('Non-Est 2025 Base'!AY22+'Sheet1 '!$G25)*'Sheet1 '!$H25)</f>
        <v>0</v>
      </c>
      <c r="AZ23" s="28">
        <f>IF('Non-Est 2025 Base'!AZ22="","",('Non-Est 2025 Base'!AZ22+'Sheet1 '!$G25)*'Sheet1 '!$H25)</f>
        <v>0</v>
      </c>
      <c r="BA23" s="28">
        <f>IF('Non-Est 2025 Base'!BA22="","",('Non-Est 2025 Base'!BA22+'Sheet1 '!$G25)*'Sheet1 '!$H25)</f>
        <v>0</v>
      </c>
      <c r="BB23" s="28">
        <f>IF('Non-Est 2025 Base'!BB22="","",('Non-Est 2025 Base'!BB22+'Sheet1 '!$G25)*'Sheet1 '!$H25)</f>
        <v>0</v>
      </c>
      <c r="BC23" s="28">
        <f>IF('Non-Est 2025 Base'!BC22="","",('Non-Est 2025 Base'!BC22+'Sheet1 '!$G25)*'Sheet1 '!$H25)</f>
        <v>0</v>
      </c>
      <c r="BD23" s="28">
        <f>IF('Non-Est 2025 Base'!BD22="","",('Non-Est 2025 Base'!BD22+'Sheet1 '!$G25)*'Sheet1 '!$H25)</f>
        <v>0</v>
      </c>
      <c r="BE23" s="28">
        <f>IF('Non-Est 2025 Base'!BE22="","",('Non-Est 2025 Base'!BE22+'Sheet1 '!$G25)*'Sheet1 '!$H25)</f>
        <v>0</v>
      </c>
      <c r="BF23" s="28">
        <f>IF('Non-Est 2025 Base'!BF22="","",('Non-Est 2025 Base'!BF22+'Sheet1 '!$G25)*'Sheet1 '!$H25)</f>
        <v>0</v>
      </c>
      <c r="BG23" s="28">
        <f>IF('Non-Est 2025 Base'!BG22="","",('Non-Est 2025 Base'!BG22+'Sheet1 '!$G25)*'Sheet1 '!$H25)</f>
        <v>0</v>
      </c>
      <c r="BH23" s="28">
        <f>IF('Non-Est 2025 Base'!BH22="","",('Non-Est 2025 Base'!BH22+'Sheet1 '!$G25)*'Sheet1 '!$H25)</f>
        <v>0</v>
      </c>
      <c r="BI23" s="28">
        <f>IF('Non-Est 2025 Base'!BI22="","",('Non-Est 2025 Base'!BI22+'Sheet1 '!$G25)*'Sheet1 '!$H25)</f>
        <v>0</v>
      </c>
      <c r="BJ23" s="28">
        <f>IF('Non-Est 2025 Base'!BJ22="","",('Non-Est 2025 Base'!BJ22+'Sheet1 '!$G25)*'Sheet1 '!$H25)</f>
        <v>0</v>
      </c>
      <c r="BK23" s="28">
        <f>IF('Non-Est 2025 Base'!BK22="","",('Non-Est 2025 Base'!BK22+'Sheet1 '!$G25)*'Sheet1 '!$H25)</f>
        <v>0</v>
      </c>
      <c r="BL23" s="28">
        <f>IF('Non-Est 2025 Base'!BL22="","",('Non-Est 2025 Base'!BL22+'Sheet1 '!$G25)*'Sheet1 '!$H25)</f>
        <v>0</v>
      </c>
      <c r="BM23" s="28">
        <f>IF('Non-Est 2025 Base'!BM22="","",('Non-Est 2025 Base'!BM22+'Sheet1 '!$G25)*'Sheet1 '!$H25)</f>
        <v>0</v>
      </c>
      <c r="BN23" s="28">
        <f>IF('Non-Est 2025 Base'!BN22="","",('Non-Est 2025 Base'!BN22+'Sheet1 '!$G25)*'Sheet1 '!$H25)</f>
        <v>0</v>
      </c>
      <c r="BO23" s="28">
        <f>IF('Non-Est 2025 Base'!BO22="","",('Non-Est 2025 Base'!BO22+'Sheet1 '!$G25)*'Sheet1 '!$H25)</f>
        <v>0</v>
      </c>
      <c r="BP23" s="28">
        <f>IF('Non-Est 2025 Base'!BP22="","",('Non-Est 2025 Base'!BP22+'Sheet1 '!$G25)*'Sheet1 '!$H25)</f>
        <v>0</v>
      </c>
      <c r="BQ23" s="28">
        <f>IF('Non-Est 2025 Base'!BQ22="","",('Non-Est 2025 Base'!BQ22+'Sheet1 '!$G25)*'Sheet1 '!$H25)</f>
        <v>0</v>
      </c>
      <c r="BR23" s="28">
        <f>IF('Non-Est 2025 Base'!BR22="","",('Non-Est 2025 Base'!BR22+'Sheet1 '!$G25)*'Sheet1 '!$H25)</f>
        <v>0</v>
      </c>
      <c r="BS23" s="28">
        <f>IF('Non-Est 2025 Base'!BS22="","",('Non-Est 2025 Base'!BS22+'Sheet1 '!$G25)*'Sheet1 '!$H25)</f>
        <v>0</v>
      </c>
      <c r="BT23" s="28">
        <f>IF('Non-Est 2025 Base'!BT22="","",('Non-Est 2025 Base'!BT22+'Sheet1 '!$G25)*'Sheet1 '!$H25)</f>
        <v>0</v>
      </c>
      <c r="BU23" s="28">
        <f>IF('Non-Est 2025 Base'!BU22="","",('Non-Est 2025 Base'!BU22+'Sheet1 '!$G25)*'Sheet1 '!$H25)</f>
        <v>0</v>
      </c>
      <c r="BV23" s="28">
        <f>IF('Non-Est 2025 Base'!BV22="","",('Non-Est 2025 Base'!BV22+'Sheet1 '!$G25)*'Sheet1 '!$H25)</f>
        <v>0</v>
      </c>
    </row>
    <row r="24" spans="1:74" ht="14.25" x14ac:dyDescent="0.2">
      <c r="A24" s="4">
        <v>15</v>
      </c>
      <c r="B24" s="114" t="s">
        <v>7</v>
      </c>
      <c r="C24" s="115"/>
      <c r="D24" s="116"/>
      <c r="E24" s="5" t="s">
        <v>27</v>
      </c>
      <c r="F24" s="8" t="s">
        <v>26</v>
      </c>
      <c r="G24" s="28" t="str">
        <f>IF('Non-Est 2025 Base'!G23="","",('Non-Est 2025 Base'!G23+'Sheet1 '!$G26)*'Sheet1 '!$H26)</f>
        <v/>
      </c>
      <c r="H24" s="28" t="str">
        <f>IF('Non-Est 2025 Base'!H23="","",('Non-Est 2025 Base'!H23+'Sheet1 '!$G26)*'Sheet1 '!$H26)</f>
        <v/>
      </c>
      <c r="I24" s="28" t="str">
        <f>IF('Non-Est 2025 Base'!I23="","",('Non-Est 2025 Base'!I23+'Sheet1 '!$G26)*'Sheet1 '!$H26)</f>
        <v/>
      </c>
      <c r="J24" s="28" t="str">
        <f>IF('Non-Est 2025 Base'!J23="","",('Non-Est 2025 Base'!J23+'Sheet1 '!$G26)*'Sheet1 '!$H26)</f>
        <v/>
      </c>
      <c r="K24" s="28">
        <f>IF('Non-Est 2025 Base'!K23="","",('Non-Est 2025 Base'!K23+'Sheet1 '!$G26)*'Sheet1 '!$H26)</f>
        <v>0</v>
      </c>
      <c r="L24" s="28" t="str">
        <f>IF('Non-Est 2025 Base'!L23="","",('Non-Est 2025 Base'!L23+'Sheet1 '!$G26)*'Sheet1 '!$H26)</f>
        <v/>
      </c>
      <c r="M24" s="28">
        <f>IF('Non-Est 2025 Base'!M23="","",('Non-Est 2025 Base'!M23+'Sheet1 '!$G26)*'Sheet1 '!$H26)</f>
        <v>0</v>
      </c>
      <c r="N24" s="28">
        <f>IF('Non-Est 2025 Base'!N23="","",('Non-Est 2025 Base'!N23+'Sheet1 '!$G26)*'Sheet1 '!$H26)</f>
        <v>0</v>
      </c>
      <c r="O24" s="28">
        <f>IF('Non-Est 2025 Base'!O23="","",('Non-Est 2025 Base'!O23+'Sheet1 '!$G26)*'Sheet1 '!$H26)</f>
        <v>0</v>
      </c>
      <c r="P24" s="28" t="str">
        <f>IF('Non-Est 2025 Base'!P23="","",('Non-Est 2025 Base'!P23+'Sheet1 '!$G26)*'Sheet1 '!$H26)</f>
        <v/>
      </c>
      <c r="Q24" s="28" t="str">
        <f>IF('Non-Est 2025 Base'!Q23="","",('Non-Est 2025 Base'!Q23+'Sheet1 '!$G26)*'Sheet1 '!$H26)</f>
        <v/>
      </c>
      <c r="R24" s="28" t="str">
        <f>IF('Non-Est 2025 Base'!R23="","",('Non-Est 2025 Base'!R23+'Sheet1 '!$G26)*'Sheet1 '!$H26)</f>
        <v/>
      </c>
      <c r="S24" s="28" t="str">
        <f>IF('Non-Est 2025 Base'!S23="","",('Non-Est 2025 Base'!S23+'Sheet1 '!$G26)*'Sheet1 '!$H26)</f>
        <v/>
      </c>
      <c r="T24" s="28" t="str">
        <f>IF('Non-Est 2025 Base'!T23="","",('Non-Est 2025 Base'!T23+'Sheet1 '!$G26)*'Sheet1 '!$H26)</f>
        <v/>
      </c>
      <c r="U24" s="28" t="str">
        <f>IF('Non-Est 2025 Base'!U23="","",('Non-Est 2025 Base'!U23+'Sheet1 '!$G26)*'Sheet1 '!$H26)</f>
        <v/>
      </c>
      <c r="V24" s="28">
        <f>IF('Non-Est 2025 Base'!V23="","",('Non-Est 2025 Base'!V23+'Sheet1 '!$G26)*'Sheet1 '!$H26)</f>
        <v>0</v>
      </c>
      <c r="W24" s="28">
        <f>IF('Non-Est 2025 Base'!W23="","",('Non-Est 2025 Base'!W23+'Sheet1 '!$G26)*'Sheet1 '!$H26)</f>
        <v>0</v>
      </c>
      <c r="X24" s="28">
        <f>IF('Non-Est 2025 Base'!X23="","",('Non-Est 2025 Base'!X23+'Sheet1 '!$G26)*'Sheet1 '!$H26)</f>
        <v>0</v>
      </c>
      <c r="Y24" s="28">
        <f>IF('Non-Est 2025 Base'!Y23="","",('Non-Est 2025 Base'!Y23+'Sheet1 '!$G26)*'Sheet1 '!$H26)</f>
        <v>0</v>
      </c>
      <c r="Z24" s="28" t="str">
        <f>IF('Non-Est 2025 Base'!Z23="","",('Non-Est 2025 Base'!Z23+'Sheet1 '!$G26)*'Sheet1 '!$H26)</f>
        <v/>
      </c>
      <c r="AA24" s="28">
        <f>IF('Non-Est 2025 Base'!AA23="","",('Non-Est 2025 Base'!AA23+'Sheet1 '!$G26)*'Sheet1 '!$H26)</f>
        <v>0</v>
      </c>
      <c r="AB24" s="28">
        <f>IF('Non-Est 2025 Base'!AB23="","",('Non-Est 2025 Base'!AB23+'Sheet1 '!$G26)*'Sheet1 '!$H26)</f>
        <v>0</v>
      </c>
      <c r="AC24" s="28">
        <f>IF('Non-Est 2025 Base'!AC23="","",('Non-Est 2025 Base'!AC23+'Sheet1 '!$G26)*'Sheet1 '!$H26)</f>
        <v>0</v>
      </c>
      <c r="AD24" s="28">
        <f>IF('Non-Est 2025 Base'!AD23="","",('Non-Est 2025 Base'!AD23+'Sheet1 '!$G26)*'Sheet1 '!$H26)</f>
        <v>0</v>
      </c>
      <c r="AE24" s="28" t="str">
        <f>IF('Non-Est 2025 Base'!AE23="","",('Non-Est 2025 Base'!AE23+'Sheet1 '!$G26)*'Sheet1 '!$H26)</f>
        <v/>
      </c>
      <c r="AF24" s="28" t="str">
        <f>IF('Non-Est 2025 Base'!AF23="","",('Non-Est 2025 Base'!AF23+'Sheet1 '!$G26)*'Sheet1 '!$H26)</f>
        <v/>
      </c>
      <c r="AG24" s="28" t="str">
        <f>IF('Non-Est 2025 Base'!AG23="","",('Non-Est 2025 Base'!AG23+'Sheet1 '!$G26)*'Sheet1 '!$H26)</f>
        <v/>
      </c>
      <c r="AH24" s="28">
        <f>IF('Non-Est 2025 Base'!AH23="","",('Non-Est 2025 Base'!AH23+'Sheet1 '!$G26)*'Sheet1 '!$H26)</f>
        <v>0</v>
      </c>
      <c r="AI24" s="28">
        <f>IF('Non-Est 2025 Base'!AI23="","",('Non-Est 2025 Base'!AI23+'Sheet1 '!$G26)*'Sheet1 '!$H26)</f>
        <v>0</v>
      </c>
      <c r="AJ24" s="28">
        <f>IF('Non-Est 2025 Base'!AJ23="","",('Non-Est 2025 Base'!AJ23+'Sheet1 '!$G26)*'Sheet1 '!$H26)</f>
        <v>0</v>
      </c>
      <c r="AK24" s="28">
        <f>IF('Non-Est 2025 Base'!AK23="","",('Non-Est 2025 Base'!AK23+'Sheet1 '!$G26)*'Sheet1 '!$H26)</f>
        <v>0</v>
      </c>
      <c r="AL24" s="28">
        <f>IF('Non-Est 2025 Base'!AL23="","",('Non-Est 2025 Base'!AL23+'Sheet1 '!$G26)*'Sheet1 '!$H26)</f>
        <v>0</v>
      </c>
      <c r="AM24" s="28">
        <f>IF('Non-Est 2025 Base'!AM23="","",('Non-Est 2025 Base'!AM23+'Sheet1 '!$G26)*'Sheet1 '!$H26)</f>
        <v>0</v>
      </c>
      <c r="AN24" s="28">
        <f>IF('Non-Est 2025 Base'!AN23="","",('Non-Est 2025 Base'!AN23+'Sheet1 '!$G26)*'Sheet1 '!$H26)</f>
        <v>0</v>
      </c>
      <c r="AO24" s="28">
        <f>IF('Non-Est 2025 Base'!AO23="","",('Non-Est 2025 Base'!AO23+'Sheet1 '!$G26)*'Sheet1 '!$H26)</f>
        <v>0</v>
      </c>
      <c r="AP24" s="28">
        <f>IF('Non-Est 2025 Base'!AP23="","",('Non-Est 2025 Base'!AP23+'Sheet1 '!$G26)*'Sheet1 '!$H26)</f>
        <v>0</v>
      </c>
      <c r="AQ24" s="28">
        <f>IF('Non-Est 2025 Base'!AQ23="","",('Non-Est 2025 Base'!AQ23+'Sheet1 '!$G26)*'Sheet1 '!$H26)</f>
        <v>0</v>
      </c>
      <c r="AR24" s="28">
        <f>IF('Non-Est 2025 Base'!AR23="","",('Non-Est 2025 Base'!AR23+'Sheet1 '!$G26)*'Sheet1 '!$H26)</f>
        <v>0</v>
      </c>
      <c r="AS24" s="28">
        <f>IF('Non-Est 2025 Base'!AS23="","",('Non-Est 2025 Base'!AS23+'Sheet1 '!$G26)*'Sheet1 '!$H26)</f>
        <v>0</v>
      </c>
      <c r="AT24" s="28">
        <f>IF('Non-Est 2025 Base'!AT23="","",('Non-Est 2025 Base'!AT23+'Sheet1 '!$G26)*'Sheet1 '!$H26)</f>
        <v>0</v>
      </c>
      <c r="AU24" s="28">
        <f>IF('Non-Est 2025 Base'!AU23="","",('Non-Est 2025 Base'!AU23+'Sheet1 '!$G26)*'Sheet1 '!$H26)</f>
        <v>0</v>
      </c>
      <c r="AV24" s="28">
        <f>IF('Non-Est 2025 Base'!AV23="","",('Non-Est 2025 Base'!AV23+'Sheet1 '!$G26)*'Sheet1 '!$H26)</f>
        <v>0</v>
      </c>
      <c r="AW24" s="28">
        <f>IF('Non-Est 2025 Base'!AW23="","",('Non-Est 2025 Base'!AW23+'Sheet1 '!$G26)*'Sheet1 '!$H26)</f>
        <v>0</v>
      </c>
      <c r="AX24" s="28">
        <f>IF('Non-Est 2025 Base'!AX23="","",('Non-Est 2025 Base'!AX23+'Sheet1 '!$G26)*'Sheet1 '!$H26)</f>
        <v>0</v>
      </c>
      <c r="AY24" s="28">
        <f>IF('Non-Est 2025 Base'!AY23="","",('Non-Est 2025 Base'!AY23+'Sheet1 '!$G26)*'Sheet1 '!$H26)</f>
        <v>0</v>
      </c>
      <c r="AZ24" s="28">
        <f>IF('Non-Est 2025 Base'!AZ23="","",('Non-Est 2025 Base'!AZ23+'Sheet1 '!$G26)*'Sheet1 '!$H26)</f>
        <v>0</v>
      </c>
      <c r="BA24" s="28">
        <f>IF('Non-Est 2025 Base'!BA23="","",('Non-Est 2025 Base'!BA23+'Sheet1 '!$G26)*'Sheet1 '!$H26)</f>
        <v>0</v>
      </c>
      <c r="BB24" s="28">
        <f>IF('Non-Est 2025 Base'!BB23="","",('Non-Est 2025 Base'!BB23+'Sheet1 '!$G26)*'Sheet1 '!$H26)</f>
        <v>0</v>
      </c>
      <c r="BC24" s="28">
        <f>IF('Non-Est 2025 Base'!BC23="","",('Non-Est 2025 Base'!BC23+'Sheet1 '!$G26)*'Sheet1 '!$H26)</f>
        <v>0</v>
      </c>
      <c r="BD24" s="28">
        <f>IF('Non-Est 2025 Base'!BD23="","",('Non-Est 2025 Base'!BD23+'Sheet1 '!$G26)*'Sheet1 '!$H26)</f>
        <v>0</v>
      </c>
      <c r="BE24" s="28">
        <f>IF('Non-Est 2025 Base'!BE23="","",('Non-Est 2025 Base'!BE23+'Sheet1 '!$G26)*'Sheet1 '!$H26)</f>
        <v>0</v>
      </c>
      <c r="BF24" s="28">
        <f>IF('Non-Est 2025 Base'!BF23="","",('Non-Est 2025 Base'!BF23+'Sheet1 '!$G26)*'Sheet1 '!$H26)</f>
        <v>0</v>
      </c>
      <c r="BG24" s="28">
        <f>IF('Non-Est 2025 Base'!BG23="","",('Non-Est 2025 Base'!BG23+'Sheet1 '!$G26)*'Sheet1 '!$H26)</f>
        <v>0</v>
      </c>
      <c r="BH24" s="28">
        <f>IF('Non-Est 2025 Base'!BH23="","",('Non-Est 2025 Base'!BH23+'Sheet1 '!$G26)*'Sheet1 '!$H26)</f>
        <v>0</v>
      </c>
      <c r="BI24" s="28">
        <f>IF('Non-Est 2025 Base'!BI23="","",('Non-Est 2025 Base'!BI23+'Sheet1 '!$G26)*'Sheet1 '!$H26)</f>
        <v>0</v>
      </c>
      <c r="BJ24" s="28">
        <f>IF('Non-Est 2025 Base'!BJ23="","",('Non-Est 2025 Base'!BJ23+'Sheet1 '!$G26)*'Sheet1 '!$H26)</f>
        <v>0</v>
      </c>
      <c r="BK24" s="28">
        <f>IF('Non-Est 2025 Base'!BK23="","",('Non-Est 2025 Base'!BK23+'Sheet1 '!$G26)*'Sheet1 '!$H26)</f>
        <v>0</v>
      </c>
      <c r="BL24" s="28">
        <f>IF('Non-Est 2025 Base'!BL23="","",('Non-Est 2025 Base'!BL23+'Sheet1 '!$G26)*'Sheet1 '!$H26)</f>
        <v>0</v>
      </c>
      <c r="BM24" s="28">
        <f>IF('Non-Est 2025 Base'!BM23="","",('Non-Est 2025 Base'!BM23+'Sheet1 '!$G26)*'Sheet1 '!$H26)</f>
        <v>0</v>
      </c>
      <c r="BN24" s="28">
        <f>IF('Non-Est 2025 Base'!BN23="","",('Non-Est 2025 Base'!BN23+'Sheet1 '!$G26)*'Sheet1 '!$H26)</f>
        <v>0</v>
      </c>
      <c r="BO24" s="28" t="str">
        <f>IF('Non-Est 2025 Base'!BO23="","",('Non-Est 2025 Base'!BO23+'Sheet1 '!$G26)*'Sheet1 '!$H26)</f>
        <v/>
      </c>
      <c r="BP24" s="28">
        <f>IF('Non-Est 2025 Base'!BP23="","",('Non-Est 2025 Base'!BP23+'Sheet1 '!$G26)*'Sheet1 '!$H26)</f>
        <v>0</v>
      </c>
      <c r="BQ24" s="28" t="str">
        <f>IF('Non-Est 2025 Base'!BQ23="","",('Non-Est 2025 Base'!BQ23+'Sheet1 '!$G26)*'Sheet1 '!$H26)</f>
        <v/>
      </c>
      <c r="BR24" s="28">
        <f>IF('Non-Est 2025 Base'!BR23="","",('Non-Est 2025 Base'!BR23+'Sheet1 '!$G26)*'Sheet1 '!$H26)</f>
        <v>0</v>
      </c>
      <c r="BS24" s="28" t="str">
        <f>IF('Non-Est 2025 Base'!BS23="","",('Non-Est 2025 Base'!BS23+'Sheet1 '!$G26)*'Sheet1 '!$H26)</f>
        <v/>
      </c>
      <c r="BT24" s="28">
        <f>IF('Non-Est 2025 Base'!BT23="","",('Non-Est 2025 Base'!BT23+'Sheet1 '!$G26)*'Sheet1 '!$H26)</f>
        <v>0</v>
      </c>
      <c r="BU24" s="28">
        <f>IF('Non-Est 2025 Base'!BU23="","",('Non-Est 2025 Base'!BU23+'Sheet1 '!$G26)*'Sheet1 '!$H26)</f>
        <v>0</v>
      </c>
      <c r="BV24" s="28">
        <f>IF('Non-Est 2025 Base'!BV23="","",('Non-Est 2025 Base'!BV23+'Sheet1 '!$G26)*'Sheet1 '!$H26)</f>
        <v>0</v>
      </c>
    </row>
    <row r="25" spans="1:74" ht="14.25" x14ac:dyDescent="0.2">
      <c r="A25" s="4">
        <v>16</v>
      </c>
      <c r="B25" s="114" t="s">
        <v>8</v>
      </c>
      <c r="C25" s="115"/>
      <c r="D25" s="116"/>
      <c r="E25" s="5" t="s">
        <v>25</v>
      </c>
      <c r="F25" s="8" t="s">
        <v>26</v>
      </c>
      <c r="G25" s="28">
        <f>IF('Non-Est 2025 Base'!G24="","",('Non-Est 2025 Base'!G24+'Sheet1 '!$G27)*'Sheet1 '!$H27)</f>
        <v>0</v>
      </c>
      <c r="H25" s="28">
        <f>IF('Non-Est 2025 Base'!H24="","",('Non-Est 2025 Base'!H24+'Sheet1 '!$G27)*'Sheet1 '!$H27)</f>
        <v>0</v>
      </c>
      <c r="I25" s="28">
        <f>IF('Non-Est 2025 Base'!I24="","",('Non-Est 2025 Base'!I24+'Sheet1 '!$G27)*'Sheet1 '!$H27)</f>
        <v>0</v>
      </c>
      <c r="J25" s="28">
        <f>IF('Non-Est 2025 Base'!J24="","",('Non-Est 2025 Base'!J24+'Sheet1 '!$G27)*'Sheet1 '!$H27)</f>
        <v>0</v>
      </c>
      <c r="K25" s="28" t="str">
        <f>IF('Non-Est 2025 Base'!K24="","",('Non-Est 2025 Base'!K24+'Sheet1 '!$G27)*'Sheet1 '!$H27)</f>
        <v/>
      </c>
      <c r="L25" s="28" t="str">
        <f>IF('Non-Est 2025 Base'!L24="","",('Non-Est 2025 Base'!L24+'Sheet1 '!$G27)*'Sheet1 '!$H27)</f>
        <v/>
      </c>
      <c r="M25" s="28">
        <f>IF('Non-Est 2025 Base'!M24="","",('Non-Est 2025 Base'!M24+'Sheet1 '!$G27)*'Sheet1 '!$H27)</f>
        <v>0</v>
      </c>
      <c r="N25" s="28">
        <f>IF('Non-Est 2025 Base'!N24="","",('Non-Est 2025 Base'!N24+'Sheet1 '!$G27)*'Sheet1 '!$H27)</f>
        <v>0</v>
      </c>
      <c r="O25" s="28">
        <f>IF('Non-Est 2025 Base'!O24="","",('Non-Est 2025 Base'!O24+'Sheet1 '!$G27)*'Sheet1 '!$H27)</f>
        <v>0</v>
      </c>
      <c r="P25" s="28" t="str">
        <f>IF('Non-Est 2025 Base'!P24="","",('Non-Est 2025 Base'!P24+'Sheet1 '!$G27)*'Sheet1 '!$H27)</f>
        <v/>
      </c>
      <c r="Q25" s="28" t="str">
        <f>IF('Non-Est 2025 Base'!Q24="","",('Non-Est 2025 Base'!Q24+'Sheet1 '!$G27)*'Sheet1 '!$H27)</f>
        <v/>
      </c>
      <c r="R25" s="28" t="str">
        <f>IF('Non-Est 2025 Base'!R24="","",('Non-Est 2025 Base'!R24+'Sheet1 '!$G27)*'Sheet1 '!$H27)</f>
        <v/>
      </c>
      <c r="S25" s="28" t="str">
        <f>IF('Non-Est 2025 Base'!S24="","",('Non-Est 2025 Base'!S24+'Sheet1 '!$G27)*'Sheet1 '!$H27)</f>
        <v/>
      </c>
      <c r="T25" s="28" t="str">
        <f>IF('Non-Est 2025 Base'!T24="","",('Non-Est 2025 Base'!T24+'Sheet1 '!$G27)*'Sheet1 '!$H27)</f>
        <v/>
      </c>
      <c r="U25" s="28" t="str">
        <f>IF('Non-Est 2025 Base'!U24="","",('Non-Est 2025 Base'!U24+'Sheet1 '!$G27)*'Sheet1 '!$H27)</f>
        <v/>
      </c>
      <c r="V25" s="28" t="str">
        <f>IF('Non-Est 2025 Base'!V24="","",('Non-Est 2025 Base'!V24+'Sheet1 '!$G27)*'Sheet1 '!$H27)</f>
        <v/>
      </c>
      <c r="W25" s="28">
        <f>IF('Non-Est 2025 Base'!W24="","",('Non-Est 2025 Base'!W24+'Sheet1 '!$G27)*'Sheet1 '!$H27)</f>
        <v>0</v>
      </c>
      <c r="X25" s="28">
        <f>IF('Non-Est 2025 Base'!X24="","",('Non-Est 2025 Base'!X24+'Sheet1 '!$G27)*'Sheet1 '!$H27)</f>
        <v>0</v>
      </c>
      <c r="Y25" s="28">
        <f>IF('Non-Est 2025 Base'!Y24="","",('Non-Est 2025 Base'!Y24+'Sheet1 '!$G27)*'Sheet1 '!$H27)</f>
        <v>0</v>
      </c>
      <c r="Z25" s="28">
        <f>IF('Non-Est 2025 Base'!Z24="","",('Non-Est 2025 Base'!Z24+'Sheet1 '!$G27)*'Sheet1 '!$H27)</f>
        <v>0</v>
      </c>
      <c r="AA25" s="28">
        <f>IF('Non-Est 2025 Base'!AA24="","",('Non-Est 2025 Base'!AA24+'Sheet1 '!$G27)*'Sheet1 '!$H27)</f>
        <v>0</v>
      </c>
      <c r="AB25" s="28">
        <f>IF('Non-Est 2025 Base'!AB24="","",('Non-Est 2025 Base'!AB24+'Sheet1 '!$G27)*'Sheet1 '!$H27)</f>
        <v>0</v>
      </c>
      <c r="AC25" s="28">
        <f>IF('Non-Est 2025 Base'!AC24="","",('Non-Est 2025 Base'!AC24+'Sheet1 '!$G27)*'Sheet1 '!$H27)</f>
        <v>0</v>
      </c>
      <c r="AD25" s="28">
        <f>IF('Non-Est 2025 Base'!AD24="","",('Non-Est 2025 Base'!AD24+'Sheet1 '!$G27)*'Sheet1 '!$H27)</f>
        <v>0</v>
      </c>
      <c r="AE25" s="28">
        <f>IF('Non-Est 2025 Base'!AE24="","",('Non-Est 2025 Base'!AE24+'Sheet1 '!$G27)*'Sheet1 '!$H27)</f>
        <v>0</v>
      </c>
      <c r="AF25" s="28">
        <f>IF('Non-Est 2025 Base'!AF24="","",('Non-Est 2025 Base'!AF24+'Sheet1 '!$G27)*'Sheet1 '!$H27)</f>
        <v>0</v>
      </c>
      <c r="AG25" s="28">
        <f>IF('Non-Est 2025 Base'!AG24="","",('Non-Est 2025 Base'!AG24+'Sheet1 '!$G27)*'Sheet1 '!$H27)</f>
        <v>0</v>
      </c>
      <c r="AH25" s="28" t="str">
        <f>IF('Non-Est 2025 Base'!AH24="","",('Non-Est 2025 Base'!AH24+'Sheet1 '!$G27)*'Sheet1 '!$H27)</f>
        <v/>
      </c>
      <c r="AI25" s="28" t="str">
        <f>IF('Non-Est 2025 Base'!AI24="","",('Non-Est 2025 Base'!AI24+'Sheet1 '!$G27)*'Sheet1 '!$H27)</f>
        <v/>
      </c>
      <c r="AJ25" s="28" t="str">
        <f>IF('Non-Est 2025 Base'!AJ24="","",('Non-Est 2025 Base'!AJ24+'Sheet1 '!$G27)*'Sheet1 '!$H27)</f>
        <v/>
      </c>
      <c r="AK25" s="28" t="str">
        <f>IF('Non-Est 2025 Base'!AK24="","",('Non-Est 2025 Base'!AK24+'Sheet1 '!$G27)*'Sheet1 '!$H27)</f>
        <v/>
      </c>
      <c r="AL25" s="28" t="str">
        <f>IF('Non-Est 2025 Base'!AL24="","",('Non-Est 2025 Base'!AL24+'Sheet1 '!$G27)*'Sheet1 '!$H27)</f>
        <v/>
      </c>
      <c r="AM25" s="28" t="str">
        <f>IF('Non-Est 2025 Base'!AM24="","",('Non-Est 2025 Base'!AM24+'Sheet1 '!$G27)*'Sheet1 '!$H27)</f>
        <v/>
      </c>
      <c r="AN25" s="28" t="str">
        <f>IF('Non-Est 2025 Base'!AN24="","",('Non-Est 2025 Base'!AN24+'Sheet1 '!$G27)*'Sheet1 '!$H27)</f>
        <v/>
      </c>
      <c r="AO25" s="28" t="str">
        <f>IF('Non-Est 2025 Base'!AO24="","",('Non-Est 2025 Base'!AO24+'Sheet1 '!$G27)*'Sheet1 '!$H27)</f>
        <v/>
      </c>
      <c r="AP25" s="28" t="str">
        <f>IF('Non-Est 2025 Base'!AP24="","",('Non-Est 2025 Base'!AP24+'Sheet1 '!$G27)*'Sheet1 '!$H27)</f>
        <v/>
      </c>
      <c r="AQ25" s="28" t="str">
        <f>IF('Non-Est 2025 Base'!AQ24="","",('Non-Est 2025 Base'!AQ24+'Sheet1 '!$G27)*'Sheet1 '!$H27)</f>
        <v/>
      </c>
      <c r="AR25" s="28" t="str">
        <f>IF('Non-Est 2025 Base'!AR24="","",('Non-Est 2025 Base'!AR24+'Sheet1 '!$G27)*'Sheet1 '!$H27)</f>
        <v/>
      </c>
      <c r="AS25" s="28" t="str">
        <f>IF('Non-Est 2025 Base'!AS24="","",('Non-Est 2025 Base'!AS24+'Sheet1 '!$G27)*'Sheet1 '!$H27)</f>
        <v/>
      </c>
      <c r="AT25" s="28" t="str">
        <f>IF('Non-Est 2025 Base'!AT24="","",('Non-Est 2025 Base'!AT24+'Sheet1 '!$G27)*'Sheet1 '!$H27)</f>
        <v/>
      </c>
      <c r="AU25" s="28" t="str">
        <f>IF('Non-Est 2025 Base'!AU24="","",('Non-Est 2025 Base'!AU24+'Sheet1 '!$G27)*'Sheet1 '!$H27)</f>
        <v/>
      </c>
      <c r="AV25" s="28" t="str">
        <f>IF('Non-Est 2025 Base'!AV24="","",('Non-Est 2025 Base'!AV24+'Sheet1 '!$G27)*'Sheet1 '!$H27)</f>
        <v/>
      </c>
      <c r="AW25" s="28" t="str">
        <f>IF('Non-Est 2025 Base'!AW24="","",('Non-Est 2025 Base'!AW24+'Sheet1 '!$G27)*'Sheet1 '!$H27)</f>
        <v/>
      </c>
      <c r="AX25" s="28" t="str">
        <f>IF('Non-Est 2025 Base'!AX24="","",('Non-Est 2025 Base'!AX24+'Sheet1 '!$G27)*'Sheet1 '!$H27)</f>
        <v/>
      </c>
      <c r="AY25" s="28" t="str">
        <f>IF('Non-Est 2025 Base'!AY24="","",('Non-Est 2025 Base'!AY24+'Sheet1 '!$G27)*'Sheet1 '!$H27)</f>
        <v/>
      </c>
      <c r="AZ25" s="28">
        <f>IF('Non-Est 2025 Base'!AZ24="","",('Non-Est 2025 Base'!AZ24+'Sheet1 '!$G27)*'Sheet1 '!$H27)</f>
        <v>0</v>
      </c>
      <c r="BA25" s="28">
        <f>IF('Non-Est 2025 Base'!BA24="","",('Non-Est 2025 Base'!BA24+'Sheet1 '!$G27)*'Sheet1 '!$H27)</f>
        <v>0</v>
      </c>
      <c r="BB25" s="28">
        <f>IF('Non-Est 2025 Base'!BB24="","",('Non-Est 2025 Base'!BB24+'Sheet1 '!$G27)*'Sheet1 '!$H27)</f>
        <v>0</v>
      </c>
      <c r="BC25" s="28">
        <f>IF('Non-Est 2025 Base'!BC24="","",('Non-Est 2025 Base'!BC24+'Sheet1 '!$G27)*'Sheet1 '!$H27)</f>
        <v>0</v>
      </c>
      <c r="BD25" s="28">
        <f>IF('Non-Est 2025 Base'!BD24="","",('Non-Est 2025 Base'!BD24+'Sheet1 '!$G27)*'Sheet1 '!$H27)</f>
        <v>0</v>
      </c>
      <c r="BE25" s="28">
        <f>IF('Non-Est 2025 Base'!BE24="","",('Non-Est 2025 Base'!BE24+'Sheet1 '!$G27)*'Sheet1 '!$H27)</f>
        <v>0</v>
      </c>
      <c r="BF25" s="28">
        <f>IF('Non-Est 2025 Base'!BF24="","",('Non-Est 2025 Base'!BF24+'Sheet1 '!$G27)*'Sheet1 '!$H27)</f>
        <v>0</v>
      </c>
      <c r="BG25" s="28">
        <f>IF('Non-Est 2025 Base'!BG24="","",('Non-Est 2025 Base'!BG24+'Sheet1 '!$G27)*'Sheet1 '!$H27)</f>
        <v>0</v>
      </c>
      <c r="BH25" s="28">
        <f>IF('Non-Est 2025 Base'!BH24="","",('Non-Est 2025 Base'!BH24+'Sheet1 '!$G27)*'Sheet1 '!$H27)</f>
        <v>0</v>
      </c>
      <c r="BI25" s="28">
        <f>IF('Non-Est 2025 Base'!BI24="","",('Non-Est 2025 Base'!BI24+'Sheet1 '!$G27)*'Sheet1 '!$H27)</f>
        <v>0</v>
      </c>
      <c r="BJ25" s="28">
        <f>IF('Non-Est 2025 Base'!BJ24="","",('Non-Est 2025 Base'!BJ24+'Sheet1 '!$G27)*'Sheet1 '!$H27)</f>
        <v>0</v>
      </c>
      <c r="BK25" s="28">
        <f>IF('Non-Est 2025 Base'!BK24="","",('Non-Est 2025 Base'!BK24+'Sheet1 '!$G27)*'Sheet1 '!$H27)</f>
        <v>0</v>
      </c>
      <c r="BL25" s="28">
        <f>IF('Non-Est 2025 Base'!BL24="","",('Non-Est 2025 Base'!BL24+'Sheet1 '!$G27)*'Sheet1 '!$H27)</f>
        <v>0</v>
      </c>
      <c r="BM25" s="28">
        <f>IF('Non-Est 2025 Base'!BM24="","",('Non-Est 2025 Base'!BM24+'Sheet1 '!$G27)*'Sheet1 '!$H27)</f>
        <v>0</v>
      </c>
      <c r="BN25" s="28">
        <f>IF('Non-Est 2025 Base'!BN24="","",('Non-Est 2025 Base'!BN24+'Sheet1 '!$G27)*'Sheet1 '!$H27)</f>
        <v>0</v>
      </c>
      <c r="BO25" s="28" t="str">
        <f>IF('Non-Est 2025 Base'!BO24="","",('Non-Est 2025 Base'!BO24+'Sheet1 '!$G27)*'Sheet1 '!$H27)</f>
        <v/>
      </c>
      <c r="BP25" s="28" t="str">
        <f>IF('Non-Est 2025 Base'!BP24="","",('Non-Est 2025 Base'!BP24+'Sheet1 '!$G27)*'Sheet1 '!$H27)</f>
        <v/>
      </c>
      <c r="BQ25" s="28" t="str">
        <f>IF('Non-Est 2025 Base'!BQ24="","",('Non-Est 2025 Base'!BQ24+'Sheet1 '!$G27)*'Sheet1 '!$H27)</f>
        <v/>
      </c>
      <c r="BR25" s="28">
        <f>IF('Non-Est 2025 Base'!BR24="","",('Non-Est 2025 Base'!BR24+'Sheet1 '!$G27)*'Sheet1 '!$H27)</f>
        <v>0</v>
      </c>
      <c r="BS25" s="28">
        <f>IF('Non-Est 2025 Base'!BS24="","",('Non-Est 2025 Base'!BS24+'Sheet1 '!$G27)*'Sheet1 '!$H27)</f>
        <v>0</v>
      </c>
      <c r="BT25" s="28">
        <f>IF('Non-Est 2025 Base'!BT24="","",('Non-Est 2025 Base'!BT24+'Sheet1 '!$G27)*'Sheet1 '!$H27)</f>
        <v>0</v>
      </c>
      <c r="BU25" s="28" t="str">
        <f>IF('Non-Est 2025 Base'!BU24="","",('Non-Est 2025 Base'!BU24+'Sheet1 '!$G27)*'Sheet1 '!$H27)</f>
        <v/>
      </c>
      <c r="BV25" s="28" t="str">
        <f>IF('Non-Est 2025 Base'!BV24="","",('Non-Est 2025 Base'!BV24+'Sheet1 '!$G27)*'Sheet1 '!$H27)</f>
        <v/>
      </c>
    </row>
    <row r="26" spans="1:74" ht="14.25" x14ac:dyDescent="0.2">
      <c r="A26" s="4">
        <v>17</v>
      </c>
      <c r="B26" s="114" t="s">
        <v>8</v>
      </c>
      <c r="C26" s="115"/>
      <c r="D26" s="116"/>
      <c r="E26" s="5" t="s">
        <v>27</v>
      </c>
      <c r="F26" s="8" t="s">
        <v>26</v>
      </c>
      <c r="G26" s="28" t="str">
        <f>IF('Non-Est 2025 Base'!G25="","",('Non-Est 2025 Base'!G25+'Sheet1 '!$G28)*'Sheet1 '!$H28)</f>
        <v/>
      </c>
      <c r="H26" s="28" t="str">
        <f>IF('Non-Est 2025 Base'!H25="","",('Non-Est 2025 Base'!H25+'Sheet1 '!$G28)*'Sheet1 '!$H28)</f>
        <v/>
      </c>
      <c r="I26" s="28" t="str">
        <f>IF('Non-Est 2025 Base'!I25="","",('Non-Est 2025 Base'!I25+'Sheet1 '!$G28)*'Sheet1 '!$H28)</f>
        <v/>
      </c>
      <c r="J26" s="28" t="str">
        <f>IF('Non-Est 2025 Base'!J25="","",('Non-Est 2025 Base'!J25+'Sheet1 '!$G28)*'Sheet1 '!$H28)</f>
        <v/>
      </c>
      <c r="K26" s="28" t="str">
        <f>IF('Non-Est 2025 Base'!K25="","",('Non-Est 2025 Base'!K25+'Sheet1 '!$G28)*'Sheet1 '!$H28)</f>
        <v/>
      </c>
      <c r="L26" s="28" t="str">
        <f>IF('Non-Est 2025 Base'!L25="","",('Non-Est 2025 Base'!L25+'Sheet1 '!$G28)*'Sheet1 '!$H28)</f>
        <v/>
      </c>
      <c r="M26" s="28">
        <f>IF('Non-Est 2025 Base'!M25="","",('Non-Est 2025 Base'!M25+'Sheet1 '!$G28)*'Sheet1 '!$H28)</f>
        <v>0</v>
      </c>
      <c r="N26" s="28">
        <f>IF('Non-Est 2025 Base'!N25="","",('Non-Est 2025 Base'!N25+'Sheet1 '!$G28)*'Sheet1 '!$H28)</f>
        <v>0</v>
      </c>
      <c r="O26" s="28">
        <f>IF('Non-Est 2025 Base'!O25="","",('Non-Est 2025 Base'!O25+'Sheet1 '!$G28)*'Sheet1 '!$H28)</f>
        <v>0</v>
      </c>
      <c r="P26" s="28" t="str">
        <f>IF('Non-Est 2025 Base'!P25="","",('Non-Est 2025 Base'!P25+'Sheet1 '!$G28)*'Sheet1 '!$H28)</f>
        <v/>
      </c>
      <c r="Q26" s="28" t="str">
        <f>IF('Non-Est 2025 Base'!Q25="","",('Non-Est 2025 Base'!Q25+'Sheet1 '!$G28)*'Sheet1 '!$H28)</f>
        <v/>
      </c>
      <c r="R26" s="28" t="str">
        <f>IF('Non-Est 2025 Base'!R25="","",('Non-Est 2025 Base'!R25+'Sheet1 '!$G28)*'Sheet1 '!$H28)</f>
        <v/>
      </c>
      <c r="S26" s="28" t="str">
        <f>IF('Non-Est 2025 Base'!S25="","",('Non-Est 2025 Base'!S25+'Sheet1 '!$G28)*'Sheet1 '!$H28)</f>
        <v/>
      </c>
      <c r="T26" s="28" t="str">
        <f>IF('Non-Est 2025 Base'!T25="","",('Non-Est 2025 Base'!T25+'Sheet1 '!$G28)*'Sheet1 '!$H28)</f>
        <v/>
      </c>
      <c r="U26" s="28" t="str">
        <f>IF('Non-Est 2025 Base'!U25="","",('Non-Est 2025 Base'!U25+'Sheet1 '!$G28)*'Sheet1 '!$H28)</f>
        <v/>
      </c>
      <c r="V26" s="28" t="str">
        <f>IF('Non-Est 2025 Base'!V25="","",('Non-Est 2025 Base'!V25+'Sheet1 '!$G28)*'Sheet1 '!$H28)</f>
        <v/>
      </c>
      <c r="W26" s="28">
        <f>IF('Non-Est 2025 Base'!W25="","",('Non-Est 2025 Base'!W25+'Sheet1 '!$G28)*'Sheet1 '!$H28)</f>
        <v>0</v>
      </c>
      <c r="X26" s="28">
        <f>IF('Non-Est 2025 Base'!X25="","",('Non-Est 2025 Base'!X25+'Sheet1 '!$G28)*'Sheet1 '!$H28)</f>
        <v>0</v>
      </c>
      <c r="Y26" s="28">
        <f>IF('Non-Est 2025 Base'!Y25="","",('Non-Est 2025 Base'!Y25+'Sheet1 '!$G28)*'Sheet1 '!$H28)</f>
        <v>0</v>
      </c>
      <c r="Z26" s="28" t="str">
        <f>IF('Non-Est 2025 Base'!Z25="","",('Non-Est 2025 Base'!Z25+'Sheet1 '!$G28)*'Sheet1 '!$H28)</f>
        <v/>
      </c>
      <c r="AA26" s="28">
        <f>IF('Non-Est 2025 Base'!AA25="","",('Non-Est 2025 Base'!AA25+'Sheet1 '!$G28)*'Sheet1 '!$H28)</f>
        <v>0</v>
      </c>
      <c r="AB26" s="28">
        <f>IF('Non-Est 2025 Base'!AB25="","",('Non-Est 2025 Base'!AB25+'Sheet1 '!$G28)*'Sheet1 '!$H28)</f>
        <v>0</v>
      </c>
      <c r="AC26" s="28">
        <f>IF('Non-Est 2025 Base'!AC25="","",('Non-Est 2025 Base'!AC25+'Sheet1 '!$G28)*'Sheet1 '!$H28)</f>
        <v>0</v>
      </c>
      <c r="AD26" s="28">
        <f>IF('Non-Est 2025 Base'!AD25="","",('Non-Est 2025 Base'!AD25+'Sheet1 '!$G28)*'Sheet1 '!$H28)</f>
        <v>0</v>
      </c>
      <c r="AE26" s="28" t="str">
        <f>IF('Non-Est 2025 Base'!AE25="","",('Non-Est 2025 Base'!AE25+'Sheet1 '!$G28)*'Sheet1 '!$H28)</f>
        <v/>
      </c>
      <c r="AF26" s="28" t="str">
        <f>IF('Non-Est 2025 Base'!AF25="","",('Non-Est 2025 Base'!AF25+'Sheet1 '!$G28)*'Sheet1 '!$H28)</f>
        <v/>
      </c>
      <c r="AG26" s="28" t="str">
        <f>IF('Non-Est 2025 Base'!AG25="","",('Non-Est 2025 Base'!AG25+'Sheet1 '!$G28)*'Sheet1 '!$H28)</f>
        <v/>
      </c>
      <c r="AH26" s="28" t="str">
        <f>IF('Non-Est 2025 Base'!AH25="","",('Non-Est 2025 Base'!AH25+'Sheet1 '!$G28)*'Sheet1 '!$H28)</f>
        <v/>
      </c>
      <c r="AI26" s="28" t="str">
        <f>IF('Non-Est 2025 Base'!AI25="","",('Non-Est 2025 Base'!AI25+'Sheet1 '!$G28)*'Sheet1 '!$H28)</f>
        <v/>
      </c>
      <c r="AJ26" s="28" t="str">
        <f>IF('Non-Est 2025 Base'!AJ25="","",('Non-Est 2025 Base'!AJ25+'Sheet1 '!$G28)*'Sheet1 '!$H28)</f>
        <v/>
      </c>
      <c r="AK26" s="28" t="str">
        <f>IF('Non-Est 2025 Base'!AK25="","",('Non-Est 2025 Base'!AK25+'Sheet1 '!$G28)*'Sheet1 '!$H28)</f>
        <v/>
      </c>
      <c r="AL26" s="28" t="str">
        <f>IF('Non-Est 2025 Base'!AL25="","",('Non-Est 2025 Base'!AL25+'Sheet1 '!$G28)*'Sheet1 '!$H28)</f>
        <v/>
      </c>
      <c r="AM26" s="28" t="str">
        <f>IF('Non-Est 2025 Base'!AM25="","",('Non-Est 2025 Base'!AM25+'Sheet1 '!$G28)*'Sheet1 '!$H28)</f>
        <v/>
      </c>
      <c r="AN26" s="28" t="str">
        <f>IF('Non-Est 2025 Base'!AN25="","",('Non-Est 2025 Base'!AN25+'Sheet1 '!$G28)*'Sheet1 '!$H28)</f>
        <v/>
      </c>
      <c r="AO26" s="28" t="str">
        <f>IF('Non-Est 2025 Base'!AO25="","",('Non-Est 2025 Base'!AO25+'Sheet1 '!$G28)*'Sheet1 '!$H28)</f>
        <v/>
      </c>
      <c r="AP26" s="28" t="str">
        <f>IF('Non-Est 2025 Base'!AP25="","",('Non-Est 2025 Base'!AP25+'Sheet1 '!$G28)*'Sheet1 '!$H28)</f>
        <v/>
      </c>
      <c r="AQ26" s="28" t="str">
        <f>IF('Non-Est 2025 Base'!AQ25="","",('Non-Est 2025 Base'!AQ25+'Sheet1 '!$G28)*'Sheet1 '!$H28)</f>
        <v/>
      </c>
      <c r="AR26" s="28" t="str">
        <f>IF('Non-Est 2025 Base'!AR25="","",('Non-Est 2025 Base'!AR25+'Sheet1 '!$G28)*'Sheet1 '!$H28)</f>
        <v/>
      </c>
      <c r="AS26" s="28" t="str">
        <f>IF('Non-Est 2025 Base'!AS25="","",('Non-Est 2025 Base'!AS25+'Sheet1 '!$G28)*'Sheet1 '!$H28)</f>
        <v/>
      </c>
      <c r="AT26" s="28" t="str">
        <f>IF('Non-Est 2025 Base'!AT25="","",('Non-Est 2025 Base'!AT25+'Sheet1 '!$G28)*'Sheet1 '!$H28)</f>
        <v/>
      </c>
      <c r="AU26" s="28" t="str">
        <f>IF('Non-Est 2025 Base'!AU25="","",('Non-Est 2025 Base'!AU25+'Sheet1 '!$G28)*'Sheet1 '!$H28)</f>
        <v/>
      </c>
      <c r="AV26" s="28" t="str">
        <f>IF('Non-Est 2025 Base'!AV25="","",('Non-Est 2025 Base'!AV25+'Sheet1 '!$G28)*'Sheet1 '!$H28)</f>
        <v/>
      </c>
      <c r="AW26" s="28" t="str">
        <f>IF('Non-Est 2025 Base'!AW25="","",('Non-Est 2025 Base'!AW25+'Sheet1 '!$G28)*'Sheet1 '!$H28)</f>
        <v/>
      </c>
      <c r="AX26" s="28" t="str">
        <f>IF('Non-Est 2025 Base'!AX25="","",('Non-Est 2025 Base'!AX25+'Sheet1 '!$G28)*'Sheet1 '!$H28)</f>
        <v/>
      </c>
      <c r="AY26" s="28" t="str">
        <f>IF('Non-Est 2025 Base'!AY25="","",('Non-Est 2025 Base'!AY25+'Sheet1 '!$G28)*'Sheet1 '!$H28)</f>
        <v/>
      </c>
      <c r="AZ26" s="28">
        <f>IF('Non-Est 2025 Base'!AZ25="","",('Non-Est 2025 Base'!AZ25+'Sheet1 '!$G28)*'Sheet1 '!$H28)</f>
        <v>0</v>
      </c>
      <c r="BA26" s="28">
        <f>IF('Non-Est 2025 Base'!BA25="","",('Non-Est 2025 Base'!BA25+'Sheet1 '!$G28)*'Sheet1 '!$H28)</f>
        <v>0</v>
      </c>
      <c r="BB26" s="28">
        <f>IF('Non-Est 2025 Base'!BB25="","",('Non-Est 2025 Base'!BB25+'Sheet1 '!$G28)*'Sheet1 '!$H28)</f>
        <v>0</v>
      </c>
      <c r="BC26" s="28">
        <f>IF('Non-Est 2025 Base'!BC25="","",('Non-Est 2025 Base'!BC25+'Sheet1 '!$G28)*'Sheet1 '!$H28)</f>
        <v>0</v>
      </c>
      <c r="BD26" s="28">
        <f>IF('Non-Est 2025 Base'!BD25="","",('Non-Est 2025 Base'!BD25+'Sheet1 '!$G28)*'Sheet1 '!$H28)</f>
        <v>0</v>
      </c>
      <c r="BE26" s="28">
        <f>IF('Non-Est 2025 Base'!BE25="","",('Non-Est 2025 Base'!BE25+'Sheet1 '!$G28)*'Sheet1 '!$H28)</f>
        <v>0</v>
      </c>
      <c r="BF26" s="28">
        <f>IF('Non-Est 2025 Base'!BF25="","",('Non-Est 2025 Base'!BF25+'Sheet1 '!$G28)*'Sheet1 '!$H28)</f>
        <v>0</v>
      </c>
      <c r="BG26" s="28">
        <f>IF('Non-Est 2025 Base'!BG25="","",('Non-Est 2025 Base'!BG25+'Sheet1 '!$G28)*'Sheet1 '!$H28)</f>
        <v>0</v>
      </c>
      <c r="BH26" s="28">
        <f>IF('Non-Est 2025 Base'!BH25="","",('Non-Est 2025 Base'!BH25+'Sheet1 '!$G28)*'Sheet1 '!$H28)</f>
        <v>0</v>
      </c>
      <c r="BI26" s="28">
        <f>IF('Non-Est 2025 Base'!BI25="","",('Non-Est 2025 Base'!BI25+'Sheet1 '!$G28)*'Sheet1 '!$H28)</f>
        <v>0</v>
      </c>
      <c r="BJ26" s="28">
        <f>IF('Non-Est 2025 Base'!BJ25="","",('Non-Est 2025 Base'!BJ25+'Sheet1 '!$G28)*'Sheet1 '!$H28)</f>
        <v>0</v>
      </c>
      <c r="BK26" s="28">
        <f>IF('Non-Est 2025 Base'!BK25="","",('Non-Est 2025 Base'!BK25+'Sheet1 '!$G28)*'Sheet1 '!$H28)</f>
        <v>0</v>
      </c>
      <c r="BL26" s="28">
        <f>IF('Non-Est 2025 Base'!BL25="","",('Non-Est 2025 Base'!BL25+'Sheet1 '!$G28)*'Sheet1 '!$H28)</f>
        <v>0</v>
      </c>
      <c r="BM26" s="28">
        <f>IF('Non-Est 2025 Base'!BM25="","",('Non-Est 2025 Base'!BM25+'Sheet1 '!$G28)*'Sheet1 '!$H28)</f>
        <v>0</v>
      </c>
      <c r="BN26" s="28">
        <f>IF('Non-Est 2025 Base'!BN25="","",('Non-Est 2025 Base'!BN25+'Sheet1 '!$G28)*'Sheet1 '!$H28)</f>
        <v>0</v>
      </c>
      <c r="BO26" s="28" t="str">
        <f>IF('Non-Est 2025 Base'!BO25="","",('Non-Est 2025 Base'!BO25+'Sheet1 '!$G28)*'Sheet1 '!$H28)</f>
        <v/>
      </c>
      <c r="BP26" s="28" t="str">
        <f>IF('Non-Est 2025 Base'!BP25="","",('Non-Est 2025 Base'!BP25+'Sheet1 '!$G28)*'Sheet1 '!$H28)</f>
        <v/>
      </c>
      <c r="BQ26" s="28" t="str">
        <f>IF('Non-Est 2025 Base'!BQ25="","",('Non-Est 2025 Base'!BQ25+'Sheet1 '!$G28)*'Sheet1 '!$H28)</f>
        <v/>
      </c>
      <c r="BR26" s="28">
        <f>IF('Non-Est 2025 Base'!BR25="","",('Non-Est 2025 Base'!BR25+'Sheet1 '!$G28)*'Sheet1 '!$H28)</f>
        <v>0</v>
      </c>
      <c r="BS26" s="28" t="str">
        <f>IF('Non-Est 2025 Base'!BS25="","",('Non-Est 2025 Base'!BS25+'Sheet1 '!$G28)*'Sheet1 '!$H28)</f>
        <v/>
      </c>
      <c r="BT26" s="28">
        <f>IF('Non-Est 2025 Base'!BT25="","",('Non-Est 2025 Base'!BT25+'Sheet1 '!$G28)*'Sheet1 '!$H28)</f>
        <v>0</v>
      </c>
      <c r="BU26" s="28" t="str">
        <f>IF('Non-Est 2025 Base'!BU25="","",('Non-Est 2025 Base'!BU25+'Sheet1 '!$G28)*'Sheet1 '!$H28)</f>
        <v/>
      </c>
      <c r="BV26" s="28" t="str">
        <f>IF('Non-Est 2025 Base'!BV25="","",('Non-Est 2025 Base'!BV25+'Sheet1 '!$G28)*'Sheet1 '!$H28)</f>
        <v/>
      </c>
    </row>
    <row r="27" spans="1:74" ht="14.25" x14ac:dyDescent="0.2">
      <c r="A27" s="4">
        <v>18</v>
      </c>
      <c r="B27" s="114" t="s">
        <v>9</v>
      </c>
      <c r="C27" s="115"/>
      <c r="D27" s="116"/>
      <c r="E27" s="5" t="s">
        <v>25</v>
      </c>
      <c r="F27" s="8" t="s">
        <v>26</v>
      </c>
      <c r="G27" s="28">
        <f>IF('Non-Est 2025 Base'!G26="","",('Non-Est 2025 Base'!G26+'Sheet1 '!$G29)*'Sheet1 '!$H29)</f>
        <v>0</v>
      </c>
      <c r="H27" s="28">
        <f>IF('Non-Est 2025 Base'!H26="","",('Non-Est 2025 Base'!H26+'Sheet1 '!$G29)*'Sheet1 '!$H29)</f>
        <v>0</v>
      </c>
      <c r="I27" s="28" t="str">
        <f>IF('Non-Est 2025 Base'!I26="","",('Non-Est 2025 Base'!I26+'Sheet1 '!$G29)*'Sheet1 '!$H29)</f>
        <v/>
      </c>
      <c r="J27" s="28" t="str">
        <f>IF('Non-Est 2025 Base'!J26="","",('Non-Est 2025 Base'!J26+'Sheet1 '!$G29)*'Sheet1 '!$H29)</f>
        <v/>
      </c>
      <c r="K27" s="28" t="str">
        <f>IF('Non-Est 2025 Base'!K26="","",('Non-Est 2025 Base'!K26+'Sheet1 '!$G29)*'Sheet1 '!$H29)</f>
        <v/>
      </c>
      <c r="L27" s="28" t="str">
        <f>IF('Non-Est 2025 Base'!L26="","",('Non-Est 2025 Base'!L26+'Sheet1 '!$G29)*'Sheet1 '!$H29)</f>
        <v/>
      </c>
      <c r="M27" s="28" t="str">
        <f>IF('Non-Est 2025 Base'!M26="","",('Non-Est 2025 Base'!M26+'Sheet1 '!$G29)*'Sheet1 '!$H29)</f>
        <v/>
      </c>
      <c r="N27" s="28" t="str">
        <f>IF('Non-Est 2025 Base'!N26="","",('Non-Est 2025 Base'!N26+'Sheet1 '!$G29)*'Sheet1 '!$H29)</f>
        <v/>
      </c>
      <c r="O27" s="28" t="str">
        <f>IF('Non-Est 2025 Base'!O26="","",('Non-Est 2025 Base'!O26+'Sheet1 '!$G29)*'Sheet1 '!$H29)</f>
        <v/>
      </c>
      <c r="P27" s="28" t="str">
        <f>IF('Non-Est 2025 Base'!P26="","",('Non-Est 2025 Base'!P26+'Sheet1 '!$G29)*'Sheet1 '!$H29)</f>
        <v/>
      </c>
      <c r="Q27" s="28" t="str">
        <f>IF('Non-Est 2025 Base'!Q26="","",('Non-Est 2025 Base'!Q26+'Sheet1 '!$G29)*'Sheet1 '!$H29)</f>
        <v/>
      </c>
      <c r="R27" s="28" t="str">
        <f>IF('Non-Est 2025 Base'!R26="","",('Non-Est 2025 Base'!R26+'Sheet1 '!$G29)*'Sheet1 '!$H29)</f>
        <v/>
      </c>
      <c r="S27" s="28" t="str">
        <f>IF('Non-Est 2025 Base'!S26="","",('Non-Est 2025 Base'!S26+'Sheet1 '!$G29)*'Sheet1 '!$H29)</f>
        <v/>
      </c>
      <c r="T27" s="28" t="str">
        <f>IF('Non-Est 2025 Base'!T26="","",('Non-Est 2025 Base'!T26+'Sheet1 '!$G29)*'Sheet1 '!$H29)</f>
        <v/>
      </c>
      <c r="U27" s="28" t="str">
        <f>IF('Non-Est 2025 Base'!U26="","",('Non-Est 2025 Base'!U26+'Sheet1 '!$G29)*'Sheet1 '!$H29)</f>
        <v/>
      </c>
      <c r="V27" s="28" t="str">
        <f>IF('Non-Est 2025 Base'!V26="","",('Non-Est 2025 Base'!V26+'Sheet1 '!$G29)*'Sheet1 '!$H29)</f>
        <v/>
      </c>
      <c r="W27" s="28">
        <f>IF('Non-Est 2025 Base'!W26="","",('Non-Est 2025 Base'!W26+'Sheet1 '!$G29)*'Sheet1 '!$H29)</f>
        <v>0</v>
      </c>
      <c r="X27" s="28">
        <f>IF('Non-Est 2025 Base'!X26="","",('Non-Est 2025 Base'!X26+'Sheet1 '!$G29)*'Sheet1 '!$H29)</f>
        <v>0</v>
      </c>
      <c r="Y27" s="28">
        <f>IF('Non-Est 2025 Base'!Y26="","",('Non-Est 2025 Base'!Y26+'Sheet1 '!$G29)*'Sheet1 '!$H29)</f>
        <v>0</v>
      </c>
      <c r="Z27" s="28" t="str">
        <f>IF('Non-Est 2025 Base'!Z26="","",('Non-Est 2025 Base'!Z26+'Sheet1 '!$G29)*'Sheet1 '!$H29)</f>
        <v/>
      </c>
      <c r="AA27" s="28" t="str">
        <f>IF('Non-Est 2025 Base'!AA26="","",('Non-Est 2025 Base'!AA26+'Sheet1 '!$G29)*'Sheet1 '!$H29)</f>
        <v/>
      </c>
      <c r="AB27" s="28" t="str">
        <f>IF('Non-Est 2025 Base'!AB26="","",('Non-Est 2025 Base'!AB26+'Sheet1 '!$G29)*'Sheet1 '!$H29)</f>
        <v/>
      </c>
      <c r="AC27" s="28" t="str">
        <f>IF('Non-Est 2025 Base'!AC26="","",('Non-Est 2025 Base'!AC26+'Sheet1 '!$G29)*'Sheet1 '!$H29)</f>
        <v/>
      </c>
      <c r="AD27" s="28" t="str">
        <f>IF('Non-Est 2025 Base'!AD26="","",('Non-Est 2025 Base'!AD26+'Sheet1 '!$G29)*'Sheet1 '!$H29)</f>
        <v/>
      </c>
      <c r="AE27" s="28">
        <f>IF('Non-Est 2025 Base'!AE26="","",('Non-Est 2025 Base'!AE26+'Sheet1 '!$G29)*'Sheet1 '!$H29)</f>
        <v>0</v>
      </c>
      <c r="AF27" s="28">
        <f>IF('Non-Est 2025 Base'!AF26="","",('Non-Est 2025 Base'!AF26+'Sheet1 '!$G29)*'Sheet1 '!$H29)</f>
        <v>0</v>
      </c>
      <c r="AG27" s="28">
        <f>IF('Non-Est 2025 Base'!AG26="","",('Non-Est 2025 Base'!AG26+'Sheet1 '!$G29)*'Sheet1 '!$H29)</f>
        <v>0</v>
      </c>
      <c r="AH27" s="28" t="str">
        <f>IF('Non-Est 2025 Base'!AH26="","",('Non-Est 2025 Base'!AH26+'Sheet1 '!$G29)*'Sheet1 '!$H29)</f>
        <v/>
      </c>
      <c r="AI27" s="28" t="str">
        <f>IF('Non-Est 2025 Base'!AI26="","",('Non-Est 2025 Base'!AI26+'Sheet1 '!$G29)*'Sheet1 '!$H29)</f>
        <v/>
      </c>
      <c r="AJ27" s="28" t="str">
        <f>IF('Non-Est 2025 Base'!AJ26="","",('Non-Est 2025 Base'!AJ26+'Sheet1 '!$G29)*'Sheet1 '!$H29)</f>
        <v/>
      </c>
      <c r="AK27" s="28" t="str">
        <f>IF('Non-Est 2025 Base'!AK26="","",('Non-Est 2025 Base'!AK26+'Sheet1 '!$G29)*'Sheet1 '!$H29)</f>
        <v/>
      </c>
      <c r="AL27" s="28" t="str">
        <f>IF('Non-Est 2025 Base'!AL26="","",('Non-Est 2025 Base'!AL26+'Sheet1 '!$G29)*'Sheet1 '!$H29)</f>
        <v/>
      </c>
      <c r="AM27" s="28" t="str">
        <f>IF('Non-Est 2025 Base'!AM26="","",('Non-Est 2025 Base'!AM26+'Sheet1 '!$G29)*'Sheet1 '!$H29)</f>
        <v/>
      </c>
      <c r="AN27" s="28" t="str">
        <f>IF('Non-Est 2025 Base'!AN26="","",('Non-Est 2025 Base'!AN26+'Sheet1 '!$G29)*'Sheet1 '!$H29)</f>
        <v/>
      </c>
      <c r="AO27" s="28" t="str">
        <f>IF('Non-Est 2025 Base'!AO26="","",('Non-Est 2025 Base'!AO26+'Sheet1 '!$G29)*'Sheet1 '!$H29)</f>
        <v/>
      </c>
      <c r="AP27" s="28" t="str">
        <f>IF('Non-Est 2025 Base'!AP26="","",('Non-Est 2025 Base'!AP26+'Sheet1 '!$G29)*'Sheet1 '!$H29)</f>
        <v/>
      </c>
      <c r="AQ27" s="28" t="str">
        <f>IF('Non-Est 2025 Base'!AQ26="","",('Non-Est 2025 Base'!AQ26+'Sheet1 '!$G29)*'Sheet1 '!$H29)</f>
        <v/>
      </c>
      <c r="AR27" s="28" t="str">
        <f>IF('Non-Est 2025 Base'!AR26="","",('Non-Est 2025 Base'!AR26+'Sheet1 '!$G29)*'Sheet1 '!$H29)</f>
        <v/>
      </c>
      <c r="AS27" s="28" t="str">
        <f>IF('Non-Est 2025 Base'!AS26="","",('Non-Est 2025 Base'!AS26+'Sheet1 '!$G29)*'Sheet1 '!$H29)</f>
        <v/>
      </c>
      <c r="AT27" s="28" t="str">
        <f>IF('Non-Est 2025 Base'!AT26="","",('Non-Est 2025 Base'!AT26+'Sheet1 '!$G29)*'Sheet1 '!$H29)</f>
        <v/>
      </c>
      <c r="AU27" s="28" t="str">
        <f>IF('Non-Est 2025 Base'!AU26="","",('Non-Est 2025 Base'!AU26+'Sheet1 '!$G29)*'Sheet1 '!$H29)</f>
        <v/>
      </c>
      <c r="AV27" s="28" t="str">
        <f>IF('Non-Est 2025 Base'!AV26="","",('Non-Est 2025 Base'!AV26+'Sheet1 '!$G29)*'Sheet1 '!$H29)</f>
        <v/>
      </c>
      <c r="AW27" s="28" t="str">
        <f>IF('Non-Est 2025 Base'!AW26="","",('Non-Est 2025 Base'!AW26+'Sheet1 '!$G29)*'Sheet1 '!$H29)</f>
        <v/>
      </c>
      <c r="AX27" s="28" t="str">
        <f>IF('Non-Est 2025 Base'!AX26="","",('Non-Est 2025 Base'!AX26+'Sheet1 '!$G29)*'Sheet1 '!$H29)</f>
        <v/>
      </c>
      <c r="AY27" s="28" t="str">
        <f>IF('Non-Est 2025 Base'!AY26="","",('Non-Est 2025 Base'!AY26+'Sheet1 '!$G29)*'Sheet1 '!$H29)</f>
        <v/>
      </c>
      <c r="AZ27" s="28" t="str">
        <f>IF('Non-Est 2025 Base'!AZ26="","",('Non-Est 2025 Base'!AZ26+'Sheet1 '!$G29)*'Sheet1 '!$H29)</f>
        <v/>
      </c>
      <c r="BA27" s="28" t="str">
        <f>IF('Non-Est 2025 Base'!BA26="","",('Non-Est 2025 Base'!BA26+'Sheet1 '!$G29)*'Sheet1 '!$H29)</f>
        <v/>
      </c>
      <c r="BB27" s="28" t="str">
        <f>IF('Non-Est 2025 Base'!BB26="","",('Non-Est 2025 Base'!BB26+'Sheet1 '!$G29)*'Sheet1 '!$H29)</f>
        <v/>
      </c>
      <c r="BC27" s="28" t="str">
        <f>IF('Non-Est 2025 Base'!BC26="","",('Non-Est 2025 Base'!BC26+'Sheet1 '!$G29)*'Sheet1 '!$H29)</f>
        <v/>
      </c>
      <c r="BD27" s="28" t="str">
        <f>IF('Non-Est 2025 Base'!BD26="","",('Non-Est 2025 Base'!BD26+'Sheet1 '!$G29)*'Sheet1 '!$H29)</f>
        <v/>
      </c>
      <c r="BE27" s="28" t="str">
        <f>IF('Non-Est 2025 Base'!BE26="","",('Non-Est 2025 Base'!BE26+'Sheet1 '!$G29)*'Sheet1 '!$H29)</f>
        <v/>
      </c>
      <c r="BF27" s="28" t="str">
        <f>IF('Non-Est 2025 Base'!BF26="","",('Non-Est 2025 Base'!BF26+'Sheet1 '!$G29)*'Sheet1 '!$H29)</f>
        <v/>
      </c>
      <c r="BG27" s="28" t="str">
        <f>IF('Non-Est 2025 Base'!BG26="","",('Non-Est 2025 Base'!BG26+'Sheet1 '!$G29)*'Sheet1 '!$H29)</f>
        <v/>
      </c>
      <c r="BH27" s="28" t="str">
        <f>IF('Non-Est 2025 Base'!BH26="","",('Non-Est 2025 Base'!BH26+'Sheet1 '!$G29)*'Sheet1 '!$H29)</f>
        <v/>
      </c>
      <c r="BI27" s="28" t="str">
        <f>IF('Non-Est 2025 Base'!BI26="","",('Non-Est 2025 Base'!BI26+'Sheet1 '!$G29)*'Sheet1 '!$H29)</f>
        <v/>
      </c>
      <c r="BJ27" s="28" t="str">
        <f>IF('Non-Est 2025 Base'!BJ26="","",('Non-Est 2025 Base'!BJ26+'Sheet1 '!$G29)*'Sheet1 '!$H29)</f>
        <v/>
      </c>
      <c r="BK27" s="28" t="str">
        <f>IF('Non-Est 2025 Base'!BK26="","",('Non-Est 2025 Base'!BK26+'Sheet1 '!$G29)*'Sheet1 '!$H29)</f>
        <v/>
      </c>
      <c r="BL27" s="28">
        <f>IF('Non-Est 2025 Base'!BL26="","",('Non-Est 2025 Base'!BL26+'Sheet1 '!$G29)*'Sheet1 '!$H29)</f>
        <v>0</v>
      </c>
      <c r="BM27" s="28">
        <f>IF('Non-Est 2025 Base'!BM26="","",('Non-Est 2025 Base'!BM26+'Sheet1 '!$G29)*'Sheet1 '!$H29)</f>
        <v>0</v>
      </c>
      <c r="BN27" s="28">
        <f>IF('Non-Est 2025 Base'!BN26="","",('Non-Est 2025 Base'!BN26+'Sheet1 '!$G29)*'Sheet1 '!$H29)</f>
        <v>0</v>
      </c>
      <c r="BO27" s="28" t="str">
        <f>IF('Non-Est 2025 Base'!BO26="","",('Non-Est 2025 Base'!BO26+'Sheet1 '!$G29)*'Sheet1 '!$H29)</f>
        <v/>
      </c>
      <c r="BP27" s="28" t="str">
        <f>IF('Non-Est 2025 Base'!BP26="","",('Non-Est 2025 Base'!BP26+'Sheet1 '!$G29)*'Sheet1 '!$H29)</f>
        <v/>
      </c>
      <c r="BQ27" s="28" t="str">
        <f>IF('Non-Est 2025 Base'!BQ26="","",('Non-Est 2025 Base'!BQ26+'Sheet1 '!$G29)*'Sheet1 '!$H29)</f>
        <v/>
      </c>
      <c r="BR27" s="28" t="str">
        <f>IF('Non-Est 2025 Base'!BR26="","",('Non-Est 2025 Base'!BR26+'Sheet1 '!$G29)*'Sheet1 '!$H29)</f>
        <v/>
      </c>
      <c r="BS27" s="28" t="str">
        <f>IF('Non-Est 2025 Base'!BS26="","",('Non-Est 2025 Base'!BS26+'Sheet1 '!$G29)*'Sheet1 '!$H29)</f>
        <v/>
      </c>
      <c r="BT27" s="28" t="str">
        <f>IF('Non-Est 2025 Base'!BT26="","",('Non-Est 2025 Base'!BT26+'Sheet1 '!$G29)*'Sheet1 '!$H29)</f>
        <v/>
      </c>
      <c r="BU27" s="28" t="str">
        <f>IF('Non-Est 2025 Base'!BU26="","",('Non-Est 2025 Base'!BU26+'Sheet1 '!$G29)*'Sheet1 '!$H29)</f>
        <v/>
      </c>
      <c r="BV27" s="28" t="str">
        <f>IF('Non-Est 2025 Base'!BV26="","",('Non-Est 2025 Base'!BV26+'Sheet1 '!$G29)*'Sheet1 '!$H29)</f>
        <v/>
      </c>
    </row>
    <row r="28" spans="1:74" ht="14.25" x14ac:dyDescent="0.2">
      <c r="A28" s="4">
        <v>19</v>
      </c>
      <c r="B28" s="114" t="s">
        <v>9</v>
      </c>
      <c r="C28" s="115"/>
      <c r="D28" s="116"/>
      <c r="E28" s="5" t="s">
        <v>27</v>
      </c>
      <c r="F28" s="8" t="s">
        <v>26</v>
      </c>
      <c r="G28" s="28" t="str">
        <f>IF('Non-Est 2025 Base'!G27="","",('Non-Est 2025 Base'!G27+'Sheet1 '!$G30)*'Sheet1 '!$H30)</f>
        <v/>
      </c>
      <c r="H28" s="28" t="str">
        <f>IF('Non-Est 2025 Base'!H27="","",('Non-Est 2025 Base'!H27+'Sheet1 '!$G30)*'Sheet1 '!$H30)</f>
        <v/>
      </c>
      <c r="I28" s="28" t="str">
        <f>IF('Non-Est 2025 Base'!I27="","",('Non-Est 2025 Base'!I27+'Sheet1 '!$G30)*'Sheet1 '!$H30)</f>
        <v/>
      </c>
      <c r="J28" s="28" t="str">
        <f>IF('Non-Est 2025 Base'!J27="","",('Non-Est 2025 Base'!J27+'Sheet1 '!$G30)*'Sheet1 '!$H30)</f>
        <v/>
      </c>
      <c r="K28" s="28" t="str">
        <f>IF('Non-Est 2025 Base'!K27="","",('Non-Est 2025 Base'!K27+'Sheet1 '!$G30)*'Sheet1 '!$H30)</f>
        <v/>
      </c>
      <c r="L28" s="28" t="str">
        <f>IF('Non-Est 2025 Base'!L27="","",('Non-Est 2025 Base'!L27+'Sheet1 '!$G30)*'Sheet1 '!$H30)</f>
        <v/>
      </c>
      <c r="M28" s="28" t="str">
        <f>IF('Non-Est 2025 Base'!M27="","",('Non-Est 2025 Base'!M27+'Sheet1 '!$G30)*'Sheet1 '!$H30)</f>
        <v/>
      </c>
      <c r="N28" s="28" t="str">
        <f>IF('Non-Est 2025 Base'!N27="","",('Non-Est 2025 Base'!N27+'Sheet1 '!$G30)*'Sheet1 '!$H30)</f>
        <v/>
      </c>
      <c r="O28" s="28" t="str">
        <f>IF('Non-Est 2025 Base'!O27="","",('Non-Est 2025 Base'!O27+'Sheet1 '!$G30)*'Sheet1 '!$H30)</f>
        <v/>
      </c>
      <c r="P28" s="28" t="str">
        <f>IF('Non-Est 2025 Base'!P27="","",('Non-Est 2025 Base'!P27+'Sheet1 '!$G30)*'Sheet1 '!$H30)</f>
        <v/>
      </c>
      <c r="Q28" s="28" t="str">
        <f>IF('Non-Est 2025 Base'!Q27="","",('Non-Est 2025 Base'!Q27+'Sheet1 '!$G30)*'Sheet1 '!$H30)</f>
        <v/>
      </c>
      <c r="R28" s="28" t="str">
        <f>IF('Non-Est 2025 Base'!R27="","",('Non-Est 2025 Base'!R27+'Sheet1 '!$G30)*'Sheet1 '!$H30)</f>
        <v/>
      </c>
      <c r="S28" s="28" t="str">
        <f>IF('Non-Est 2025 Base'!S27="","",('Non-Est 2025 Base'!S27+'Sheet1 '!$G30)*'Sheet1 '!$H30)</f>
        <v/>
      </c>
      <c r="T28" s="28" t="str">
        <f>IF('Non-Est 2025 Base'!T27="","",('Non-Est 2025 Base'!T27+'Sheet1 '!$G30)*'Sheet1 '!$H30)</f>
        <v/>
      </c>
      <c r="U28" s="28" t="str">
        <f>IF('Non-Est 2025 Base'!U27="","",('Non-Est 2025 Base'!U27+'Sheet1 '!$G30)*'Sheet1 '!$H30)</f>
        <v/>
      </c>
      <c r="V28" s="28" t="str">
        <f>IF('Non-Est 2025 Base'!V27="","",('Non-Est 2025 Base'!V27+'Sheet1 '!$G30)*'Sheet1 '!$H30)</f>
        <v/>
      </c>
      <c r="W28" s="28">
        <f>IF('Non-Est 2025 Base'!W27="","",('Non-Est 2025 Base'!W27+'Sheet1 '!$G30)*'Sheet1 '!$H30)</f>
        <v>0</v>
      </c>
      <c r="X28" s="28">
        <f>IF('Non-Est 2025 Base'!X27="","",('Non-Est 2025 Base'!X27+'Sheet1 '!$G30)*'Sheet1 '!$H30)</f>
        <v>0</v>
      </c>
      <c r="Y28" s="28">
        <f>IF('Non-Est 2025 Base'!Y27="","",('Non-Est 2025 Base'!Y27+'Sheet1 '!$G30)*'Sheet1 '!$H30)</f>
        <v>0</v>
      </c>
      <c r="Z28" s="28" t="str">
        <f>IF('Non-Est 2025 Base'!Z27="","",('Non-Est 2025 Base'!Z27+'Sheet1 '!$G30)*'Sheet1 '!$H30)</f>
        <v/>
      </c>
      <c r="AA28" s="28" t="str">
        <f>IF('Non-Est 2025 Base'!AA27="","",('Non-Est 2025 Base'!AA27+'Sheet1 '!$G30)*'Sheet1 '!$H30)</f>
        <v/>
      </c>
      <c r="AB28" s="28" t="str">
        <f>IF('Non-Est 2025 Base'!AB27="","",('Non-Est 2025 Base'!AB27+'Sheet1 '!$G30)*'Sheet1 '!$H30)</f>
        <v/>
      </c>
      <c r="AC28" s="28" t="str">
        <f>IF('Non-Est 2025 Base'!AC27="","",('Non-Est 2025 Base'!AC27+'Sheet1 '!$G30)*'Sheet1 '!$H30)</f>
        <v/>
      </c>
      <c r="AD28" s="28" t="str">
        <f>IF('Non-Est 2025 Base'!AD27="","",('Non-Est 2025 Base'!AD27+'Sheet1 '!$G30)*'Sheet1 '!$H30)</f>
        <v/>
      </c>
      <c r="AE28" s="28" t="str">
        <f>IF('Non-Est 2025 Base'!AE27="","",('Non-Est 2025 Base'!AE27+'Sheet1 '!$G30)*'Sheet1 '!$H30)</f>
        <v/>
      </c>
      <c r="AF28" s="28" t="str">
        <f>IF('Non-Est 2025 Base'!AF27="","",('Non-Est 2025 Base'!AF27+'Sheet1 '!$G30)*'Sheet1 '!$H30)</f>
        <v/>
      </c>
      <c r="AG28" s="28" t="str">
        <f>IF('Non-Est 2025 Base'!AG27="","",('Non-Est 2025 Base'!AG27+'Sheet1 '!$G30)*'Sheet1 '!$H30)</f>
        <v/>
      </c>
      <c r="AH28" s="28" t="str">
        <f>IF('Non-Est 2025 Base'!AH27="","",('Non-Est 2025 Base'!AH27+'Sheet1 '!$G30)*'Sheet1 '!$H30)</f>
        <v/>
      </c>
      <c r="AI28" s="28" t="str">
        <f>IF('Non-Est 2025 Base'!AI27="","",('Non-Est 2025 Base'!AI27+'Sheet1 '!$G30)*'Sheet1 '!$H30)</f>
        <v/>
      </c>
      <c r="AJ28" s="28" t="str">
        <f>IF('Non-Est 2025 Base'!AJ27="","",('Non-Est 2025 Base'!AJ27+'Sheet1 '!$G30)*'Sheet1 '!$H30)</f>
        <v/>
      </c>
      <c r="AK28" s="28" t="str">
        <f>IF('Non-Est 2025 Base'!AK27="","",('Non-Est 2025 Base'!AK27+'Sheet1 '!$G30)*'Sheet1 '!$H30)</f>
        <v/>
      </c>
      <c r="AL28" s="28" t="str">
        <f>IF('Non-Est 2025 Base'!AL27="","",('Non-Est 2025 Base'!AL27+'Sheet1 '!$G30)*'Sheet1 '!$H30)</f>
        <v/>
      </c>
      <c r="AM28" s="28" t="str">
        <f>IF('Non-Est 2025 Base'!AM27="","",('Non-Est 2025 Base'!AM27+'Sheet1 '!$G30)*'Sheet1 '!$H30)</f>
        <v/>
      </c>
      <c r="AN28" s="28" t="str">
        <f>IF('Non-Est 2025 Base'!AN27="","",('Non-Est 2025 Base'!AN27+'Sheet1 '!$G30)*'Sheet1 '!$H30)</f>
        <v/>
      </c>
      <c r="AO28" s="28" t="str">
        <f>IF('Non-Est 2025 Base'!AO27="","",('Non-Est 2025 Base'!AO27+'Sheet1 '!$G30)*'Sheet1 '!$H30)</f>
        <v/>
      </c>
      <c r="AP28" s="28" t="str">
        <f>IF('Non-Est 2025 Base'!AP27="","",('Non-Est 2025 Base'!AP27+'Sheet1 '!$G30)*'Sheet1 '!$H30)</f>
        <v/>
      </c>
      <c r="AQ28" s="28" t="str">
        <f>IF('Non-Est 2025 Base'!AQ27="","",('Non-Est 2025 Base'!AQ27+'Sheet1 '!$G30)*'Sheet1 '!$H30)</f>
        <v/>
      </c>
      <c r="AR28" s="28" t="str">
        <f>IF('Non-Est 2025 Base'!AR27="","",('Non-Est 2025 Base'!AR27+'Sheet1 '!$G30)*'Sheet1 '!$H30)</f>
        <v/>
      </c>
      <c r="AS28" s="28" t="str">
        <f>IF('Non-Est 2025 Base'!AS27="","",('Non-Est 2025 Base'!AS27+'Sheet1 '!$G30)*'Sheet1 '!$H30)</f>
        <v/>
      </c>
      <c r="AT28" s="28" t="str">
        <f>IF('Non-Est 2025 Base'!AT27="","",('Non-Est 2025 Base'!AT27+'Sheet1 '!$G30)*'Sheet1 '!$H30)</f>
        <v/>
      </c>
      <c r="AU28" s="28" t="str">
        <f>IF('Non-Est 2025 Base'!AU27="","",('Non-Est 2025 Base'!AU27+'Sheet1 '!$G30)*'Sheet1 '!$H30)</f>
        <v/>
      </c>
      <c r="AV28" s="28" t="str">
        <f>IF('Non-Est 2025 Base'!AV27="","",('Non-Est 2025 Base'!AV27+'Sheet1 '!$G30)*'Sheet1 '!$H30)</f>
        <v/>
      </c>
      <c r="AW28" s="28" t="str">
        <f>IF('Non-Est 2025 Base'!AW27="","",('Non-Est 2025 Base'!AW27+'Sheet1 '!$G30)*'Sheet1 '!$H30)</f>
        <v/>
      </c>
      <c r="AX28" s="28" t="str">
        <f>IF('Non-Est 2025 Base'!AX27="","",('Non-Est 2025 Base'!AX27+'Sheet1 '!$G30)*'Sheet1 '!$H30)</f>
        <v/>
      </c>
      <c r="AY28" s="28" t="str">
        <f>IF('Non-Est 2025 Base'!AY27="","",('Non-Est 2025 Base'!AY27+'Sheet1 '!$G30)*'Sheet1 '!$H30)</f>
        <v/>
      </c>
      <c r="AZ28" s="28" t="str">
        <f>IF('Non-Est 2025 Base'!AZ27="","",('Non-Est 2025 Base'!AZ27+'Sheet1 '!$G30)*'Sheet1 '!$H30)</f>
        <v/>
      </c>
      <c r="BA28" s="28" t="str">
        <f>IF('Non-Est 2025 Base'!BA27="","",('Non-Est 2025 Base'!BA27+'Sheet1 '!$G30)*'Sheet1 '!$H30)</f>
        <v/>
      </c>
      <c r="BB28" s="28" t="str">
        <f>IF('Non-Est 2025 Base'!BB27="","",('Non-Est 2025 Base'!BB27+'Sheet1 '!$G30)*'Sheet1 '!$H30)</f>
        <v/>
      </c>
      <c r="BC28" s="28" t="str">
        <f>IF('Non-Est 2025 Base'!BC27="","",('Non-Est 2025 Base'!BC27+'Sheet1 '!$G30)*'Sheet1 '!$H30)</f>
        <v/>
      </c>
      <c r="BD28" s="28" t="str">
        <f>IF('Non-Est 2025 Base'!BD27="","",('Non-Est 2025 Base'!BD27+'Sheet1 '!$G30)*'Sheet1 '!$H30)</f>
        <v/>
      </c>
      <c r="BE28" s="28" t="str">
        <f>IF('Non-Est 2025 Base'!BE27="","",('Non-Est 2025 Base'!BE27+'Sheet1 '!$G30)*'Sheet1 '!$H30)</f>
        <v/>
      </c>
      <c r="BF28" s="28" t="str">
        <f>IF('Non-Est 2025 Base'!BF27="","",('Non-Est 2025 Base'!BF27+'Sheet1 '!$G30)*'Sheet1 '!$H30)</f>
        <v/>
      </c>
      <c r="BG28" s="28" t="str">
        <f>IF('Non-Est 2025 Base'!BG27="","",('Non-Est 2025 Base'!BG27+'Sheet1 '!$G30)*'Sheet1 '!$H30)</f>
        <v/>
      </c>
      <c r="BH28" s="28" t="str">
        <f>IF('Non-Est 2025 Base'!BH27="","",('Non-Est 2025 Base'!BH27+'Sheet1 '!$G30)*'Sheet1 '!$H30)</f>
        <v/>
      </c>
      <c r="BI28" s="28" t="str">
        <f>IF('Non-Est 2025 Base'!BI27="","",('Non-Est 2025 Base'!BI27+'Sheet1 '!$G30)*'Sheet1 '!$H30)</f>
        <v/>
      </c>
      <c r="BJ28" s="28" t="str">
        <f>IF('Non-Est 2025 Base'!BJ27="","",('Non-Est 2025 Base'!BJ27+'Sheet1 '!$G30)*'Sheet1 '!$H30)</f>
        <v/>
      </c>
      <c r="BK28" s="28" t="str">
        <f>IF('Non-Est 2025 Base'!BK27="","",('Non-Est 2025 Base'!BK27+'Sheet1 '!$G30)*'Sheet1 '!$H30)</f>
        <v/>
      </c>
      <c r="BL28" s="28">
        <f>IF('Non-Est 2025 Base'!BL27="","",('Non-Est 2025 Base'!BL27+'Sheet1 '!$G30)*'Sheet1 '!$H30)</f>
        <v>0</v>
      </c>
      <c r="BM28" s="28">
        <f>IF('Non-Est 2025 Base'!BM27="","",('Non-Est 2025 Base'!BM27+'Sheet1 '!$G30)*'Sheet1 '!$H30)</f>
        <v>0</v>
      </c>
      <c r="BN28" s="28">
        <f>IF('Non-Est 2025 Base'!BN27="","",('Non-Est 2025 Base'!BN27+'Sheet1 '!$G30)*'Sheet1 '!$H30)</f>
        <v>0</v>
      </c>
      <c r="BO28" s="28" t="str">
        <f>IF('Non-Est 2025 Base'!BO27="","",('Non-Est 2025 Base'!BO27+'Sheet1 '!$G30)*'Sheet1 '!$H30)</f>
        <v/>
      </c>
      <c r="BP28" s="28" t="str">
        <f>IF('Non-Est 2025 Base'!BP27="","",('Non-Est 2025 Base'!BP27+'Sheet1 '!$G30)*'Sheet1 '!$H30)</f>
        <v/>
      </c>
      <c r="BQ28" s="28" t="str">
        <f>IF('Non-Est 2025 Base'!BQ27="","",('Non-Est 2025 Base'!BQ27+'Sheet1 '!$G30)*'Sheet1 '!$H30)</f>
        <v/>
      </c>
      <c r="BR28" s="28" t="str">
        <f>IF('Non-Est 2025 Base'!BR27="","",('Non-Est 2025 Base'!BR27+'Sheet1 '!$G30)*'Sheet1 '!$H30)</f>
        <v/>
      </c>
      <c r="BS28" s="28" t="str">
        <f>IF('Non-Est 2025 Base'!BS27="","",('Non-Est 2025 Base'!BS27+'Sheet1 '!$G30)*'Sheet1 '!$H30)</f>
        <v/>
      </c>
      <c r="BT28" s="28" t="str">
        <f>IF('Non-Est 2025 Base'!BT27="","",('Non-Est 2025 Base'!BT27+'Sheet1 '!$G30)*'Sheet1 '!$H30)</f>
        <v/>
      </c>
      <c r="BU28" s="28" t="str">
        <f>IF('Non-Est 2025 Base'!BU27="","",('Non-Est 2025 Base'!BU27+'Sheet1 '!$G30)*'Sheet1 '!$H30)</f>
        <v/>
      </c>
      <c r="BV28" s="28" t="str">
        <f>IF('Non-Est 2025 Base'!BV27="","",('Non-Est 2025 Base'!BV27+'Sheet1 '!$G30)*'Sheet1 '!$H30)</f>
        <v/>
      </c>
    </row>
    <row r="29" spans="1:74" ht="14.25" x14ac:dyDescent="0.2">
      <c r="A29" s="4">
        <v>20</v>
      </c>
      <c r="B29" s="114" t="s">
        <v>10</v>
      </c>
      <c r="C29" s="115"/>
      <c r="D29" s="116"/>
      <c r="E29" s="5" t="s">
        <v>25</v>
      </c>
      <c r="F29" s="8" t="s">
        <v>26</v>
      </c>
      <c r="G29" s="28">
        <f>IF('Non-Est 2025 Base'!G28="","",('Non-Est 2025 Base'!G28+'Sheet1 '!$G31)*'Sheet1 '!$H31)</f>
        <v>0</v>
      </c>
      <c r="H29" s="28">
        <f>IF('Non-Est 2025 Base'!H28="","",('Non-Est 2025 Base'!H28+'Sheet1 '!$G31)*'Sheet1 '!$H31)</f>
        <v>0</v>
      </c>
      <c r="I29" s="28">
        <f>IF('Non-Est 2025 Base'!I28="","",('Non-Est 2025 Base'!I28+'Sheet1 '!$G31)*'Sheet1 '!$H31)</f>
        <v>0</v>
      </c>
      <c r="J29" s="28">
        <f>IF('Non-Est 2025 Base'!J28="","",('Non-Est 2025 Base'!J28+'Sheet1 '!$G31)*'Sheet1 '!$H31)</f>
        <v>0</v>
      </c>
      <c r="K29" s="28" t="str">
        <f>IF('Non-Est 2025 Base'!K28="","",('Non-Est 2025 Base'!K28+'Sheet1 '!$G31)*'Sheet1 '!$H31)</f>
        <v/>
      </c>
      <c r="L29" s="28">
        <f>IF('Non-Est 2025 Base'!L28="","",('Non-Est 2025 Base'!L28+'Sheet1 '!$G31)*'Sheet1 '!$H31)</f>
        <v>0</v>
      </c>
      <c r="M29" s="28">
        <f>IF('Non-Est 2025 Base'!M28="","",('Non-Est 2025 Base'!M28+'Sheet1 '!$G31)*'Sheet1 '!$H31)</f>
        <v>0</v>
      </c>
      <c r="N29" s="28">
        <f>IF('Non-Est 2025 Base'!N28="","",('Non-Est 2025 Base'!N28+'Sheet1 '!$G31)*'Sheet1 '!$H31)</f>
        <v>0</v>
      </c>
      <c r="O29" s="28">
        <f>IF('Non-Est 2025 Base'!O28="","",('Non-Est 2025 Base'!O28+'Sheet1 '!$G31)*'Sheet1 '!$H31)</f>
        <v>0</v>
      </c>
      <c r="P29" s="28">
        <f>IF('Non-Est 2025 Base'!P28="","",('Non-Est 2025 Base'!P28+'Sheet1 '!$G31)*'Sheet1 '!$H31)</f>
        <v>0</v>
      </c>
      <c r="Q29" s="28">
        <f>IF('Non-Est 2025 Base'!Q28="","",('Non-Est 2025 Base'!Q28+'Sheet1 '!$G31)*'Sheet1 '!$H31)</f>
        <v>0</v>
      </c>
      <c r="R29" s="28">
        <f>IF('Non-Est 2025 Base'!R28="","",('Non-Est 2025 Base'!R28+'Sheet1 '!$G31)*'Sheet1 '!$H31)</f>
        <v>0</v>
      </c>
      <c r="S29" s="28">
        <f>IF('Non-Est 2025 Base'!S28="","",('Non-Est 2025 Base'!S28+'Sheet1 '!$G31)*'Sheet1 '!$H31)</f>
        <v>0</v>
      </c>
      <c r="T29" s="28">
        <f>IF('Non-Est 2025 Base'!T28="","",('Non-Est 2025 Base'!T28+'Sheet1 '!$G31)*'Sheet1 '!$H31)</f>
        <v>0</v>
      </c>
      <c r="U29" s="28">
        <f>IF('Non-Est 2025 Base'!U28="","",('Non-Est 2025 Base'!U28+'Sheet1 '!$G31)*'Sheet1 '!$H31)</f>
        <v>0</v>
      </c>
      <c r="V29" s="28">
        <f>IF('Non-Est 2025 Base'!V28="","",('Non-Est 2025 Base'!V28+'Sheet1 '!$G31)*'Sheet1 '!$H31)</f>
        <v>0</v>
      </c>
      <c r="W29" s="28">
        <f>IF('Non-Est 2025 Base'!W28="","",('Non-Est 2025 Base'!W28+'Sheet1 '!$G31)*'Sheet1 '!$H31)</f>
        <v>0</v>
      </c>
      <c r="X29" s="28">
        <f>IF('Non-Est 2025 Base'!X28="","",('Non-Est 2025 Base'!X28+'Sheet1 '!$G31)*'Sheet1 '!$H31)</f>
        <v>0</v>
      </c>
      <c r="Y29" s="28">
        <f>IF('Non-Est 2025 Base'!Y28="","",('Non-Est 2025 Base'!Y28+'Sheet1 '!$G31)*'Sheet1 '!$H31)</f>
        <v>0</v>
      </c>
      <c r="Z29" s="28" t="str">
        <f>IF('Non-Est 2025 Base'!Z28="","",('Non-Est 2025 Base'!Z28+'Sheet1 '!$G31)*'Sheet1 '!$H31)</f>
        <v/>
      </c>
      <c r="AA29" s="28">
        <f>IF('Non-Est 2025 Base'!AA28="","",('Non-Est 2025 Base'!AA28+'Sheet1 '!$G31)*'Sheet1 '!$H31)</f>
        <v>0</v>
      </c>
      <c r="AB29" s="28">
        <f>IF('Non-Est 2025 Base'!AB28="","",('Non-Est 2025 Base'!AB28+'Sheet1 '!$G31)*'Sheet1 '!$H31)</f>
        <v>0</v>
      </c>
      <c r="AC29" s="28">
        <f>IF('Non-Est 2025 Base'!AC28="","",('Non-Est 2025 Base'!AC28+'Sheet1 '!$G31)*'Sheet1 '!$H31)</f>
        <v>0</v>
      </c>
      <c r="AD29" s="28">
        <f>IF('Non-Est 2025 Base'!AD28="","",('Non-Est 2025 Base'!AD28+'Sheet1 '!$G31)*'Sheet1 '!$H31)</f>
        <v>0</v>
      </c>
      <c r="AE29" s="28">
        <f>IF('Non-Est 2025 Base'!AE28="","",('Non-Est 2025 Base'!AE28+'Sheet1 '!$G31)*'Sheet1 '!$H31)</f>
        <v>0</v>
      </c>
      <c r="AF29" s="28">
        <f>IF('Non-Est 2025 Base'!AF28="","",('Non-Est 2025 Base'!AF28+'Sheet1 '!$G31)*'Sheet1 '!$H31)</f>
        <v>0</v>
      </c>
      <c r="AG29" s="28">
        <f>IF('Non-Est 2025 Base'!AG28="","",('Non-Est 2025 Base'!AG28+'Sheet1 '!$G31)*'Sheet1 '!$H31)</f>
        <v>0</v>
      </c>
      <c r="AH29" s="28" t="str">
        <f>IF('Non-Est 2025 Base'!AH28="","",('Non-Est 2025 Base'!AH28+'Sheet1 '!$G31)*'Sheet1 '!$H31)</f>
        <v/>
      </c>
      <c r="AI29" s="28" t="str">
        <f>IF('Non-Est 2025 Base'!AI28="","",('Non-Est 2025 Base'!AI28+'Sheet1 '!$G31)*'Sheet1 '!$H31)</f>
        <v/>
      </c>
      <c r="AJ29" s="28" t="str">
        <f>IF('Non-Est 2025 Base'!AJ28="","",('Non-Est 2025 Base'!AJ28+'Sheet1 '!$G31)*'Sheet1 '!$H31)</f>
        <v/>
      </c>
      <c r="AK29" s="28" t="str">
        <f>IF('Non-Est 2025 Base'!AK28="","",('Non-Est 2025 Base'!AK28+'Sheet1 '!$G31)*'Sheet1 '!$H31)</f>
        <v/>
      </c>
      <c r="AL29" s="28" t="str">
        <f>IF('Non-Est 2025 Base'!AL28="","",('Non-Est 2025 Base'!AL28+'Sheet1 '!$G31)*'Sheet1 '!$H31)</f>
        <v/>
      </c>
      <c r="AM29" s="28" t="str">
        <f>IF('Non-Est 2025 Base'!AM28="","",('Non-Est 2025 Base'!AM28+'Sheet1 '!$G31)*'Sheet1 '!$H31)</f>
        <v/>
      </c>
      <c r="AN29" s="28">
        <f>IF('Non-Est 2025 Base'!AN28="","",('Non-Est 2025 Base'!AN28+'Sheet1 '!$G31)*'Sheet1 '!$H31)</f>
        <v>0</v>
      </c>
      <c r="AO29" s="28">
        <f>IF('Non-Est 2025 Base'!AO28="","",('Non-Est 2025 Base'!AO28+'Sheet1 '!$G31)*'Sheet1 '!$H31)</f>
        <v>0</v>
      </c>
      <c r="AP29" s="28">
        <f>IF('Non-Est 2025 Base'!AP28="","",('Non-Est 2025 Base'!AP28+'Sheet1 '!$G31)*'Sheet1 '!$H31)</f>
        <v>0</v>
      </c>
      <c r="AQ29" s="28">
        <f>IF('Non-Est 2025 Base'!AQ28="","",('Non-Est 2025 Base'!AQ28+'Sheet1 '!$G31)*'Sheet1 '!$H31)</f>
        <v>0</v>
      </c>
      <c r="AR29" s="28">
        <f>IF('Non-Est 2025 Base'!AR28="","",('Non-Est 2025 Base'!AR28+'Sheet1 '!$G31)*'Sheet1 '!$H31)</f>
        <v>0</v>
      </c>
      <c r="AS29" s="28">
        <f>IF('Non-Est 2025 Base'!AS28="","",('Non-Est 2025 Base'!AS28+'Sheet1 '!$G31)*'Sheet1 '!$H31)</f>
        <v>0</v>
      </c>
      <c r="AT29" s="28">
        <f>IF('Non-Est 2025 Base'!AT28="","",('Non-Est 2025 Base'!AT28+'Sheet1 '!$G31)*'Sheet1 '!$H31)</f>
        <v>0</v>
      </c>
      <c r="AU29" s="28">
        <f>IF('Non-Est 2025 Base'!AU28="","",('Non-Est 2025 Base'!AU28+'Sheet1 '!$G31)*'Sheet1 '!$H31)</f>
        <v>0</v>
      </c>
      <c r="AV29" s="28">
        <f>IF('Non-Est 2025 Base'!AV28="","",('Non-Est 2025 Base'!AV28+'Sheet1 '!$G31)*'Sheet1 '!$H31)</f>
        <v>0</v>
      </c>
      <c r="AW29" s="28">
        <f>IF('Non-Est 2025 Base'!AW28="","",('Non-Est 2025 Base'!AW28+'Sheet1 '!$G31)*'Sheet1 '!$H31)</f>
        <v>0</v>
      </c>
      <c r="AX29" s="28">
        <f>IF('Non-Est 2025 Base'!AX28="","",('Non-Est 2025 Base'!AX28+'Sheet1 '!$G31)*'Sheet1 '!$H31)</f>
        <v>0</v>
      </c>
      <c r="AY29" s="28">
        <f>IF('Non-Est 2025 Base'!AY28="","",('Non-Est 2025 Base'!AY28+'Sheet1 '!$G31)*'Sheet1 '!$H31)</f>
        <v>0</v>
      </c>
      <c r="AZ29" s="28">
        <f>IF('Non-Est 2025 Base'!AZ28="","",('Non-Est 2025 Base'!AZ28+'Sheet1 '!$G31)*'Sheet1 '!$H31)</f>
        <v>0</v>
      </c>
      <c r="BA29" s="28">
        <f>IF('Non-Est 2025 Base'!BA28="","",('Non-Est 2025 Base'!BA28+'Sheet1 '!$G31)*'Sheet1 '!$H31)</f>
        <v>0</v>
      </c>
      <c r="BB29" s="28">
        <f>IF('Non-Est 2025 Base'!BB28="","",('Non-Est 2025 Base'!BB28+'Sheet1 '!$G31)*'Sheet1 '!$H31)</f>
        <v>0</v>
      </c>
      <c r="BC29" s="28">
        <f>IF('Non-Est 2025 Base'!BC28="","",('Non-Est 2025 Base'!BC28+'Sheet1 '!$G31)*'Sheet1 '!$H31)</f>
        <v>0</v>
      </c>
      <c r="BD29" s="28">
        <f>IF('Non-Est 2025 Base'!BD28="","",('Non-Est 2025 Base'!BD28+'Sheet1 '!$G31)*'Sheet1 '!$H31)</f>
        <v>0</v>
      </c>
      <c r="BE29" s="28">
        <f>IF('Non-Est 2025 Base'!BE28="","",('Non-Est 2025 Base'!BE28+'Sheet1 '!$G31)*'Sheet1 '!$H31)</f>
        <v>0</v>
      </c>
      <c r="BF29" s="28">
        <f>IF('Non-Est 2025 Base'!BF28="","",('Non-Est 2025 Base'!BF28+'Sheet1 '!$G31)*'Sheet1 '!$H31)</f>
        <v>0</v>
      </c>
      <c r="BG29" s="28">
        <f>IF('Non-Est 2025 Base'!BG28="","",('Non-Est 2025 Base'!BG28+'Sheet1 '!$G31)*'Sheet1 '!$H31)</f>
        <v>0</v>
      </c>
      <c r="BH29" s="28">
        <f>IF('Non-Est 2025 Base'!BH28="","",('Non-Est 2025 Base'!BH28+'Sheet1 '!$G31)*'Sheet1 '!$H31)</f>
        <v>0</v>
      </c>
      <c r="BI29" s="28">
        <f>IF('Non-Est 2025 Base'!BI28="","",('Non-Est 2025 Base'!BI28+'Sheet1 '!$G31)*'Sheet1 '!$H31)</f>
        <v>0</v>
      </c>
      <c r="BJ29" s="28">
        <f>IF('Non-Est 2025 Base'!BJ28="","",('Non-Est 2025 Base'!BJ28+'Sheet1 '!$G31)*'Sheet1 '!$H31)</f>
        <v>0</v>
      </c>
      <c r="BK29" s="28">
        <f>IF('Non-Est 2025 Base'!BK28="","",('Non-Est 2025 Base'!BK28+'Sheet1 '!$G31)*'Sheet1 '!$H31)</f>
        <v>0</v>
      </c>
      <c r="BL29" s="28">
        <f>IF('Non-Est 2025 Base'!BL28="","",('Non-Est 2025 Base'!BL28+'Sheet1 '!$G31)*'Sheet1 '!$H31)</f>
        <v>0</v>
      </c>
      <c r="BM29" s="28">
        <f>IF('Non-Est 2025 Base'!BM28="","",('Non-Est 2025 Base'!BM28+'Sheet1 '!$G31)*'Sheet1 '!$H31)</f>
        <v>0</v>
      </c>
      <c r="BN29" s="28">
        <f>IF('Non-Est 2025 Base'!BN28="","",('Non-Est 2025 Base'!BN28+'Sheet1 '!$G31)*'Sheet1 '!$H31)</f>
        <v>0</v>
      </c>
      <c r="BO29" s="28">
        <f>IF('Non-Est 2025 Base'!BO28="","",('Non-Est 2025 Base'!BO28+'Sheet1 '!$G31)*'Sheet1 '!$H31)</f>
        <v>0</v>
      </c>
      <c r="BP29" s="28">
        <f>IF('Non-Est 2025 Base'!BP28="","",('Non-Est 2025 Base'!BP28+'Sheet1 '!$G31)*'Sheet1 '!$H31)</f>
        <v>0</v>
      </c>
      <c r="BQ29" s="28">
        <f>IF('Non-Est 2025 Base'!BQ28="","",('Non-Est 2025 Base'!BQ28+'Sheet1 '!$G31)*'Sheet1 '!$H31)</f>
        <v>0</v>
      </c>
      <c r="BR29" s="28">
        <f>IF('Non-Est 2025 Base'!BR28="","",('Non-Est 2025 Base'!BR28+'Sheet1 '!$G31)*'Sheet1 '!$H31)</f>
        <v>0</v>
      </c>
      <c r="BS29" s="28">
        <f>IF('Non-Est 2025 Base'!BS28="","",('Non-Est 2025 Base'!BS28+'Sheet1 '!$G31)*'Sheet1 '!$H31)</f>
        <v>0</v>
      </c>
      <c r="BT29" s="28">
        <f>IF('Non-Est 2025 Base'!BT28="","",('Non-Est 2025 Base'!BT28+'Sheet1 '!$G31)*'Sheet1 '!$H31)</f>
        <v>0</v>
      </c>
      <c r="BU29" s="28">
        <f>IF('Non-Est 2025 Base'!BU28="","",('Non-Est 2025 Base'!BU28+'Sheet1 '!$G31)*'Sheet1 '!$H31)</f>
        <v>0</v>
      </c>
      <c r="BV29" s="28">
        <f>IF('Non-Est 2025 Base'!BV28="","",('Non-Est 2025 Base'!BV28+'Sheet1 '!$G31)*'Sheet1 '!$H31)</f>
        <v>0</v>
      </c>
    </row>
    <row r="30" spans="1:74" ht="14.25" x14ac:dyDescent="0.2">
      <c r="A30" s="4">
        <v>21</v>
      </c>
      <c r="B30" s="114" t="s">
        <v>10</v>
      </c>
      <c r="C30" s="115"/>
      <c r="D30" s="116"/>
      <c r="E30" s="5" t="s">
        <v>27</v>
      </c>
      <c r="F30" s="8" t="s">
        <v>26</v>
      </c>
      <c r="G30" s="28" t="str">
        <f>IF('Non-Est 2025 Base'!G29="","",('Non-Est 2025 Base'!G29+'Sheet1 '!$G32)*'Sheet1 '!$H32)</f>
        <v/>
      </c>
      <c r="H30" s="28" t="str">
        <f>IF('Non-Est 2025 Base'!H29="","",('Non-Est 2025 Base'!H29+'Sheet1 '!$G32)*'Sheet1 '!$H32)</f>
        <v/>
      </c>
      <c r="I30" s="28" t="str">
        <f>IF('Non-Est 2025 Base'!I29="","",('Non-Est 2025 Base'!I29+'Sheet1 '!$G32)*'Sheet1 '!$H32)</f>
        <v/>
      </c>
      <c r="J30" s="28" t="str">
        <f>IF('Non-Est 2025 Base'!J29="","",('Non-Est 2025 Base'!J29+'Sheet1 '!$G32)*'Sheet1 '!$H32)</f>
        <v/>
      </c>
      <c r="K30" s="28">
        <f>IF('Non-Est 2025 Base'!K29="","",('Non-Est 2025 Base'!K29+'Sheet1 '!$G32)*'Sheet1 '!$H32)</f>
        <v>0</v>
      </c>
      <c r="L30" s="28" t="str">
        <f>IF('Non-Est 2025 Base'!L29="","",('Non-Est 2025 Base'!L29+'Sheet1 '!$G32)*'Sheet1 '!$H32)</f>
        <v/>
      </c>
      <c r="M30" s="28">
        <f>IF('Non-Est 2025 Base'!M29="","",('Non-Est 2025 Base'!M29+'Sheet1 '!$G32)*'Sheet1 '!$H32)</f>
        <v>0</v>
      </c>
      <c r="N30" s="28">
        <f>IF('Non-Est 2025 Base'!N29="","",('Non-Est 2025 Base'!N29+'Sheet1 '!$G32)*'Sheet1 '!$H32)</f>
        <v>0</v>
      </c>
      <c r="O30" s="28">
        <f>IF('Non-Est 2025 Base'!O29="","",('Non-Est 2025 Base'!O29+'Sheet1 '!$G32)*'Sheet1 '!$H32)</f>
        <v>0</v>
      </c>
      <c r="P30" s="28" t="str">
        <f>IF('Non-Est 2025 Base'!P29="","",('Non-Est 2025 Base'!P29+'Sheet1 '!$G32)*'Sheet1 '!$H32)</f>
        <v/>
      </c>
      <c r="Q30" s="28" t="str">
        <f>IF('Non-Est 2025 Base'!Q29="","",('Non-Est 2025 Base'!Q29+'Sheet1 '!$G32)*'Sheet1 '!$H32)</f>
        <v/>
      </c>
      <c r="R30" s="28" t="str">
        <f>IF('Non-Est 2025 Base'!R29="","",('Non-Est 2025 Base'!R29+'Sheet1 '!$G32)*'Sheet1 '!$H32)</f>
        <v/>
      </c>
      <c r="S30" s="28" t="str">
        <f>IF('Non-Est 2025 Base'!S29="","",('Non-Est 2025 Base'!S29+'Sheet1 '!$G32)*'Sheet1 '!$H32)</f>
        <v/>
      </c>
      <c r="T30" s="28" t="str">
        <f>IF('Non-Est 2025 Base'!T29="","",('Non-Est 2025 Base'!T29+'Sheet1 '!$G32)*'Sheet1 '!$H32)</f>
        <v/>
      </c>
      <c r="U30" s="28" t="str">
        <f>IF('Non-Est 2025 Base'!U29="","",('Non-Est 2025 Base'!U29+'Sheet1 '!$G32)*'Sheet1 '!$H32)</f>
        <v/>
      </c>
      <c r="V30" s="28">
        <f>IF('Non-Est 2025 Base'!V29="","",('Non-Est 2025 Base'!V29+'Sheet1 '!$G32)*'Sheet1 '!$H32)</f>
        <v>0</v>
      </c>
      <c r="W30" s="28">
        <f>IF('Non-Est 2025 Base'!W29="","",('Non-Est 2025 Base'!W29+'Sheet1 '!$G32)*'Sheet1 '!$H32)</f>
        <v>0</v>
      </c>
      <c r="X30" s="28">
        <f>IF('Non-Est 2025 Base'!X29="","",('Non-Est 2025 Base'!X29+'Sheet1 '!$G32)*'Sheet1 '!$H32)</f>
        <v>0</v>
      </c>
      <c r="Y30" s="28">
        <f>IF('Non-Est 2025 Base'!Y29="","",('Non-Est 2025 Base'!Y29+'Sheet1 '!$G32)*'Sheet1 '!$H32)</f>
        <v>0</v>
      </c>
      <c r="Z30" s="28" t="str">
        <f>IF('Non-Est 2025 Base'!Z29="","",('Non-Est 2025 Base'!Z29+'Sheet1 '!$G32)*'Sheet1 '!$H32)</f>
        <v/>
      </c>
      <c r="AA30" s="28">
        <f>IF('Non-Est 2025 Base'!AA29="","",('Non-Est 2025 Base'!AA29+'Sheet1 '!$G32)*'Sheet1 '!$H32)</f>
        <v>0</v>
      </c>
      <c r="AB30" s="28">
        <f>IF('Non-Est 2025 Base'!AB29="","",('Non-Est 2025 Base'!AB29+'Sheet1 '!$G32)*'Sheet1 '!$H32)</f>
        <v>0</v>
      </c>
      <c r="AC30" s="28">
        <f>IF('Non-Est 2025 Base'!AC29="","",('Non-Est 2025 Base'!AC29+'Sheet1 '!$G32)*'Sheet1 '!$H32)</f>
        <v>0</v>
      </c>
      <c r="AD30" s="28">
        <f>IF('Non-Est 2025 Base'!AD29="","",('Non-Est 2025 Base'!AD29+'Sheet1 '!$G32)*'Sheet1 '!$H32)</f>
        <v>0</v>
      </c>
      <c r="AE30" s="28" t="str">
        <f>IF('Non-Est 2025 Base'!AE29="","",('Non-Est 2025 Base'!AE29+'Sheet1 '!$G32)*'Sheet1 '!$H32)</f>
        <v/>
      </c>
      <c r="AF30" s="28" t="str">
        <f>IF('Non-Est 2025 Base'!AF29="","",('Non-Est 2025 Base'!AF29+'Sheet1 '!$G32)*'Sheet1 '!$H32)</f>
        <v/>
      </c>
      <c r="AG30" s="28" t="str">
        <f>IF('Non-Est 2025 Base'!AG29="","",('Non-Est 2025 Base'!AG29+'Sheet1 '!$G32)*'Sheet1 '!$H32)</f>
        <v/>
      </c>
      <c r="AH30" s="28" t="str">
        <f>IF('Non-Est 2025 Base'!AH29="","",('Non-Est 2025 Base'!AH29+'Sheet1 '!$G32)*'Sheet1 '!$H32)</f>
        <v/>
      </c>
      <c r="AI30" s="28" t="str">
        <f>IF('Non-Est 2025 Base'!AI29="","",('Non-Est 2025 Base'!AI29+'Sheet1 '!$G32)*'Sheet1 '!$H32)</f>
        <v/>
      </c>
      <c r="AJ30" s="28" t="str">
        <f>IF('Non-Est 2025 Base'!AJ29="","",('Non-Est 2025 Base'!AJ29+'Sheet1 '!$G32)*'Sheet1 '!$H32)</f>
        <v/>
      </c>
      <c r="AK30" s="28" t="str">
        <f>IF('Non-Est 2025 Base'!AK29="","",('Non-Est 2025 Base'!AK29+'Sheet1 '!$G32)*'Sheet1 '!$H32)</f>
        <v/>
      </c>
      <c r="AL30" s="28" t="str">
        <f>IF('Non-Est 2025 Base'!AL29="","",('Non-Est 2025 Base'!AL29+'Sheet1 '!$G32)*'Sheet1 '!$H32)</f>
        <v/>
      </c>
      <c r="AM30" s="28" t="str">
        <f>IF('Non-Est 2025 Base'!AM29="","",('Non-Est 2025 Base'!AM29+'Sheet1 '!$G32)*'Sheet1 '!$H32)</f>
        <v/>
      </c>
      <c r="AN30" s="28">
        <f>IF('Non-Est 2025 Base'!AN29="","",('Non-Est 2025 Base'!AN29+'Sheet1 '!$G32)*'Sheet1 '!$H32)</f>
        <v>0</v>
      </c>
      <c r="AO30" s="28">
        <f>IF('Non-Est 2025 Base'!AO29="","",('Non-Est 2025 Base'!AO29+'Sheet1 '!$G32)*'Sheet1 '!$H32)</f>
        <v>0</v>
      </c>
      <c r="AP30" s="28">
        <f>IF('Non-Est 2025 Base'!AP29="","",('Non-Est 2025 Base'!AP29+'Sheet1 '!$G32)*'Sheet1 '!$H32)</f>
        <v>0</v>
      </c>
      <c r="AQ30" s="28">
        <f>IF('Non-Est 2025 Base'!AQ29="","",('Non-Est 2025 Base'!AQ29+'Sheet1 '!$G32)*'Sheet1 '!$H32)</f>
        <v>0</v>
      </c>
      <c r="AR30" s="28">
        <f>IF('Non-Est 2025 Base'!AR29="","",('Non-Est 2025 Base'!AR29+'Sheet1 '!$G32)*'Sheet1 '!$H32)</f>
        <v>0</v>
      </c>
      <c r="AS30" s="28">
        <f>IF('Non-Est 2025 Base'!AS29="","",('Non-Est 2025 Base'!AS29+'Sheet1 '!$G32)*'Sheet1 '!$H32)</f>
        <v>0</v>
      </c>
      <c r="AT30" s="28">
        <f>IF('Non-Est 2025 Base'!AT29="","",('Non-Est 2025 Base'!AT29+'Sheet1 '!$G32)*'Sheet1 '!$H32)</f>
        <v>0</v>
      </c>
      <c r="AU30" s="28">
        <f>IF('Non-Est 2025 Base'!AU29="","",('Non-Est 2025 Base'!AU29+'Sheet1 '!$G32)*'Sheet1 '!$H32)</f>
        <v>0</v>
      </c>
      <c r="AV30" s="28">
        <f>IF('Non-Est 2025 Base'!AV29="","",('Non-Est 2025 Base'!AV29+'Sheet1 '!$G32)*'Sheet1 '!$H32)</f>
        <v>0</v>
      </c>
      <c r="AW30" s="28">
        <f>IF('Non-Est 2025 Base'!AW29="","",('Non-Est 2025 Base'!AW29+'Sheet1 '!$G32)*'Sheet1 '!$H32)</f>
        <v>0</v>
      </c>
      <c r="AX30" s="28">
        <f>IF('Non-Est 2025 Base'!AX29="","",('Non-Est 2025 Base'!AX29+'Sheet1 '!$G32)*'Sheet1 '!$H32)</f>
        <v>0</v>
      </c>
      <c r="AY30" s="28">
        <f>IF('Non-Est 2025 Base'!AY29="","",('Non-Est 2025 Base'!AY29+'Sheet1 '!$G32)*'Sheet1 '!$H32)</f>
        <v>0</v>
      </c>
      <c r="AZ30" s="28">
        <f>IF('Non-Est 2025 Base'!AZ29="","",('Non-Est 2025 Base'!AZ29+'Sheet1 '!$G32)*'Sheet1 '!$H32)</f>
        <v>0</v>
      </c>
      <c r="BA30" s="28">
        <f>IF('Non-Est 2025 Base'!BA29="","",('Non-Est 2025 Base'!BA29+'Sheet1 '!$G32)*'Sheet1 '!$H32)</f>
        <v>0</v>
      </c>
      <c r="BB30" s="28">
        <f>IF('Non-Est 2025 Base'!BB29="","",('Non-Est 2025 Base'!BB29+'Sheet1 '!$G32)*'Sheet1 '!$H32)</f>
        <v>0</v>
      </c>
      <c r="BC30" s="28">
        <f>IF('Non-Est 2025 Base'!BC29="","",('Non-Est 2025 Base'!BC29+'Sheet1 '!$G32)*'Sheet1 '!$H32)</f>
        <v>0</v>
      </c>
      <c r="BD30" s="28">
        <f>IF('Non-Est 2025 Base'!BD29="","",('Non-Est 2025 Base'!BD29+'Sheet1 '!$G32)*'Sheet1 '!$H32)</f>
        <v>0</v>
      </c>
      <c r="BE30" s="28">
        <f>IF('Non-Est 2025 Base'!BE29="","",('Non-Est 2025 Base'!BE29+'Sheet1 '!$G32)*'Sheet1 '!$H32)</f>
        <v>0</v>
      </c>
      <c r="BF30" s="28">
        <f>IF('Non-Est 2025 Base'!BF29="","",('Non-Est 2025 Base'!BF29+'Sheet1 '!$G32)*'Sheet1 '!$H32)</f>
        <v>0</v>
      </c>
      <c r="BG30" s="28">
        <f>IF('Non-Est 2025 Base'!BG29="","",('Non-Est 2025 Base'!BG29+'Sheet1 '!$G32)*'Sheet1 '!$H32)</f>
        <v>0</v>
      </c>
      <c r="BH30" s="28">
        <f>IF('Non-Est 2025 Base'!BH29="","",('Non-Est 2025 Base'!BH29+'Sheet1 '!$G32)*'Sheet1 '!$H32)</f>
        <v>0</v>
      </c>
      <c r="BI30" s="28">
        <f>IF('Non-Est 2025 Base'!BI29="","",('Non-Est 2025 Base'!BI29+'Sheet1 '!$G32)*'Sheet1 '!$H32)</f>
        <v>0</v>
      </c>
      <c r="BJ30" s="28">
        <f>IF('Non-Est 2025 Base'!BJ29="","",('Non-Est 2025 Base'!BJ29+'Sheet1 '!$G32)*'Sheet1 '!$H32)</f>
        <v>0</v>
      </c>
      <c r="BK30" s="28">
        <f>IF('Non-Est 2025 Base'!BK29="","",('Non-Est 2025 Base'!BK29+'Sheet1 '!$G32)*'Sheet1 '!$H32)</f>
        <v>0</v>
      </c>
      <c r="BL30" s="28">
        <f>IF('Non-Est 2025 Base'!BL29="","",('Non-Est 2025 Base'!BL29+'Sheet1 '!$G32)*'Sheet1 '!$H32)</f>
        <v>0</v>
      </c>
      <c r="BM30" s="28">
        <f>IF('Non-Est 2025 Base'!BM29="","",('Non-Est 2025 Base'!BM29+'Sheet1 '!$G32)*'Sheet1 '!$H32)</f>
        <v>0</v>
      </c>
      <c r="BN30" s="28">
        <f>IF('Non-Est 2025 Base'!BN29="","",('Non-Est 2025 Base'!BN29+'Sheet1 '!$G32)*'Sheet1 '!$H32)</f>
        <v>0</v>
      </c>
      <c r="BO30" s="28" t="str">
        <f>IF('Non-Est 2025 Base'!BO29="","",('Non-Est 2025 Base'!BO29+'Sheet1 '!$G32)*'Sheet1 '!$H32)</f>
        <v/>
      </c>
      <c r="BP30" s="28">
        <f>IF('Non-Est 2025 Base'!BP29="","",('Non-Est 2025 Base'!BP29+'Sheet1 '!$G32)*'Sheet1 '!$H32)</f>
        <v>0</v>
      </c>
      <c r="BQ30" s="28" t="str">
        <f>IF('Non-Est 2025 Base'!BQ29="","",('Non-Est 2025 Base'!BQ29+'Sheet1 '!$G32)*'Sheet1 '!$H32)</f>
        <v/>
      </c>
      <c r="BR30" s="28">
        <f>IF('Non-Est 2025 Base'!BR29="","",('Non-Est 2025 Base'!BR29+'Sheet1 '!$G32)*'Sheet1 '!$H32)</f>
        <v>0</v>
      </c>
      <c r="BS30" s="28" t="str">
        <f>IF('Non-Est 2025 Base'!BS29="","",('Non-Est 2025 Base'!BS29+'Sheet1 '!$G32)*'Sheet1 '!$H32)</f>
        <v/>
      </c>
      <c r="BT30" s="28">
        <f>IF('Non-Est 2025 Base'!BT29="","",('Non-Est 2025 Base'!BT29+'Sheet1 '!$G32)*'Sheet1 '!$H32)</f>
        <v>0</v>
      </c>
      <c r="BU30" s="28" t="str">
        <f>IF('Non-Est 2025 Base'!BU29="","",('Non-Est 2025 Base'!BU29+'Sheet1 '!$G32)*'Sheet1 '!$H32)</f>
        <v/>
      </c>
      <c r="BV30" s="28">
        <f>IF('Non-Est 2025 Base'!BV29="","",('Non-Est 2025 Base'!BV29+'Sheet1 '!$G32)*'Sheet1 '!$H32)</f>
        <v>0</v>
      </c>
    </row>
    <row r="31" spans="1:74" ht="14.25" x14ac:dyDescent="0.2">
      <c r="A31" s="4">
        <v>22</v>
      </c>
      <c r="B31" s="114" t="s">
        <v>29</v>
      </c>
      <c r="C31" s="115"/>
      <c r="D31" s="116"/>
      <c r="E31" s="5" t="s">
        <v>25</v>
      </c>
      <c r="F31" s="8" t="s">
        <v>26</v>
      </c>
      <c r="G31" s="28">
        <f>IF('Non-Est 2025 Base'!G30="","",('Non-Est 2025 Base'!G30+'Sheet1 '!$G33)*'Sheet1 '!$H33)</f>
        <v>0</v>
      </c>
      <c r="H31" s="28">
        <f>IF('Non-Est 2025 Base'!H30="","",('Non-Est 2025 Base'!H30+'Sheet1 '!$G33)*'Sheet1 '!$H33)</f>
        <v>0</v>
      </c>
      <c r="I31" s="28">
        <f>IF('Non-Est 2025 Base'!I30="","",('Non-Est 2025 Base'!I30+'Sheet1 '!$G33)*'Sheet1 '!$H33)</f>
        <v>0</v>
      </c>
      <c r="J31" s="28">
        <f>IF('Non-Est 2025 Base'!J30="","",('Non-Est 2025 Base'!J30+'Sheet1 '!$G33)*'Sheet1 '!$H33)</f>
        <v>0</v>
      </c>
      <c r="K31" s="28" t="str">
        <f>IF('Non-Est 2025 Base'!K30="","",('Non-Est 2025 Base'!K30+'Sheet1 '!$G33)*'Sheet1 '!$H33)</f>
        <v/>
      </c>
      <c r="L31" s="28">
        <f>IF('Non-Est 2025 Base'!L30="","",('Non-Est 2025 Base'!L30+'Sheet1 '!$G33)*'Sheet1 '!$H33)</f>
        <v>0</v>
      </c>
      <c r="M31" s="28">
        <f>IF('Non-Est 2025 Base'!M30="","",('Non-Est 2025 Base'!M30+'Sheet1 '!$G33)*'Sheet1 '!$H33)</f>
        <v>0</v>
      </c>
      <c r="N31" s="28">
        <f>IF('Non-Est 2025 Base'!N30="","",('Non-Est 2025 Base'!N30+'Sheet1 '!$G33)*'Sheet1 '!$H33)</f>
        <v>0</v>
      </c>
      <c r="O31" s="28">
        <f>IF('Non-Est 2025 Base'!O30="","",('Non-Est 2025 Base'!O30+'Sheet1 '!$G33)*'Sheet1 '!$H33)</f>
        <v>0</v>
      </c>
      <c r="P31" s="28" t="str">
        <f>IF('Non-Est 2025 Base'!P30="","",('Non-Est 2025 Base'!P30+'Sheet1 '!$G33)*'Sheet1 '!$H33)</f>
        <v/>
      </c>
      <c r="Q31" s="28" t="str">
        <f>IF('Non-Est 2025 Base'!Q30="","",('Non-Est 2025 Base'!Q30+'Sheet1 '!$G33)*'Sheet1 '!$H33)</f>
        <v/>
      </c>
      <c r="R31" s="28" t="str">
        <f>IF('Non-Est 2025 Base'!R30="","",('Non-Est 2025 Base'!R30+'Sheet1 '!$G33)*'Sheet1 '!$H33)</f>
        <v/>
      </c>
      <c r="S31" s="28" t="str">
        <f>IF('Non-Est 2025 Base'!S30="","",('Non-Est 2025 Base'!S30+'Sheet1 '!$G33)*'Sheet1 '!$H33)</f>
        <v/>
      </c>
      <c r="T31" s="28" t="str">
        <f>IF('Non-Est 2025 Base'!T30="","",('Non-Est 2025 Base'!T30+'Sheet1 '!$G33)*'Sheet1 '!$H33)</f>
        <v/>
      </c>
      <c r="U31" s="28" t="str">
        <f>IF('Non-Est 2025 Base'!U30="","",('Non-Est 2025 Base'!U30+'Sheet1 '!$G33)*'Sheet1 '!$H33)</f>
        <v/>
      </c>
      <c r="V31" s="28" t="str">
        <f>IF('Non-Est 2025 Base'!V30="","",('Non-Est 2025 Base'!V30+'Sheet1 '!$G33)*'Sheet1 '!$H33)</f>
        <v/>
      </c>
      <c r="W31" s="28">
        <f>IF('Non-Est 2025 Base'!W30="","",('Non-Est 2025 Base'!W30+'Sheet1 '!$G33)*'Sheet1 '!$H33)</f>
        <v>0</v>
      </c>
      <c r="X31" s="28">
        <f>IF('Non-Est 2025 Base'!X30="","",('Non-Est 2025 Base'!X30+'Sheet1 '!$G33)*'Sheet1 '!$H33)</f>
        <v>0</v>
      </c>
      <c r="Y31" s="28">
        <f>IF('Non-Est 2025 Base'!Y30="","",('Non-Est 2025 Base'!Y30+'Sheet1 '!$G33)*'Sheet1 '!$H33)</f>
        <v>0</v>
      </c>
      <c r="Z31" s="28" t="str">
        <f>IF('Non-Est 2025 Base'!Z30="","",('Non-Est 2025 Base'!Z30+'Sheet1 '!$G33)*'Sheet1 '!$H33)</f>
        <v/>
      </c>
      <c r="AA31" s="28">
        <f>IF('Non-Est 2025 Base'!AA30="","",('Non-Est 2025 Base'!AA30+'Sheet1 '!$G33)*'Sheet1 '!$H33)</f>
        <v>0</v>
      </c>
      <c r="AB31" s="28">
        <f>IF('Non-Est 2025 Base'!AB30="","",('Non-Est 2025 Base'!AB30+'Sheet1 '!$G33)*'Sheet1 '!$H33)</f>
        <v>0</v>
      </c>
      <c r="AC31" s="28">
        <f>IF('Non-Est 2025 Base'!AC30="","",('Non-Est 2025 Base'!AC30+'Sheet1 '!$G33)*'Sheet1 '!$H33)</f>
        <v>0</v>
      </c>
      <c r="AD31" s="28">
        <f>IF('Non-Est 2025 Base'!AD30="","",('Non-Est 2025 Base'!AD30+'Sheet1 '!$G33)*'Sheet1 '!$H33)</f>
        <v>0</v>
      </c>
      <c r="AE31" s="28">
        <f>IF('Non-Est 2025 Base'!AE30="","",('Non-Est 2025 Base'!AE30+'Sheet1 '!$G33)*'Sheet1 '!$H33)</f>
        <v>0</v>
      </c>
      <c r="AF31" s="28">
        <f>IF('Non-Est 2025 Base'!AF30="","",('Non-Est 2025 Base'!AF30+'Sheet1 '!$G33)*'Sheet1 '!$H33)</f>
        <v>0</v>
      </c>
      <c r="AG31" s="28">
        <f>IF('Non-Est 2025 Base'!AG30="","",('Non-Est 2025 Base'!AG30+'Sheet1 '!$G33)*'Sheet1 '!$H33)</f>
        <v>0</v>
      </c>
      <c r="AH31" s="28" t="str">
        <f>IF('Non-Est 2025 Base'!AH30="","",('Non-Est 2025 Base'!AH30+'Sheet1 '!$G33)*'Sheet1 '!$H33)</f>
        <v/>
      </c>
      <c r="AI31" s="28" t="str">
        <f>IF('Non-Est 2025 Base'!AI30="","",('Non-Est 2025 Base'!AI30+'Sheet1 '!$G33)*'Sheet1 '!$H33)</f>
        <v/>
      </c>
      <c r="AJ31" s="28" t="str">
        <f>IF('Non-Est 2025 Base'!AJ30="","",('Non-Est 2025 Base'!AJ30+'Sheet1 '!$G33)*'Sheet1 '!$H33)</f>
        <v/>
      </c>
      <c r="AK31" s="28" t="str">
        <f>IF('Non-Est 2025 Base'!AK30="","",('Non-Est 2025 Base'!AK30+'Sheet1 '!$G33)*'Sheet1 '!$H33)</f>
        <v/>
      </c>
      <c r="AL31" s="28" t="str">
        <f>IF('Non-Est 2025 Base'!AL30="","",('Non-Est 2025 Base'!AL30+'Sheet1 '!$G33)*'Sheet1 '!$H33)</f>
        <v/>
      </c>
      <c r="AM31" s="28" t="str">
        <f>IF('Non-Est 2025 Base'!AM30="","",('Non-Est 2025 Base'!AM30+'Sheet1 '!$G33)*'Sheet1 '!$H33)</f>
        <v/>
      </c>
      <c r="AN31" s="28" t="str">
        <f>IF('Non-Est 2025 Base'!AN30="","",('Non-Est 2025 Base'!AN30+'Sheet1 '!$G33)*'Sheet1 '!$H33)</f>
        <v/>
      </c>
      <c r="AO31" s="28" t="str">
        <f>IF('Non-Est 2025 Base'!AO30="","",('Non-Est 2025 Base'!AO30+'Sheet1 '!$G33)*'Sheet1 '!$H33)</f>
        <v/>
      </c>
      <c r="AP31" s="28" t="str">
        <f>IF('Non-Est 2025 Base'!AP30="","",('Non-Est 2025 Base'!AP30+'Sheet1 '!$G33)*'Sheet1 '!$H33)</f>
        <v/>
      </c>
      <c r="AQ31" s="28" t="str">
        <f>IF('Non-Est 2025 Base'!AQ30="","",('Non-Est 2025 Base'!AQ30+'Sheet1 '!$G33)*'Sheet1 '!$H33)</f>
        <v/>
      </c>
      <c r="AR31" s="28" t="str">
        <f>IF('Non-Est 2025 Base'!AR30="","",('Non-Est 2025 Base'!AR30+'Sheet1 '!$G33)*'Sheet1 '!$H33)</f>
        <v/>
      </c>
      <c r="AS31" s="28" t="str">
        <f>IF('Non-Est 2025 Base'!AS30="","",('Non-Est 2025 Base'!AS30+'Sheet1 '!$G33)*'Sheet1 '!$H33)</f>
        <v/>
      </c>
      <c r="AT31" s="28">
        <f>IF('Non-Est 2025 Base'!AT30="","",('Non-Est 2025 Base'!AT30+'Sheet1 '!$G33)*'Sheet1 '!$H33)</f>
        <v>0</v>
      </c>
      <c r="AU31" s="28">
        <f>IF('Non-Est 2025 Base'!AU30="","",('Non-Est 2025 Base'!AU30+'Sheet1 '!$G33)*'Sheet1 '!$H33)</f>
        <v>0</v>
      </c>
      <c r="AV31" s="28">
        <f>IF('Non-Est 2025 Base'!AV30="","",('Non-Est 2025 Base'!AV30+'Sheet1 '!$G33)*'Sheet1 '!$H33)</f>
        <v>0</v>
      </c>
      <c r="AW31" s="28">
        <f>IF('Non-Est 2025 Base'!AW30="","",('Non-Est 2025 Base'!AW30+'Sheet1 '!$G33)*'Sheet1 '!$H33)</f>
        <v>0</v>
      </c>
      <c r="AX31" s="28">
        <f>IF('Non-Est 2025 Base'!AX30="","",('Non-Est 2025 Base'!AX30+'Sheet1 '!$G33)*'Sheet1 '!$H33)</f>
        <v>0</v>
      </c>
      <c r="AY31" s="28">
        <f>IF('Non-Est 2025 Base'!AY30="","",('Non-Est 2025 Base'!AY30+'Sheet1 '!$G33)*'Sheet1 '!$H33)</f>
        <v>0</v>
      </c>
      <c r="AZ31" s="28">
        <f>IF('Non-Est 2025 Base'!AZ30="","",('Non-Est 2025 Base'!AZ30+'Sheet1 '!$G33)*'Sheet1 '!$H33)</f>
        <v>0</v>
      </c>
      <c r="BA31" s="28">
        <f>IF('Non-Est 2025 Base'!BA30="","",('Non-Est 2025 Base'!BA30+'Sheet1 '!$G33)*'Sheet1 '!$H33)</f>
        <v>0</v>
      </c>
      <c r="BB31" s="28">
        <f>IF('Non-Est 2025 Base'!BB30="","",('Non-Est 2025 Base'!BB30+'Sheet1 '!$G33)*'Sheet1 '!$H33)</f>
        <v>0</v>
      </c>
      <c r="BC31" s="28">
        <f>IF('Non-Est 2025 Base'!BC30="","",('Non-Est 2025 Base'!BC30+'Sheet1 '!$G33)*'Sheet1 '!$H33)</f>
        <v>0</v>
      </c>
      <c r="BD31" s="28">
        <f>IF('Non-Est 2025 Base'!BD30="","",('Non-Est 2025 Base'!BD30+'Sheet1 '!$G33)*'Sheet1 '!$H33)</f>
        <v>0</v>
      </c>
      <c r="BE31" s="28">
        <f>IF('Non-Est 2025 Base'!BE30="","",('Non-Est 2025 Base'!BE30+'Sheet1 '!$G33)*'Sheet1 '!$H33)</f>
        <v>0</v>
      </c>
      <c r="BF31" s="28">
        <f>IF('Non-Est 2025 Base'!BF30="","",('Non-Est 2025 Base'!BF30+'Sheet1 '!$G33)*'Sheet1 '!$H33)</f>
        <v>0</v>
      </c>
      <c r="BG31" s="28">
        <f>IF('Non-Est 2025 Base'!BG30="","",('Non-Est 2025 Base'!BG30+'Sheet1 '!$G33)*'Sheet1 '!$H33)</f>
        <v>0</v>
      </c>
      <c r="BH31" s="28">
        <f>IF('Non-Est 2025 Base'!BH30="","",('Non-Est 2025 Base'!BH30+'Sheet1 '!$G33)*'Sheet1 '!$H33)</f>
        <v>0</v>
      </c>
      <c r="BI31" s="28">
        <f>IF('Non-Est 2025 Base'!BI30="","",('Non-Est 2025 Base'!BI30+'Sheet1 '!$G33)*'Sheet1 '!$H33)</f>
        <v>0</v>
      </c>
      <c r="BJ31" s="28">
        <f>IF('Non-Est 2025 Base'!BJ30="","",('Non-Est 2025 Base'!BJ30+'Sheet1 '!$G33)*'Sheet1 '!$H33)</f>
        <v>0</v>
      </c>
      <c r="BK31" s="28">
        <f>IF('Non-Est 2025 Base'!BK30="","",('Non-Est 2025 Base'!BK30+'Sheet1 '!$G33)*'Sheet1 '!$H33)</f>
        <v>0</v>
      </c>
      <c r="BL31" s="28">
        <f>IF('Non-Est 2025 Base'!BL30="","",('Non-Est 2025 Base'!BL30+'Sheet1 '!$G33)*'Sheet1 '!$H33)</f>
        <v>0</v>
      </c>
      <c r="BM31" s="28">
        <f>IF('Non-Est 2025 Base'!BM30="","",('Non-Est 2025 Base'!BM30+'Sheet1 '!$G33)*'Sheet1 '!$H33)</f>
        <v>0</v>
      </c>
      <c r="BN31" s="28">
        <f>IF('Non-Est 2025 Base'!BN30="","",('Non-Est 2025 Base'!BN30+'Sheet1 '!$G33)*'Sheet1 '!$H33)</f>
        <v>0</v>
      </c>
      <c r="BO31" s="28" t="str">
        <f>IF('Non-Est 2025 Base'!BO30="","",('Non-Est 2025 Base'!BO30+'Sheet1 '!$G33)*'Sheet1 '!$H33)</f>
        <v/>
      </c>
      <c r="BP31" s="28" t="str">
        <f>IF('Non-Est 2025 Base'!BP30="","",('Non-Est 2025 Base'!BP30+'Sheet1 '!$G33)*'Sheet1 '!$H33)</f>
        <v/>
      </c>
      <c r="BQ31" s="28" t="str">
        <f>IF('Non-Est 2025 Base'!BQ30="","",('Non-Est 2025 Base'!BQ30+'Sheet1 '!$G33)*'Sheet1 '!$H33)</f>
        <v/>
      </c>
      <c r="BR31" s="28" t="str">
        <f>IF('Non-Est 2025 Base'!BR30="","",('Non-Est 2025 Base'!BR30+'Sheet1 '!$G33)*'Sheet1 '!$H33)</f>
        <v/>
      </c>
      <c r="BS31" s="28" t="str">
        <f>IF('Non-Est 2025 Base'!BS30="","",('Non-Est 2025 Base'!BS30+'Sheet1 '!$G33)*'Sheet1 '!$H33)</f>
        <v/>
      </c>
      <c r="BT31" s="28" t="str">
        <f>IF('Non-Est 2025 Base'!BT30="","",('Non-Est 2025 Base'!BT30+'Sheet1 '!$G33)*'Sheet1 '!$H33)</f>
        <v/>
      </c>
      <c r="BU31" s="28" t="str">
        <f>IF('Non-Est 2025 Base'!BU30="","",('Non-Est 2025 Base'!BU30+'Sheet1 '!$G33)*'Sheet1 '!$H33)</f>
        <v/>
      </c>
      <c r="BV31" s="28" t="str">
        <f>IF('Non-Est 2025 Base'!BV30="","",('Non-Est 2025 Base'!BV30+'Sheet1 '!$G33)*'Sheet1 '!$H33)</f>
        <v/>
      </c>
    </row>
    <row r="32" spans="1:74" ht="14.25" x14ac:dyDescent="0.2">
      <c r="A32" s="4">
        <v>23</v>
      </c>
      <c r="B32" s="114" t="s">
        <v>29</v>
      </c>
      <c r="C32" s="115"/>
      <c r="D32" s="116"/>
      <c r="E32" s="5" t="s">
        <v>27</v>
      </c>
      <c r="F32" s="8" t="s">
        <v>26</v>
      </c>
      <c r="G32" s="28" t="str">
        <f>IF('Non-Est 2025 Base'!G31="","",('Non-Est 2025 Base'!G31+'Sheet1 '!$G34)*'Sheet1 '!$H34)</f>
        <v/>
      </c>
      <c r="H32" s="28" t="str">
        <f>IF('Non-Est 2025 Base'!H31="","",('Non-Est 2025 Base'!H31+'Sheet1 '!$G34)*'Sheet1 '!$H34)</f>
        <v/>
      </c>
      <c r="I32" s="28" t="str">
        <f>IF('Non-Est 2025 Base'!I31="","",('Non-Est 2025 Base'!I31+'Sheet1 '!$G34)*'Sheet1 '!$H34)</f>
        <v/>
      </c>
      <c r="J32" s="28" t="str">
        <f>IF('Non-Est 2025 Base'!J31="","",('Non-Est 2025 Base'!J31+'Sheet1 '!$G34)*'Sheet1 '!$H34)</f>
        <v/>
      </c>
      <c r="K32" s="28">
        <f>IF('Non-Est 2025 Base'!K31="","",('Non-Est 2025 Base'!K31+'Sheet1 '!$G34)*'Sheet1 '!$H34)</f>
        <v>0</v>
      </c>
      <c r="L32" s="28" t="str">
        <f>IF('Non-Est 2025 Base'!L31="","",('Non-Est 2025 Base'!L31+'Sheet1 '!$G34)*'Sheet1 '!$H34)</f>
        <v/>
      </c>
      <c r="M32" s="28">
        <f>IF('Non-Est 2025 Base'!M31="","",('Non-Est 2025 Base'!M31+'Sheet1 '!$G34)*'Sheet1 '!$H34)</f>
        <v>0</v>
      </c>
      <c r="N32" s="28">
        <f>IF('Non-Est 2025 Base'!N31="","",('Non-Est 2025 Base'!N31+'Sheet1 '!$G34)*'Sheet1 '!$H34)</f>
        <v>0</v>
      </c>
      <c r="O32" s="28">
        <f>IF('Non-Est 2025 Base'!O31="","",('Non-Est 2025 Base'!O31+'Sheet1 '!$G34)*'Sheet1 '!$H34)</f>
        <v>0</v>
      </c>
      <c r="P32" s="28">
        <f>IF('Non-Est 2025 Base'!P31="","",('Non-Est 2025 Base'!P31+'Sheet1 '!$G34)*'Sheet1 '!$H34)</f>
        <v>0</v>
      </c>
      <c r="Q32" s="28">
        <f>IF('Non-Est 2025 Base'!Q31="","",('Non-Est 2025 Base'!Q31+'Sheet1 '!$G34)*'Sheet1 '!$H34)</f>
        <v>0</v>
      </c>
      <c r="R32" s="28">
        <f>IF('Non-Est 2025 Base'!R31="","",('Non-Est 2025 Base'!R31+'Sheet1 '!$G34)*'Sheet1 '!$H34)</f>
        <v>0</v>
      </c>
      <c r="S32" s="28">
        <f>IF('Non-Est 2025 Base'!S31="","",('Non-Est 2025 Base'!S31+'Sheet1 '!$G34)*'Sheet1 '!$H34)</f>
        <v>0</v>
      </c>
      <c r="T32" s="28">
        <f>IF('Non-Est 2025 Base'!T31="","",('Non-Est 2025 Base'!T31+'Sheet1 '!$G34)*'Sheet1 '!$H34)</f>
        <v>0</v>
      </c>
      <c r="U32" s="28">
        <f>IF('Non-Est 2025 Base'!U31="","",('Non-Est 2025 Base'!U31+'Sheet1 '!$G34)*'Sheet1 '!$H34)</f>
        <v>0</v>
      </c>
      <c r="V32" s="28" t="str">
        <f>IF('Non-Est 2025 Base'!V31="","",('Non-Est 2025 Base'!V31+'Sheet1 '!$G34)*'Sheet1 '!$H34)</f>
        <v/>
      </c>
      <c r="W32" s="28">
        <f>IF('Non-Est 2025 Base'!W31="","",('Non-Est 2025 Base'!W31+'Sheet1 '!$G34)*'Sheet1 '!$H34)</f>
        <v>0</v>
      </c>
      <c r="X32" s="28">
        <f>IF('Non-Est 2025 Base'!X31="","",('Non-Est 2025 Base'!X31+'Sheet1 '!$G34)*'Sheet1 '!$H34)</f>
        <v>0</v>
      </c>
      <c r="Y32" s="28">
        <f>IF('Non-Est 2025 Base'!Y31="","",('Non-Est 2025 Base'!Y31+'Sheet1 '!$G34)*'Sheet1 '!$H34)</f>
        <v>0</v>
      </c>
      <c r="Z32" s="28" t="str">
        <f>IF('Non-Est 2025 Base'!Z31="","",('Non-Est 2025 Base'!Z31+'Sheet1 '!$G34)*'Sheet1 '!$H34)</f>
        <v/>
      </c>
      <c r="AA32" s="28">
        <f>IF('Non-Est 2025 Base'!AA31="","",('Non-Est 2025 Base'!AA31+'Sheet1 '!$G34)*'Sheet1 '!$H34)</f>
        <v>0</v>
      </c>
      <c r="AB32" s="28">
        <f>IF('Non-Est 2025 Base'!AB31="","",('Non-Est 2025 Base'!AB31+'Sheet1 '!$G34)*'Sheet1 '!$H34)</f>
        <v>0</v>
      </c>
      <c r="AC32" s="28">
        <f>IF('Non-Est 2025 Base'!AC31="","",('Non-Est 2025 Base'!AC31+'Sheet1 '!$G34)*'Sheet1 '!$H34)</f>
        <v>0</v>
      </c>
      <c r="AD32" s="28">
        <f>IF('Non-Est 2025 Base'!AD31="","",('Non-Est 2025 Base'!AD31+'Sheet1 '!$G34)*'Sheet1 '!$H34)</f>
        <v>0</v>
      </c>
      <c r="AE32" s="28" t="str">
        <f>IF('Non-Est 2025 Base'!AE31="","",('Non-Est 2025 Base'!AE31+'Sheet1 '!$G34)*'Sheet1 '!$H34)</f>
        <v/>
      </c>
      <c r="AF32" s="28" t="str">
        <f>IF('Non-Est 2025 Base'!AF31="","",('Non-Est 2025 Base'!AF31+'Sheet1 '!$G34)*'Sheet1 '!$H34)</f>
        <v/>
      </c>
      <c r="AG32" s="28" t="str">
        <f>IF('Non-Est 2025 Base'!AG31="","",('Non-Est 2025 Base'!AG31+'Sheet1 '!$G34)*'Sheet1 '!$H34)</f>
        <v/>
      </c>
      <c r="AH32" s="28" t="str">
        <f>IF('Non-Est 2025 Base'!AH31="","",('Non-Est 2025 Base'!AH31+'Sheet1 '!$G34)*'Sheet1 '!$H34)</f>
        <v/>
      </c>
      <c r="AI32" s="28" t="str">
        <f>IF('Non-Est 2025 Base'!AI31="","",('Non-Est 2025 Base'!AI31+'Sheet1 '!$G34)*'Sheet1 '!$H34)</f>
        <v/>
      </c>
      <c r="AJ32" s="28" t="str">
        <f>IF('Non-Est 2025 Base'!AJ31="","",('Non-Est 2025 Base'!AJ31+'Sheet1 '!$G34)*'Sheet1 '!$H34)</f>
        <v/>
      </c>
      <c r="AK32" s="28" t="str">
        <f>IF('Non-Est 2025 Base'!AK31="","",('Non-Est 2025 Base'!AK31+'Sheet1 '!$G34)*'Sheet1 '!$H34)</f>
        <v/>
      </c>
      <c r="AL32" s="28" t="str">
        <f>IF('Non-Est 2025 Base'!AL31="","",('Non-Est 2025 Base'!AL31+'Sheet1 '!$G34)*'Sheet1 '!$H34)</f>
        <v/>
      </c>
      <c r="AM32" s="28" t="str">
        <f>IF('Non-Est 2025 Base'!AM31="","",('Non-Est 2025 Base'!AM31+'Sheet1 '!$G34)*'Sheet1 '!$H34)</f>
        <v/>
      </c>
      <c r="AN32" s="28" t="str">
        <f>IF('Non-Est 2025 Base'!AN31="","",('Non-Est 2025 Base'!AN31+'Sheet1 '!$G34)*'Sheet1 '!$H34)</f>
        <v/>
      </c>
      <c r="AO32" s="28" t="str">
        <f>IF('Non-Est 2025 Base'!AO31="","",('Non-Est 2025 Base'!AO31+'Sheet1 '!$G34)*'Sheet1 '!$H34)</f>
        <v/>
      </c>
      <c r="AP32" s="28" t="str">
        <f>IF('Non-Est 2025 Base'!AP31="","",('Non-Est 2025 Base'!AP31+'Sheet1 '!$G34)*'Sheet1 '!$H34)</f>
        <v/>
      </c>
      <c r="AQ32" s="28" t="str">
        <f>IF('Non-Est 2025 Base'!AQ31="","",('Non-Est 2025 Base'!AQ31+'Sheet1 '!$G34)*'Sheet1 '!$H34)</f>
        <v/>
      </c>
      <c r="AR32" s="28" t="str">
        <f>IF('Non-Est 2025 Base'!AR31="","",('Non-Est 2025 Base'!AR31+'Sheet1 '!$G34)*'Sheet1 '!$H34)</f>
        <v/>
      </c>
      <c r="AS32" s="28" t="str">
        <f>IF('Non-Est 2025 Base'!AS31="","",('Non-Est 2025 Base'!AS31+'Sheet1 '!$G34)*'Sheet1 '!$H34)</f>
        <v/>
      </c>
      <c r="AT32" s="28">
        <f>IF('Non-Est 2025 Base'!AT31="","",('Non-Est 2025 Base'!AT31+'Sheet1 '!$G34)*'Sheet1 '!$H34)</f>
        <v>0</v>
      </c>
      <c r="AU32" s="28">
        <f>IF('Non-Est 2025 Base'!AU31="","",('Non-Est 2025 Base'!AU31+'Sheet1 '!$G34)*'Sheet1 '!$H34)</f>
        <v>0</v>
      </c>
      <c r="AV32" s="28">
        <f>IF('Non-Est 2025 Base'!AV31="","",('Non-Est 2025 Base'!AV31+'Sheet1 '!$G34)*'Sheet1 '!$H34)</f>
        <v>0</v>
      </c>
      <c r="AW32" s="28">
        <f>IF('Non-Est 2025 Base'!AW31="","",('Non-Est 2025 Base'!AW31+'Sheet1 '!$G34)*'Sheet1 '!$H34)</f>
        <v>0</v>
      </c>
      <c r="AX32" s="28">
        <f>IF('Non-Est 2025 Base'!AX31="","",('Non-Est 2025 Base'!AX31+'Sheet1 '!$G34)*'Sheet1 '!$H34)</f>
        <v>0</v>
      </c>
      <c r="AY32" s="28">
        <f>IF('Non-Est 2025 Base'!AY31="","",('Non-Est 2025 Base'!AY31+'Sheet1 '!$G34)*'Sheet1 '!$H34)</f>
        <v>0</v>
      </c>
      <c r="AZ32" s="28">
        <f>IF('Non-Est 2025 Base'!AZ31="","",('Non-Est 2025 Base'!AZ31+'Sheet1 '!$G34)*'Sheet1 '!$H34)</f>
        <v>0</v>
      </c>
      <c r="BA32" s="28">
        <f>IF('Non-Est 2025 Base'!BA31="","",('Non-Est 2025 Base'!BA31+'Sheet1 '!$G34)*'Sheet1 '!$H34)</f>
        <v>0</v>
      </c>
      <c r="BB32" s="28">
        <f>IF('Non-Est 2025 Base'!BB31="","",('Non-Est 2025 Base'!BB31+'Sheet1 '!$G34)*'Sheet1 '!$H34)</f>
        <v>0</v>
      </c>
      <c r="BC32" s="28">
        <f>IF('Non-Est 2025 Base'!BC31="","",('Non-Est 2025 Base'!BC31+'Sheet1 '!$G34)*'Sheet1 '!$H34)</f>
        <v>0</v>
      </c>
      <c r="BD32" s="28">
        <f>IF('Non-Est 2025 Base'!BD31="","",('Non-Est 2025 Base'!BD31+'Sheet1 '!$G34)*'Sheet1 '!$H34)</f>
        <v>0</v>
      </c>
      <c r="BE32" s="28">
        <f>IF('Non-Est 2025 Base'!BE31="","",('Non-Est 2025 Base'!BE31+'Sheet1 '!$G34)*'Sheet1 '!$H34)</f>
        <v>0</v>
      </c>
      <c r="BF32" s="28">
        <f>IF('Non-Est 2025 Base'!BF31="","",('Non-Est 2025 Base'!BF31+'Sheet1 '!$G34)*'Sheet1 '!$H34)</f>
        <v>0</v>
      </c>
      <c r="BG32" s="28">
        <f>IF('Non-Est 2025 Base'!BG31="","",('Non-Est 2025 Base'!BG31+'Sheet1 '!$G34)*'Sheet1 '!$H34)</f>
        <v>0</v>
      </c>
      <c r="BH32" s="28">
        <f>IF('Non-Est 2025 Base'!BH31="","",('Non-Est 2025 Base'!BH31+'Sheet1 '!$G34)*'Sheet1 '!$H34)</f>
        <v>0</v>
      </c>
      <c r="BI32" s="28">
        <f>IF('Non-Est 2025 Base'!BI31="","",('Non-Est 2025 Base'!BI31+'Sheet1 '!$G34)*'Sheet1 '!$H34)</f>
        <v>0</v>
      </c>
      <c r="BJ32" s="28">
        <f>IF('Non-Est 2025 Base'!BJ31="","",('Non-Est 2025 Base'!BJ31+'Sheet1 '!$G34)*'Sheet1 '!$H34)</f>
        <v>0</v>
      </c>
      <c r="BK32" s="28">
        <f>IF('Non-Est 2025 Base'!BK31="","",('Non-Est 2025 Base'!BK31+'Sheet1 '!$G34)*'Sheet1 '!$H34)</f>
        <v>0</v>
      </c>
      <c r="BL32" s="28">
        <f>IF('Non-Est 2025 Base'!BL31="","",('Non-Est 2025 Base'!BL31+'Sheet1 '!$G34)*'Sheet1 '!$H34)</f>
        <v>0</v>
      </c>
      <c r="BM32" s="28">
        <f>IF('Non-Est 2025 Base'!BM31="","",('Non-Est 2025 Base'!BM31+'Sheet1 '!$G34)*'Sheet1 '!$H34)</f>
        <v>0</v>
      </c>
      <c r="BN32" s="28">
        <f>IF('Non-Est 2025 Base'!BN31="","",('Non-Est 2025 Base'!BN31+'Sheet1 '!$G34)*'Sheet1 '!$H34)</f>
        <v>0</v>
      </c>
      <c r="BO32" s="28" t="str">
        <f>IF('Non-Est 2025 Base'!BO31="","",('Non-Est 2025 Base'!BO31+'Sheet1 '!$G34)*'Sheet1 '!$H34)</f>
        <v/>
      </c>
      <c r="BP32" s="28" t="str">
        <f>IF('Non-Est 2025 Base'!BP31="","",('Non-Est 2025 Base'!BP31+'Sheet1 '!$G34)*'Sheet1 '!$H34)</f>
        <v/>
      </c>
      <c r="BQ32" s="28" t="str">
        <f>IF('Non-Est 2025 Base'!BQ31="","",('Non-Est 2025 Base'!BQ31+'Sheet1 '!$G34)*'Sheet1 '!$H34)</f>
        <v/>
      </c>
      <c r="BR32" s="28" t="str">
        <f>IF('Non-Est 2025 Base'!BR31="","",('Non-Est 2025 Base'!BR31+'Sheet1 '!$G34)*'Sheet1 '!$H34)</f>
        <v/>
      </c>
      <c r="BS32" s="28" t="str">
        <f>IF('Non-Est 2025 Base'!BS31="","",('Non-Est 2025 Base'!BS31+'Sheet1 '!$G34)*'Sheet1 '!$H34)</f>
        <v/>
      </c>
      <c r="BT32" s="28" t="str">
        <f>IF('Non-Est 2025 Base'!BT31="","",('Non-Est 2025 Base'!BT31+'Sheet1 '!$G34)*'Sheet1 '!$H34)</f>
        <v/>
      </c>
      <c r="BU32" s="28" t="str">
        <f>IF('Non-Est 2025 Base'!BU31="","",('Non-Est 2025 Base'!BU31+'Sheet1 '!$G34)*'Sheet1 '!$H34)</f>
        <v/>
      </c>
      <c r="BV32" s="28" t="str">
        <f>IF('Non-Est 2025 Base'!BV31="","",('Non-Est 2025 Base'!BV31+'Sheet1 '!$G34)*'Sheet1 '!$H34)</f>
        <v/>
      </c>
    </row>
    <row r="33" spans="1:74" ht="14.25" x14ac:dyDescent="0.2">
      <c r="A33" s="4">
        <v>24</v>
      </c>
      <c r="B33" s="114" t="s">
        <v>11</v>
      </c>
      <c r="C33" s="115"/>
      <c r="D33" s="116"/>
      <c r="E33" s="5" t="s">
        <v>25</v>
      </c>
      <c r="F33" s="8" t="s">
        <v>26</v>
      </c>
      <c r="G33" s="28">
        <f>IF('Non-Est 2025 Base'!G32="","",('Non-Est 2025 Base'!G32+'Sheet1 '!$G35)*'Sheet1 '!$H35)</f>
        <v>0</v>
      </c>
      <c r="H33" s="28">
        <f>IF('Non-Est 2025 Base'!H32="","",('Non-Est 2025 Base'!H32+'Sheet1 '!$G35)*'Sheet1 '!$H35)</f>
        <v>0</v>
      </c>
      <c r="I33" s="28">
        <f>IF('Non-Est 2025 Base'!I32="","",('Non-Est 2025 Base'!I32+'Sheet1 '!$G35)*'Sheet1 '!$H35)</f>
        <v>0</v>
      </c>
      <c r="J33" s="28">
        <f>IF('Non-Est 2025 Base'!J32="","",('Non-Est 2025 Base'!J32+'Sheet1 '!$G35)*'Sheet1 '!$H35)</f>
        <v>0</v>
      </c>
      <c r="K33" s="28" t="str">
        <f>IF('Non-Est 2025 Base'!K32="","",('Non-Est 2025 Base'!K32+'Sheet1 '!$G35)*'Sheet1 '!$H35)</f>
        <v/>
      </c>
      <c r="L33" s="28">
        <f>IF('Non-Est 2025 Base'!L32="","",('Non-Est 2025 Base'!L32+'Sheet1 '!$G35)*'Sheet1 '!$H35)</f>
        <v>0</v>
      </c>
      <c r="M33" s="28">
        <f>IF('Non-Est 2025 Base'!M32="","",('Non-Est 2025 Base'!M32+'Sheet1 '!$G35)*'Sheet1 '!$H35)</f>
        <v>0</v>
      </c>
      <c r="N33" s="28">
        <f>IF('Non-Est 2025 Base'!N32="","",('Non-Est 2025 Base'!N32+'Sheet1 '!$G35)*'Sheet1 '!$H35)</f>
        <v>0</v>
      </c>
      <c r="O33" s="28">
        <f>IF('Non-Est 2025 Base'!O32="","",('Non-Est 2025 Base'!O32+'Sheet1 '!$G35)*'Sheet1 '!$H35)</f>
        <v>0</v>
      </c>
      <c r="P33" s="28" t="str">
        <f>IF('Non-Est 2025 Base'!P32="","",('Non-Est 2025 Base'!P32+'Sheet1 '!$G35)*'Sheet1 '!$H35)</f>
        <v/>
      </c>
      <c r="Q33" s="28" t="str">
        <f>IF('Non-Est 2025 Base'!Q32="","",('Non-Est 2025 Base'!Q32+'Sheet1 '!$G35)*'Sheet1 '!$H35)</f>
        <v/>
      </c>
      <c r="R33" s="28" t="str">
        <f>IF('Non-Est 2025 Base'!R32="","",('Non-Est 2025 Base'!R32+'Sheet1 '!$G35)*'Sheet1 '!$H35)</f>
        <v/>
      </c>
      <c r="S33" s="28" t="str">
        <f>IF('Non-Est 2025 Base'!S32="","",('Non-Est 2025 Base'!S32+'Sheet1 '!$G35)*'Sheet1 '!$H35)</f>
        <v/>
      </c>
      <c r="T33" s="28" t="str">
        <f>IF('Non-Est 2025 Base'!T32="","",('Non-Est 2025 Base'!T32+'Sheet1 '!$G35)*'Sheet1 '!$H35)</f>
        <v/>
      </c>
      <c r="U33" s="28" t="str">
        <f>IF('Non-Est 2025 Base'!U32="","",('Non-Est 2025 Base'!U32+'Sheet1 '!$G35)*'Sheet1 '!$H35)</f>
        <v/>
      </c>
      <c r="V33" s="28" t="str">
        <f>IF('Non-Est 2025 Base'!V32="","",('Non-Est 2025 Base'!V32+'Sheet1 '!$G35)*'Sheet1 '!$H35)</f>
        <v/>
      </c>
      <c r="W33" s="28" t="str">
        <f>IF('Non-Est 2025 Base'!W32="","",('Non-Est 2025 Base'!W32+'Sheet1 '!$G35)*'Sheet1 '!$H35)</f>
        <v/>
      </c>
      <c r="X33" s="28" t="str">
        <f>IF('Non-Est 2025 Base'!X32="","",('Non-Est 2025 Base'!X32+'Sheet1 '!$G35)*'Sheet1 '!$H35)</f>
        <v/>
      </c>
      <c r="Y33" s="28" t="str">
        <f>IF('Non-Est 2025 Base'!Y32="","",('Non-Est 2025 Base'!Y32+'Sheet1 '!$G35)*'Sheet1 '!$H35)</f>
        <v/>
      </c>
      <c r="Z33" s="28" t="str">
        <f>IF('Non-Est 2025 Base'!Z32="","",('Non-Est 2025 Base'!Z32+'Sheet1 '!$G35)*'Sheet1 '!$H35)</f>
        <v/>
      </c>
      <c r="AA33" s="28">
        <f>IF('Non-Est 2025 Base'!AA32="","",('Non-Est 2025 Base'!AA32+'Sheet1 '!$G35)*'Sheet1 '!$H35)</f>
        <v>0</v>
      </c>
      <c r="AB33" s="28">
        <f>IF('Non-Est 2025 Base'!AB32="","",('Non-Est 2025 Base'!AB32+'Sheet1 '!$G35)*'Sheet1 '!$H35)</f>
        <v>0</v>
      </c>
      <c r="AC33" s="28" t="str">
        <f>IF('Non-Est 2025 Base'!AC32="","",('Non-Est 2025 Base'!AC32+'Sheet1 '!$G35)*'Sheet1 '!$H35)</f>
        <v/>
      </c>
      <c r="AD33" s="28">
        <f>IF('Non-Est 2025 Base'!AD32="","",('Non-Est 2025 Base'!AD32+'Sheet1 '!$G35)*'Sheet1 '!$H35)</f>
        <v>0</v>
      </c>
      <c r="AE33" s="28" t="str">
        <f>IF('Non-Est 2025 Base'!AE32="","",('Non-Est 2025 Base'!AE32+'Sheet1 '!$G35)*'Sheet1 '!$H35)</f>
        <v/>
      </c>
      <c r="AF33" s="28" t="str">
        <f>IF('Non-Est 2025 Base'!AF32="","",('Non-Est 2025 Base'!AF32+'Sheet1 '!$G35)*'Sheet1 '!$H35)</f>
        <v/>
      </c>
      <c r="AG33" s="28" t="str">
        <f>IF('Non-Est 2025 Base'!AG32="","",('Non-Est 2025 Base'!AG32+'Sheet1 '!$G35)*'Sheet1 '!$H35)</f>
        <v/>
      </c>
      <c r="AH33" s="28" t="str">
        <f>IF('Non-Est 2025 Base'!AH32="","",('Non-Est 2025 Base'!AH32+'Sheet1 '!$G35)*'Sheet1 '!$H35)</f>
        <v/>
      </c>
      <c r="AI33" s="28" t="str">
        <f>IF('Non-Est 2025 Base'!AI32="","",('Non-Est 2025 Base'!AI32+'Sheet1 '!$G35)*'Sheet1 '!$H35)</f>
        <v/>
      </c>
      <c r="AJ33" s="28" t="str">
        <f>IF('Non-Est 2025 Base'!AJ32="","",('Non-Est 2025 Base'!AJ32+'Sheet1 '!$G35)*'Sheet1 '!$H35)</f>
        <v/>
      </c>
      <c r="AK33" s="28" t="str">
        <f>IF('Non-Est 2025 Base'!AK32="","",('Non-Est 2025 Base'!AK32+'Sheet1 '!$G35)*'Sheet1 '!$H35)</f>
        <v/>
      </c>
      <c r="AL33" s="28" t="str">
        <f>IF('Non-Est 2025 Base'!AL32="","",('Non-Est 2025 Base'!AL32+'Sheet1 '!$G35)*'Sheet1 '!$H35)</f>
        <v/>
      </c>
      <c r="AM33" s="28" t="str">
        <f>IF('Non-Est 2025 Base'!AM32="","",('Non-Est 2025 Base'!AM32+'Sheet1 '!$G35)*'Sheet1 '!$H35)</f>
        <v/>
      </c>
      <c r="AN33" s="28" t="str">
        <f>IF('Non-Est 2025 Base'!AN32="","",('Non-Est 2025 Base'!AN32+'Sheet1 '!$G35)*'Sheet1 '!$H35)</f>
        <v/>
      </c>
      <c r="AO33" s="28" t="str">
        <f>IF('Non-Est 2025 Base'!AO32="","",('Non-Est 2025 Base'!AO32+'Sheet1 '!$G35)*'Sheet1 '!$H35)</f>
        <v/>
      </c>
      <c r="AP33" s="28" t="str">
        <f>IF('Non-Est 2025 Base'!AP32="","",('Non-Est 2025 Base'!AP32+'Sheet1 '!$G35)*'Sheet1 '!$H35)</f>
        <v/>
      </c>
      <c r="AQ33" s="28" t="str">
        <f>IF('Non-Est 2025 Base'!AQ32="","",('Non-Est 2025 Base'!AQ32+'Sheet1 '!$G35)*'Sheet1 '!$H35)</f>
        <v/>
      </c>
      <c r="AR33" s="28" t="str">
        <f>IF('Non-Est 2025 Base'!AR32="","",('Non-Est 2025 Base'!AR32+'Sheet1 '!$G35)*'Sheet1 '!$H35)</f>
        <v/>
      </c>
      <c r="AS33" s="28" t="str">
        <f>IF('Non-Est 2025 Base'!AS32="","",('Non-Est 2025 Base'!AS32+'Sheet1 '!$G35)*'Sheet1 '!$H35)</f>
        <v/>
      </c>
      <c r="AT33" s="28" t="str">
        <f>IF('Non-Est 2025 Base'!AT32="","",('Non-Est 2025 Base'!AT32+'Sheet1 '!$G35)*'Sheet1 '!$H35)</f>
        <v/>
      </c>
      <c r="AU33" s="28" t="str">
        <f>IF('Non-Est 2025 Base'!AU32="","",('Non-Est 2025 Base'!AU32+'Sheet1 '!$G35)*'Sheet1 '!$H35)</f>
        <v/>
      </c>
      <c r="AV33" s="28" t="str">
        <f>IF('Non-Est 2025 Base'!AV32="","",('Non-Est 2025 Base'!AV32+'Sheet1 '!$G35)*'Sheet1 '!$H35)</f>
        <v/>
      </c>
      <c r="AW33" s="28" t="str">
        <f>IF('Non-Est 2025 Base'!AW32="","",('Non-Est 2025 Base'!AW32+'Sheet1 '!$G35)*'Sheet1 '!$H35)</f>
        <v/>
      </c>
      <c r="AX33" s="28" t="str">
        <f>IF('Non-Est 2025 Base'!AX32="","",('Non-Est 2025 Base'!AX32+'Sheet1 '!$G35)*'Sheet1 '!$H35)</f>
        <v/>
      </c>
      <c r="AY33" s="28" t="str">
        <f>IF('Non-Est 2025 Base'!AY32="","",('Non-Est 2025 Base'!AY32+'Sheet1 '!$G35)*'Sheet1 '!$H35)</f>
        <v/>
      </c>
      <c r="AZ33" s="28" t="str">
        <f>IF('Non-Est 2025 Base'!AZ32="","",('Non-Est 2025 Base'!AZ32+'Sheet1 '!$G35)*'Sheet1 '!$H35)</f>
        <v/>
      </c>
      <c r="BA33" s="28" t="str">
        <f>IF('Non-Est 2025 Base'!BA32="","",('Non-Est 2025 Base'!BA32+'Sheet1 '!$G35)*'Sheet1 '!$H35)</f>
        <v/>
      </c>
      <c r="BB33" s="28" t="str">
        <f>IF('Non-Est 2025 Base'!BB32="","",('Non-Est 2025 Base'!BB32+'Sheet1 '!$G35)*'Sheet1 '!$H35)</f>
        <v/>
      </c>
      <c r="BC33" s="28" t="str">
        <f>IF('Non-Est 2025 Base'!BC32="","",('Non-Est 2025 Base'!BC32+'Sheet1 '!$G35)*'Sheet1 '!$H35)</f>
        <v/>
      </c>
      <c r="BD33" s="28" t="str">
        <f>IF('Non-Est 2025 Base'!BD32="","",('Non-Est 2025 Base'!BD32+'Sheet1 '!$G35)*'Sheet1 '!$H35)</f>
        <v/>
      </c>
      <c r="BE33" s="28" t="str">
        <f>IF('Non-Est 2025 Base'!BE32="","",('Non-Est 2025 Base'!BE32+'Sheet1 '!$G35)*'Sheet1 '!$H35)</f>
        <v/>
      </c>
      <c r="BF33" s="28" t="str">
        <f>IF('Non-Est 2025 Base'!BF32="","",('Non-Est 2025 Base'!BF32+'Sheet1 '!$G35)*'Sheet1 '!$H35)</f>
        <v/>
      </c>
      <c r="BG33" s="28" t="str">
        <f>IF('Non-Est 2025 Base'!BG32="","",('Non-Est 2025 Base'!BG32+'Sheet1 '!$G35)*'Sheet1 '!$H35)</f>
        <v/>
      </c>
      <c r="BH33" s="28" t="str">
        <f>IF('Non-Est 2025 Base'!BH32="","",('Non-Est 2025 Base'!BH32+'Sheet1 '!$G35)*'Sheet1 '!$H35)</f>
        <v/>
      </c>
      <c r="BI33" s="28" t="str">
        <f>IF('Non-Est 2025 Base'!BI32="","",('Non-Est 2025 Base'!BI32+'Sheet1 '!$G35)*'Sheet1 '!$H35)</f>
        <v/>
      </c>
      <c r="BJ33" s="28" t="str">
        <f>IF('Non-Est 2025 Base'!BJ32="","",('Non-Est 2025 Base'!BJ32+'Sheet1 '!$G35)*'Sheet1 '!$H35)</f>
        <v/>
      </c>
      <c r="BK33" s="28" t="str">
        <f>IF('Non-Est 2025 Base'!BK32="","",('Non-Est 2025 Base'!BK32+'Sheet1 '!$G35)*'Sheet1 '!$H35)</f>
        <v/>
      </c>
      <c r="BL33" s="28" t="str">
        <f>IF('Non-Est 2025 Base'!BL32="","",('Non-Est 2025 Base'!BL32+'Sheet1 '!$G35)*'Sheet1 '!$H35)</f>
        <v/>
      </c>
      <c r="BM33" s="28" t="str">
        <f>IF('Non-Est 2025 Base'!BM32="","",('Non-Est 2025 Base'!BM32+'Sheet1 '!$G35)*'Sheet1 '!$H35)</f>
        <v/>
      </c>
      <c r="BN33" s="28">
        <f>IF('Non-Est 2025 Base'!BN32="","",('Non-Est 2025 Base'!BN32+'Sheet1 '!$G35)*'Sheet1 '!$H35)</f>
        <v>0</v>
      </c>
      <c r="BO33" s="28">
        <f>IF('Non-Est 2025 Base'!BO32="","",('Non-Est 2025 Base'!BO32+'Sheet1 '!$G35)*'Sheet1 '!$H35)</f>
        <v>0</v>
      </c>
      <c r="BP33" s="28" t="str">
        <f>IF('Non-Est 2025 Base'!BP32="","",('Non-Est 2025 Base'!BP32+'Sheet1 '!$G35)*'Sheet1 '!$H35)</f>
        <v/>
      </c>
      <c r="BQ33" s="28" t="str">
        <f>IF('Non-Est 2025 Base'!BQ32="","",('Non-Est 2025 Base'!BQ32+'Sheet1 '!$G35)*'Sheet1 '!$H35)</f>
        <v/>
      </c>
      <c r="BR33" s="28">
        <f>IF('Non-Est 2025 Base'!BR32="","",('Non-Est 2025 Base'!BR32+'Sheet1 '!$G35)*'Sheet1 '!$H35)</f>
        <v>0</v>
      </c>
      <c r="BS33" s="28" t="str">
        <f>IF('Non-Est 2025 Base'!BS32="","",('Non-Est 2025 Base'!BS32+'Sheet1 '!$G35)*'Sheet1 '!$H35)</f>
        <v/>
      </c>
      <c r="BT33" s="28" t="str">
        <f>IF('Non-Est 2025 Base'!BT32="","",('Non-Est 2025 Base'!BT32+'Sheet1 '!$G35)*'Sheet1 '!$H35)</f>
        <v/>
      </c>
      <c r="BU33" s="28">
        <f>IF('Non-Est 2025 Base'!BU32="","",('Non-Est 2025 Base'!BU32+'Sheet1 '!$G35)*'Sheet1 '!$H35)</f>
        <v>0</v>
      </c>
      <c r="BV33" s="28" t="str">
        <f>IF('Non-Est 2025 Base'!BV32="","",('Non-Est 2025 Base'!BV32+'Sheet1 '!$G35)*'Sheet1 '!$H35)</f>
        <v/>
      </c>
    </row>
    <row r="34" spans="1:74" ht="14.25" x14ac:dyDescent="0.2">
      <c r="A34" s="4">
        <v>25</v>
      </c>
      <c r="B34" s="114" t="s">
        <v>11</v>
      </c>
      <c r="C34" s="115"/>
      <c r="D34" s="116"/>
      <c r="E34" s="5" t="s">
        <v>27</v>
      </c>
      <c r="F34" s="8" t="s">
        <v>26</v>
      </c>
      <c r="G34" s="28" t="str">
        <f>IF('Non-Est 2025 Base'!G33="","",('Non-Est 2025 Base'!G33+'Sheet1 '!$G36)*'Sheet1 '!$H36)</f>
        <v/>
      </c>
      <c r="H34" s="28" t="str">
        <f>IF('Non-Est 2025 Base'!H33="","",('Non-Est 2025 Base'!H33+'Sheet1 '!$G36)*'Sheet1 '!$H36)</f>
        <v/>
      </c>
      <c r="I34" s="28" t="str">
        <f>IF('Non-Est 2025 Base'!I33="","",('Non-Est 2025 Base'!I33+'Sheet1 '!$G36)*'Sheet1 '!$H36)</f>
        <v/>
      </c>
      <c r="J34" s="28" t="str">
        <f>IF('Non-Est 2025 Base'!J33="","",('Non-Est 2025 Base'!J33+'Sheet1 '!$G36)*'Sheet1 '!$H36)</f>
        <v/>
      </c>
      <c r="K34" s="28" t="str">
        <f>IF('Non-Est 2025 Base'!K33="","",('Non-Est 2025 Base'!K33+'Sheet1 '!$G36)*'Sheet1 '!$H36)</f>
        <v/>
      </c>
      <c r="L34" s="28" t="str">
        <f>IF('Non-Est 2025 Base'!L33="","",('Non-Est 2025 Base'!L33+'Sheet1 '!$G36)*'Sheet1 '!$H36)</f>
        <v/>
      </c>
      <c r="M34" s="28">
        <f>IF('Non-Est 2025 Base'!M33="","",('Non-Est 2025 Base'!M33+'Sheet1 '!$G36)*'Sheet1 '!$H36)</f>
        <v>0</v>
      </c>
      <c r="N34" s="28">
        <f>IF('Non-Est 2025 Base'!N33="","",('Non-Est 2025 Base'!N33+'Sheet1 '!$G36)*'Sheet1 '!$H36)</f>
        <v>0</v>
      </c>
      <c r="O34" s="28">
        <f>IF('Non-Est 2025 Base'!O33="","",('Non-Est 2025 Base'!O33+'Sheet1 '!$G36)*'Sheet1 '!$H36)</f>
        <v>0</v>
      </c>
      <c r="P34" s="28" t="str">
        <f>IF('Non-Est 2025 Base'!P33="","",('Non-Est 2025 Base'!P33+'Sheet1 '!$G36)*'Sheet1 '!$H36)</f>
        <v/>
      </c>
      <c r="Q34" s="28" t="str">
        <f>IF('Non-Est 2025 Base'!Q33="","",('Non-Est 2025 Base'!Q33+'Sheet1 '!$G36)*'Sheet1 '!$H36)</f>
        <v/>
      </c>
      <c r="R34" s="28" t="str">
        <f>IF('Non-Est 2025 Base'!R33="","",('Non-Est 2025 Base'!R33+'Sheet1 '!$G36)*'Sheet1 '!$H36)</f>
        <v/>
      </c>
      <c r="S34" s="28" t="str">
        <f>IF('Non-Est 2025 Base'!S33="","",('Non-Est 2025 Base'!S33+'Sheet1 '!$G36)*'Sheet1 '!$H36)</f>
        <v/>
      </c>
      <c r="T34" s="28" t="str">
        <f>IF('Non-Est 2025 Base'!T33="","",('Non-Est 2025 Base'!T33+'Sheet1 '!$G36)*'Sheet1 '!$H36)</f>
        <v/>
      </c>
      <c r="U34" s="28" t="str">
        <f>IF('Non-Est 2025 Base'!U33="","",('Non-Est 2025 Base'!U33+'Sheet1 '!$G36)*'Sheet1 '!$H36)</f>
        <v/>
      </c>
      <c r="V34" s="28" t="str">
        <f>IF('Non-Est 2025 Base'!V33="","",('Non-Est 2025 Base'!V33+'Sheet1 '!$G36)*'Sheet1 '!$H36)</f>
        <v/>
      </c>
      <c r="W34" s="28" t="str">
        <f>IF('Non-Est 2025 Base'!W33="","",('Non-Est 2025 Base'!W33+'Sheet1 '!$G36)*'Sheet1 '!$H36)</f>
        <v/>
      </c>
      <c r="X34" s="28" t="str">
        <f>IF('Non-Est 2025 Base'!X33="","",('Non-Est 2025 Base'!X33+'Sheet1 '!$G36)*'Sheet1 '!$H36)</f>
        <v/>
      </c>
      <c r="Y34" s="28" t="str">
        <f>IF('Non-Est 2025 Base'!Y33="","",('Non-Est 2025 Base'!Y33+'Sheet1 '!$G36)*'Sheet1 '!$H36)</f>
        <v/>
      </c>
      <c r="Z34" s="28" t="str">
        <f>IF('Non-Est 2025 Base'!Z33="","",('Non-Est 2025 Base'!Z33+'Sheet1 '!$G36)*'Sheet1 '!$H36)</f>
        <v/>
      </c>
      <c r="AA34" s="28">
        <f>IF('Non-Est 2025 Base'!AA33="","",('Non-Est 2025 Base'!AA33+'Sheet1 '!$G36)*'Sheet1 '!$H36)</f>
        <v>0</v>
      </c>
      <c r="AB34" s="28">
        <f>IF('Non-Est 2025 Base'!AB33="","",('Non-Est 2025 Base'!AB33+'Sheet1 '!$G36)*'Sheet1 '!$H36)</f>
        <v>0</v>
      </c>
      <c r="AC34" s="28" t="str">
        <f>IF('Non-Est 2025 Base'!AC33="","",('Non-Est 2025 Base'!AC33+'Sheet1 '!$G36)*'Sheet1 '!$H36)</f>
        <v/>
      </c>
      <c r="AD34" s="28">
        <f>IF('Non-Est 2025 Base'!AD33="","",('Non-Est 2025 Base'!AD33+'Sheet1 '!$G36)*'Sheet1 '!$H36)</f>
        <v>0</v>
      </c>
      <c r="AE34" s="28" t="str">
        <f>IF('Non-Est 2025 Base'!AE33="","",('Non-Est 2025 Base'!AE33+'Sheet1 '!$G36)*'Sheet1 '!$H36)</f>
        <v/>
      </c>
      <c r="AF34" s="28" t="str">
        <f>IF('Non-Est 2025 Base'!AF33="","",('Non-Est 2025 Base'!AF33+'Sheet1 '!$G36)*'Sheet1 '!$H36)</f>
        <v/>
      </c>
      <c r="AG34" s="28" t="str">
        <f>IF('Non-Est 2025 Base'!AG33="","",('Non-Est 2025 Base'!AG33+'Sheet1 '!$G36)*'Sheet1 '!$H36)</f>
        <v/>
      </c>
      <c r="AH34" s="28" t="str">
        <f>IF('Non-Est 2025 Base'!AH33="","",('Non-Est 2025 Base'!AH33+'Sheet1 '!$G36)*'Sheet1 '!$H36)</f>
        <v/>
      </c>
      <c r="AI34" s="28" t="str">
        <f>IF('Non-Est 2025 Base'!AI33="","",('Non-Est 2025 Base'!AI33+'Sheet1 '!$G36)*'Sheet1 '!$H36)</f>
        <v/>
      </c>
      <c r="AJ34" s="28" t="str">
        <f>IF('Non-Est 2025 Base'!AJ33="","",('Non-Est 2025 Base'!AJ33+'Sheet1 '!$G36)*'Sheet1 '!$H36)</f>
        <v/>
      </c>
      <c r="AK34" s="28" t="str">
        <f>IF('Non-Est 2025 Base'!AK33="","",('Non-Est 2025 Base'!AK33+'Sheet1 '!$G36)*'Sheet1 '!$H36)</f>
        <v/>
      </c>
      <c r="AL34" s="28" t="str">
        <f>IF('Non-Est 2025 Base'!AL33="","",('Non-Est 2025 Base'!AL33+'Sheet1 '!$G36)*'Sheet1 '!$H36)</f>
        <v/>
      </c>
      <c r="AM34" s="28" t="str">
        <f>IF('Non-Est 2025 Base'!AM33="","",('Non-Est 2025 Base'!AM33+'Sheet1 '!$G36)*'Sheet1 '!$H36)</f>
        <v/>
      </c>
      <c r="AN34" s="28" t="str">
        <f>IF('Non-Est 2025 Base'!AN33="","",('Non-Est 2025 Base'!AN33+'Sheet1 '!$G36)*'Sheet1 '!$H36)</f>
        <v/>
      </c>
      <c r="AO34" s="28" t="str">
        <f>IF('Non-Est 2025 Base'!AO33="","",('Non-Est 2025 Base'!AO33+'Sheet1 '!$G36)*'Sheet1 '!$H36)</f>
        <v/>
      </c>
      <c r="AP34" s="28" t="str">
        <f>IF('Non-Est 2025 Base'!AP33="","",('Non-Est 2025 Base'!AP33+'Sheet1 '!$G36)*'Sheet1 '!$H36)</f>
        <v/>
      </c>
      <c r="AQ34" s="28" t="str">
        <f>IF('Non-Est 2025 Base'!AQ33="","",('Non-Est 2025 Base'!AQ33+'Sheet1 '!$G36)*'Sheet1 '!$H36)</f>
        <v/>
      </c>
      <c r="AR34" s="28" t="str">
        <f>IF('Non-Est 2025 Base'!AR33="","",('Non-Est 2025 Base'!AR33+'Sheet1 '!$G36)*'Sheet1 '!$H36)</f>
        <v/>
      </c>
      <c r="AS34" s="28" t="str">
        <f>IF('Non-Est 2025 Base'!AS33="","",('Non-Est 2025 Base'!AS33+'Sheet1 '!$G36)*'Sheet1 '!$H36)</f>
        <v/>
      </c>
      <c r="AT34" s="28" t="str">
        <f>IF('Non-Est 2025 Base'!AT33="","",('Non-Est 2025 Base'!AT33+'Sheet1 '!$G36)*'Sheet1 '!$H36)</f>
        <v/>
      </c>
      <c r="AU34" s="28" t="str">
        <f>IF('Non-Est 2025 Base'!AU33="","",('Non-Est 2025 Base'!AU33+'Sheet1 '!$G36)*'Sheet1 '!$H36)</f>
        <v/>
      </c>
      <c r="AV34" s="28" t="str">
        <f>IF('Non-Est 2025 Base'!AV33="","",('Non-Est 2025 Base'!AV33+'Sheet1 '!$G36)*'Sheet1 '!$H36)</f>
        <v/>
      </c>
      <c r="AW34" s="28" t="str">
        <f>IF('Non-Est 2025 Base'!AW33="","",('Non-Est 2025 Base'!AW33+'Sheet1 '!$G36)*'Sheet1 '!$H36)</f>
        <v/>
      </c>
      <c r="AX34" s="28" t="str">
        <f>IF('Non-Est 2025 Base'!AX33="","",('Non-Est 2025 Base'!AX33+'Sheet1 '!$G36)*'Sheet1 '!$H36)</f>
        <v/>
      </c>
      <c r="AY34" s="28" t="str">
        <f>IF('Non-Est 2025 Base'!AY33="","",('Non-Est 2025 Base'!AY33+'Sheet1 '!$G36)*'Sheet1 '!$H36)</f>
        <v/>
      </c>
      <c r="AZ34" s="28" t="str">
        <f>IF('Non-Est 2025 Base'!AZ33="","",('Non-Est 2025 Base'!AZ33+'Sheet1 '!$G36)*'Sheet1 '!$H36)</f>
        <v/>
      </c>
      <c r="BA34" s="28" t="str">
        <f>IF('Non-Est 2025 Base'!BA33="","",('Non-Est 2025 Base'!BA33+'Sheet1 '!$G36)*'Sheet1 '!$H36)</f>
        <v/>
      </c>
      <c r="BB34" s="28" t="str">
        <f>IF('Non-Est 2025 Base'!BB33="","",('Non-Est 2025 Base'!BB33+'Sheet1 '!$G36)*'Sheet1 '!$H36)</f>
        <v/>
      </c>
      <c r="BC34" s="28" t="str">
        <f>IF('Non-Est 2025 Base'!BC33="","",('Non-Est 2025 Base'!BC33+'Sheet1 '!$G36)*'Sheet1 '!$H36)</f>
        <v/>
      </c>
      <c r="BD34" s="28" t="str">
        <f>IF('Non-Est 2025 Base'!BD33="","",('Non-Est 2025 Base'!BD33+'Sheet1 '!$G36)*'Sheet1 '!$H36)</f>
        <v/>
      </c>
      <c r="BE34" s="28" t="str">
        <f>IF('Non-Est 2025 Base'!BE33="","",('Non-Est 2025 Base'!BE33+'Sheet1 '!$G36)*'Sheet1 '!$H36)</f>
        <v/>
      </c>
      <c r="BF34" s="28" t="str">
        <f>IF('Non-Est 2025 Base'!BF33="","",('Non-Est 2025 Base'!BF33+'Sheet1 '!$G36)*'Sheet1 '!$H36)</f>
        <v/>
      </c>
      <c r="BG34" s="28" t="str">
        <f>IF('Non-Est 2025 Base'!BG33="","",('Non-Est 2025 Base'!BG33+'Sheet1 '!$G36)*'Sheet1 '!$H36)</f>
        <v/>
      </c>
      <c r="BH34" s="28" t="str">
        <f>IF('Non-Est 2025 Base'!BH33="","",('Non-Est 2025 Base'!BH33+'Sheet1 '!$G36)*'Sheet1 '!$H36)</f>
        <v/>
      </c>
      <c r="BI34" s="28" t="str">
        <f>IF('Non-Est 2025 Base'!BI33="","",('Non-Est 2025 Base'!BI33+'Sheet1 '!$G36)*'Sheet1 '!$H36)</f>
        <v/>
      </c>
      <c r="BJ34" s="28" t="str">
        <f>IF('Non-Est 2025 Base'!BJ33="","",('Non-Est 2025 Base'!BJ33+'Sheet1 '!$G36)*'Sheet1 '!$H36)</f>
        <v/>
      </c>
      <c r="BK34" s="28" t="str">
        <f>IF('Non-Est 2025 Base'!BK33="","",('Non-Est 2025 Base'!BK33+'Sheet1 '!$G36)*'Sheet1 '!$H36)</f>
        <v/>
      </c>
      <c r="BL34" s="28" t="str">
        <f>IF('Non-Est 2025 Base'!BL33="","",('Non-Est 2025 Base'!BL33+'Sheet1 '!$G36)*'Sheet1 '!$H36)</f>
        <v/>
      </c>
      <c r="BM34" s="28" t="str">
        <f>IF('Non-Est 2025 Base'!BM33="","",('Non-Est 2025 Base'!BM33+'Sheet1 '!$G36)*'Sheet1 '!$H36)</f>
        <v/>
      </c>
      <c r="BN34" s="28">
        <f>IF('Non-Est 2025 Base'!BN33="","",('Non-Est 2025 Base'!BN33+'Sheet1 '!$G36)*'Sheet1 '!$H36)</f>
        <v>0</v>
      </c>
      <c r="BO34" s="28" t="str">
        <f>IF('Non-Est 2025 Base'!BO33="","",('Non-Est 2025 Base'!BO33+'Sheet1 '!$G36)*'Sheet1 '!$H36)</f>
        <v/>
      </c>
      <c r="BP34" s="28" t="str">
        <f>IF('Non-Est 2025 Base'!BP33="","",('Non-Est 2025 Base'!BP33+'Sheet1 '!$G36)*'Sheet1 '!$H36)</f>
        <v/>
      </c>
      <c r="BQ34" s="28" t="str">
        <f>IF('Non-Est 2025 Base'!BQ33="","",('Non-Est 2025 Base'!BQ33+'Sheet1 '!$G36)*'Sheet1 '!$H36)</f>
        <v/>
      </c>
      <c r="BR34" s="28">
        <f>IF('Non-Est 2025 Base'!BR33="","",('Non-Est 2025 Base'!BR33+'Sheet1 '!$G36)*'Sheet1 '!$H36)</f>
        <v>0</v>
      </c>
      <c r="BS34" s="28" t="str">
        <f>IF('Non-Est 2025 Base'!BS33="","",('Non-Est 2025 Base'!BS33+'Sheet1 '!$G36)*'Sheet1 '!$H36)</f>
        <v/>
      </c>
      <c r="BT34" s="28" t="str">
        <f>IF('Non-Est 2025 Base'!BT33="","",('Non-Est 2025 Base'!BT33+'Sheet1 '!$G36)*'Sheet1 '!$H36)</f>
        <v/>
      </c>
      <c r="BU34" s="28" t="str">
        <f>IF('Non-Est 2025 Base'!BU33="","",('Non-Est 2025 Base'!BU33+'Sheet1 '!$G36)*'Sheet1 '!$H36)</f>
        <v/>
      </c>
      <c r="BV34" s="28" t="str">
        <f>IF('Non-Est 2025 Base'!BV33="","",('Non-Est 2025 Base'!BV33+'Sheet1 '!$G36)*'Sheet1 '!$H36)</f>
        <v/>
      </c>
    </row>
    <row r="35" spans="1:74" ht="14.25" x14ac:dyDescent="0.2">
      <c r="A35" s="4">
        <v>26</v>
      </c>
      <c r="B35" s="114" t="s">
        <v>30</v>
      </c>
      <c r="C35" s="115"/>
      <c r="D35" s="116"/>
      <c r="E35" s="5" t="s">
        <v>25</v>
      </c>
      <c r="F35" s="8" t="s">
        <v>26</v>
      </c>
      <c r="G35" s="28" t="str">
        <f>IF('Non-Est 2025 Base'!G34="","",('Non-Est 2025 Base'!G34+'Sheet1 '!$G37)*'Sheet1 '!$H37)</f>
        <v/>
      </c>
      <c r="H35" s="28" t="str">
        <f>IF('Non-Est 2025 Base'!H34="","",('Non-Est 2025 Base'!H34+'Sheet1 '!$G37)*'Sheet1 '!$H37)</f>
        <v/>
      </c>
      <c r="I35" s="28">
        <f>IF('Non-Est 2025 Base'!I34="","",('Non-Est 2025 Base'!I34+'Sheet1 '!$G37)*'Sheet1 '!$H37)</f>
        <v>0</v>
      </c>
      <c r="J35" s="28">
        <f>IF('Non-Est 2025 Base'!J34="","",('Non-Est 2025 Base'!J34+'Sheet1 '!$G37)*'Sheet1 '!$H37)</f>
        <v>0</v>
      </c>
      <c r="K35" s="28" t="str">
        <f>IF('Non-Est 2025 Base'!K34="","",('Non-Est 2025 Base'!K34+'Sheet1 '!$G37)*'Sheet1 '!$H37)</f>
        <v/>
      </c>
      <c r="L35" s="28">
        <f>IF('Non-Est 2025 Base'!L34="","",('Non-Est 2025 Base'!L34+'Sheet1 '!$G37)*'Sheet1 '!$H37)</f>
        <v>0</v>
      </c>
      <c r="M35" s="28">
        <f>IF('Non-Est 2025 Base'!M34="","",('Non-Est 2025 Base'!M34+'Sheet1 '!$G37)*'Sheet1 '!$H37)</f>
        <v>0</v>
      </c>
      <c r="N35" s="28">
        <f>IF('Non-Est 2025 Base'!N34="","",('Non-Est 2025 Base'!N34+'Sheet1 '!$G37)*'Sheet1 '!$H37)</f>
        <v>0</v>
      </c>
      <c r="O35" s="28">
        <f>IF('Non-Est 2025 Base'!O34="","",('Non-Est 2025 Base'!O34+'Sheet1 '!$G37)*'Sheet1 '!$H37)</f>
        <v>0</v>
      </c>
      <c r="P35" s="28" t="str">
        <f>IF('Non-Est 2025 Base'!P34="","",('Non-Est 2025 Base'!P34+'Sheet1 '!$G37)*'Sheet1 '!$H37)</f>
        <v/>
      </c>
      <c r="Q35" s="28" t="str">
        <f>IF('Non-Est 2025 Base'!Q34="","",('Non-Est 2025 Base'!Q34+'Sheet1 '!$G37)*'Sheet1 '!$H37)</f>
        <v/>
      </c>
      <c r="R35" s="28" t="str">
        <f>IF('Non-Est 2025 Base'!R34="","",('Non-Est 2025 Base'!R34+'Sheet1 '!$G37)*'Sheet1 '!$H37)</f>
        <v/>
      </c>
      <c r="S35" s="28" t="str">
        <f>IF('Non-Est 2025 Base'!S34="","",('Non-Est 2025 Base'!S34+'Sheet1 '!$G37)*'Sheet1 '!$H37)</f>
        <v/>
      </c>
      <c r="T35" s="28" t="str">
        <f>IF('Non-Est 2025 Base'!T34="","",('Non-Est 2025 Base'!T34+'Sheet1 '!$G37)*'Sheet1 '!$H37)</f>
        <v/>
      </c>
      <c r="U35" s="28" t="str">
        <f>IF('Non-Est 2025 Base'!U34="","",('Non-Est 2025 Base'!U34+'Sheet1 '!$G37)*'Sheet1 '!$H37)</f>
        <v/>
      </c>
      <c r="V35" s="28" t="str">
        <f>IF('Non-Est 2025 Base'!V34="","",('Non-Est 2025 Base'!V34+'Sheet1 '!$G37)*'Sheet1 '!$H37)</f>
        <v/>
      </c>
      <c r="W35" s="28" t="str">
        <f>IF('Non-Est 2025 Base'!W34="","",('Non-Est 2025 Base'!W34+'Sheet1 '!$G37)*'Sheet1 '!$H37)</f>
        <v/>
      </c>
      <c r="X35" s="28" t="str">
        <f>IF('Non-Est 2025 Base'!X34="","",('Non-Est 2025 Base'!X34+'Sheet1 '!$G37)*'Sheet1 '!$H37)</f>
        <v/>
      </c>
      <c r="Y35" s="28" t="str">
        <f>IF('Non-Est 2025 Base'!Y34="","",('Non-Est 2025 Base'!Y34+'Sheet1 '!$G37)*'Sheet1 '!$H37)</f>
        <v/>
      </c>
      <c r="Z35" s="28" t="str">
        <f>IF('Non-Est 2025 Base'!Z34="","",('Non-Est 2025 Base'!Z34+'Sheet1 '!$G37)*'Sheet1 '!$H37)</f>
        <v/>
      </c>
      <c r="AA35" s="28">
        <f>IF('Non-Est 2025 Base'!AA34="","",('Non-Est 2025 Base'!AA34+'Sheet1 '!$G37)*'Sheet1 '!$H37)</f>
        <v>0</v>
      </c>
      <c r="AB35" s="28">
        <f>IF('Non-Est 2025 Base'!AB34="","",('Non-Est 2025 Base'!AB34+'Sheet1 '!$G37)*'Sheet1 '!$H37)</f>
        <v>0</v>
      </c>
      <c r="AC35" s="28" t="str">
        <f>IF('Non-Est 2025 Base'!AC34="","",('Non-Est 2025 Base'!AC34+'Sheet1 '!$G37)*'Sheet1 '!$H37)</f>
        <v/>
      </c>
      <c r="AD35" s="28">
        <f>IF('Non-Est 2025 Base'!AD34="","",('Non-Est 2025 Base'!AD34+'Sheet1 '!$G37)*'Sheet1 '!$H37)</f>
        <v>0</v>
      </c>
      <c r="AE35" s="28" t="str">
        <f>IF('Non-Est 2025 Base'!AE34="","",('Non-Est 2025 Base'!AE34+'Sheet1 '!$G37)*'Sheet1 '!$H37)</f>
        <v/>
      </c>
      <c r="AF35" s="28" t="str">
        <f>IF('Non-Est 2025 Base'!AF34="","",('Non-Est 2025 Base'!AF34+'Sheet1 '!$G37)*'Sheet1 '!$H37)</f>
        <v/>
      </c>
      <c r="AG35" s="28" t="str">
        <f>IF('Non-Est 2025 Base'!AG34="","",('Non-Est 2025 Base'!AG34+'Sheet1 '!$G37)*'Sheet1 '!$H37)</f>
        <v/>
      </c>
      <c r="AH35" s="28" t="str">
        <f>IF('Non-Est 2025 Base'!AH34="","",('Non-Est 2025 Base'!AH34+'Sheet1 '!$G37)*'Sheet1 '!$H37)</f>
        <v/>
      </c>
      <c r="AI35" s="28" t="str">
        <f>IF('Non-Est 2025 Base'!AI34="","",('Non-Est 2025 Base'!AI34+'Sheet1 '!$G37)*'Sheet1 '!$H37)</f>
        <v/>
      </c>
      <c r="AJ35" s="28" t="str">
        <f>IF('Non-Est 2025 Base'!AJ34="","",('Non-Est 2025 Base'!AJ34+'Sheet1 '!$G37)*'Sheet1 '!$H37)</f>
        <v/>
      </c>
      <c r="AK35" s="28" t="str">
        <f>IF('Non-Est 2025 Base'!AK34="","",('Non-Est 2025 Base'!AK34+'Sheet1 '!$G37)*'Sheet1 '!$H37)</f>
        <v/>
      </c>
      <c r="AL35" s="28" t="str">
        <f>IF('Non-Est 2025 Base'!AL34="","",('Non-Est 2025 Base'!AL34+'Sheet1 '!$G37)*'Sheet1 '!$H37)</f>
        <v/>
      </c>
      <c r="AM35" s="28" t="str">
        <f>IF('Non-Est 2025 Base'!AM34="","",('Non-Est 2025 Base'!AM34+'Sheet1 '!$G37)*'Sheet1 '!$H37)</f>
        <v/>
      </c>
      <c r="AN35" s="28" t="str">
        <f>IF('Non-Est 2025 Base'!AN34="","",('Non-Est 2025 Base'!AN34+'Sheet1 '!$G37)*'Sheet1 '!$H37)</f>
        <v/>
      </c>
      <c r="AO35" s="28" t="str">
        <f>IF('Non-Est 2025 Base'!AO34="","",('Non-Est 2025 Base'!AO34+'Sheet1 '!$G37)*'Sheet1 '!$H37)</f>
        <v/>
      </c>
      <c r="AP35" s="28" t="str">
        <f>IF('Non-Est 2025 Base'!AP34="","",('Non-Est 2025 Base'!AP34+'Sheet1 '!$G37)*'Sheet1 '!$H37)</f>
        <v/>
      </c>
      <c r="AQ35" s="28" t="str">
        <f>IF('Non-Est 2025 Base'!AQ34="","",('Non-Est 2025 Base'!AQ34+'Sheet1 '!$G37)*'Sheet1 '!$H37)</f>
        <v/>
      </c>
      <c r="AR35" s="28" t="str">
        <f>IF('Non-Est 2025 Base'!AR34="","",('Non-Est 2025 Base'!AR34+'Sheet1 '!$G37)*'Sheet1 '!$H37)</f>
        <v/>
      </c>
      <c r="AS35" s="28" t="str">
        <f>IF('Non-Est 2025 Base'!AS34="","",('Non-Est 2025 Base'!AS34+'Sheet1 '!$G37)*'Sheet1 '!$H37)</f>
        <v/>
      </c>
      <c r="AT35" s="28" t="str">
        <f>IF('Non-Est 2025 Base'!AT34="","",('Non-Est 2025 Base'!AT34+'Sheet1 '!$G37)*'Sheet1 '!$H37)</f>
        <v/>
      </c>
      <c r="AU35" s="28" t="str">
        <f>IF('Non-Est 2025 Base'!AU34="","",('Non-Est 2025 Base'!AU34+'Sheet1 '!$G37)*'Sheet1 '!$H37)</f>
        <v/>
      </c>
      <c r="AV35" s="28" t="str">
        <f>IF('Non-Est 2025 Base'!AV34="","",('Non-Est 2025 Base'!AV34+'Sheet1 '!$G37)*'Sheet1 '!$H37)</f>
        <v/>
      </c>
      <c r="AW35" s="28" t="str">
        <f>IF('Non-Est 2025 Base'!AW34="","",('Non-Est 2025 Base'!AW34+'Sheet1 '!$G37)*'Sheet1 '!$H37)</f>
        <v/>
      </c>
      <c r="AX35" s="28" t="str">
        <f>IF('Non-Est 2025 Base'!AX34="","",('Non-Est 2025 Base'!AX34+'Sheet1 '!$G37)*'Sheet1 '!$H37)</f>
        <v/>
      </c>
      <c r="AY35" s="28" t="str">
        <f>IF('Non-Est 2025 Base'!AY34="","",('Non-Est 2025 Base'!AY34+'Sheet1 '!$G37)*'Sheet1 '!$H37)</f>
        <v/>
      </c>
      <c r="AZ35" s="28" t="str">
        <f>IF('Non-Est 2025 Base'!AZ34="","",('Non-Est 2025 Base'!AZ34+'Sheet1 '!$G37)*'Sheet1 '!$H37)</f>
        <v/>
      </c>
      <c r="BA35" s="28" t="str">
        <f>IF('Non-Est 2025 Base'!BA34="","",('Non-Est 2025 Base'!BA34+'Sheet1 '!$G37)*'Sheet1 '!$H37)</f>
        <v/>
      </c>
      <c r="BB35" s="28" t="str">
        <f>IF('Non-Est 2025 Base'!BB34="","",('Non-Est 2025 Base'!BB34+'Sheet1 '!$G37)*'Sheet1 '!$H37)</f>
        <v/>
      </c>
      <c r="BC35" s="28" t="str">
        <f>IF('Non-Est 2025 Base'!BC34="","",('Non-Est 2025 Base'!BC34+'Sheet1 '!$G37)*'Sheet1 '!$H37)</f>
        <v/>
      </c>
      <c r="BD35" s="28" t="str">
        <f>IF('Non-Est 2025 Base'!BD34="","",('Non-Est 2025 Base'!BD34+'Sheet1 '!$G37)*'Sheet1 '!$H37)</f>
        <v/>
      </c>
      <c r="BE35" s="28" t="str">
        <f>IF('Non-Est 2025 Base'!BE34="","",('Non-Est 2025 Base'!BE34+'Sheet1 '!$G37)*'Sheet1 '!$H37)</f>
        <v/>
      </c>
      <c r="BF35" s="28" t="str">
        <f>IF('Non-Est 2025 Base'!BF34="","",('Non-Est 2025 Base'!BF34+'Sheet1 '!$G37)*'Sheet1 '!$H37)</f>
        <v/>
      </c>
      <c r="BG35" s="28" t="str">
        <f>IF('Non-Est 2025 Base'!BG34="","",('Non-Est 2025 Base'!BG34+'Sheet1 '!$G37)*'Sheet1 '!$H37)</f>
        <v/>
      </c>
      <c r="BH35" s="28" t="str">
        <f>IF('Non-Est 2025 Base'!BH34="","",('Non-Est 2025 Base'!BH34+'Sheet1 '!$G37)*'Sheet1 '!$H37)</f>
        <v/>
      </c>
      <c r="BI35" s="28" t="str">
        <f>IF('Non-Est 2025 Base'!BI34="","",('Non-Est 2025 Base'!BI34+'Sheet1 '!$G37)*'Sheet1 '!$H37)</f>
        <v/>
      </c>
      <c r="BJ35" s="28" t="str">
        <f>IF('Non-Est 2025 Base'!BJ34="","",('Non-Est 2025 Base'!BJ34+'Sheet1 '!$G37)*'Sheet1 '!$H37)</f>
        <v/>
      </c>
      <c r="BK35" s="28" t="str">
        <f>IF('Non-Est 2025 Base'!BK34="","",('Non-Est 2025 Base'!BK34+'Sheet1 '!$G37)*'Sheet1 '!$H37)</f>
        <v/>
      </c>
      <c r="BL35" s="28" t="str">
        <f>IF('Non-Est 2025 Base'!BL34="","",('Non-Est 2025 Base'!BL34+'Sheet1 '!$G37)*'Sheet1 '!$H37)</f>
        <v/>
      </c>
      <c r="BM35" s="28" t="str">
        <f>IF('Non-Est 2025 Base'!BM34="","",('Non-Est 2025 Base'!BM34+'Sheet1 '!$G37)*'Sheet1 '!$H37)</f>
        <v/>
      </c>
      <c r="BN35" s="28">
        <f>IF('Non-Est 2025 Base'!BN34="","",('Non-Est 2025 Base'!BN34+'Sheet1 '!$G37)*'Sheet1 '!$H37)</f>
        <v>0</v>
      </c>
      <c r="BO35" s="28" t="str">
        <f>IF('Non-Est 2025 Base'!BO34="","",('Non-Est 2025 Base'!BO34+'Sheet1 '!$G37)*'Sheet1 '!$H37)</f>
        <v/>
      </c>
      <c r="BP35" s="28" t="str">
        <f>IF('Non-Est 2025 Base'!BP34="","",('Non-Est 2025 Base'!BP34+'Sheet1 '!$G37)*'Sheet1 '!$H37)</f>
        <v/>
      </c>
      <c r="BQ35" s="28" t="str">
        <f>IF('Non-Est 2025 Base'!BQ34="","",('Non-Est 2025 Base'!BQ34+'Sheet1 '!$G37)*'Sheet1 '!$H37)</f>
        <v/>
      </c>
      <c r="BR35" s="28" t="str">
        <f>IF('Non-Est 2025 Base'!BR34="","",('Non-Est 2025 Base'!BR34+'Sheet1 '!$G37)*'Sheet1 '!$H37)</f>
        <v/>
      </c>
      <c r="BS35" s="28" t="str">
        <f>IF('Non-Est 2025 Base'!BS34="","",('Non-Est 2025 Base'!BS34+'Sheet1 '!$G37)*'Sheet1 '!$H37)</f>
        <v/>
      </c>
      <c r="BT35" s="28" t="str">
        <f>IF('Non-Est 2025 Base'!BT34="","",('Non-Est 2025 Base'!BT34+'Sheet1 '!$G37)*'Sheet1 '!$H37)</f>
        <v/>
      </c>
      <c r="BU35" s="28" t="str">
        <f>IF('Non-Est 2025 Base'!BU34="","",('Non-Est 2025 Base'!BU34+'Sheet1 '!$G37)*'Sheet1 '!$H37)</f>
        <v/>
      </c>
      <c r="BV35" s="28" t="str">
        <f>IF('Non-Est 2025 Base'!BV34="","",('Non-Est 2025 Base'!BV34+'Sheet1 '!$G37)*'Sheet1 '!$H37)</f>
        <v/>
      </c>
    </row>
    <row r="36" spans="1:74" ht="12" customHeight="1" x14ac:dyDescent="0.2">
      <c r="A36" s="4">
        <v>27</v>
      </c>
      <c r="B36" s="114" t="s">
        <v>30</v>
      </c>
      <c r="C36" s="115"/>
      <c r="D36" s="116"/>
      <c r="E36" s="5" t="s">
        <v>27</v>
      </c>
      <c r="F36" s="8" t="s">
        <v>26</v>
      </c>
      <c r="G36" s="28" t="str">
        <f>IF('Non-Est 2025 Base'!G35="","",('Non-Est 2025 Base'!G35+'Sheet1 '!$G38)*'Sheet1 '!$H38)</f>
        <v/>
      </c>
      <c r="H36" s="28" t="str">
        <f>IF('Non-Est 2025 Base'!H35="","",('Non-Est 2025 Base'!H35+'Sheet1 '!$G38)*'Sheet1 '!$H38)</f>
        <v/>
      </c>
      <c r="I36" s="28" t="str">
        <f>IF('Non-Est 2025 Base'!I35="","",('Non-Est 2025 Base'!I35+'Sheet1 '!$G38)*'Sheet1 '!$H38)</f>
        <v/>
      </c>
      <c r="J36" s="28" t="str">
        <f>IF('Non-Est 2025 Base'!J35="","",('Non-Est 2025 Base'!J35+'Sheet1 '!$G38)*'Sheet1 '!$H38)</f>
        <v/>
      </c>
      <c r="K36" s="28" t="str">
        <f>IF('Non-Est 2025 Base'!K35="","",('Non-Est 2025 Base'!K35+'Sheet1 '!$G38)*'Sheet1 '!$H38)</f>
        <v/>
      </c>
      <c r="L36" s="28" t="str">
        <f>IF('Non-Est 2025 Base'!L35="","",('Non-Est 2025 Base'!L35+'Sheet1 '!$G38)*'Sheet1 '!$H38)</f>
        <v/>
      </c>
      <c r="M36" s="28">
        <f>IF('Non-Est 2025 Base'!M35="","",('Non-Est 2025 Base'!M35+'Sheet1 '!$G38)*'Sheet1 '!$H38)</f>
        <v>0</v>
      </c>
      <c r="N36" s="28">
        <f>IF('Non-Est 2025 Base'!N35="","",('Non-Est 2025 Base'!N35+'Sheet1 '!$G38)*'Sheet1 '!$H38)</f>
        <v>0</v>
      </c>
      <c r="O36" s="28">
        <f>IF('Non-Est 2025 Base'!O35="","",('Non-Est 2025 Base'!O35+'Sheet1 '!$G38)*'Sheet1 '!$H38)</f>
        <v>0</v>
      </c>
      <c r="P36" s="28" t="str">
        <f>IF('Non-Est 2025 Base'!P35="","",('Non-Est 2025 Base'!P35+'Sheet1 '!$G38)*'Sheet1 '!$H38)</f>
        <v/>
      </c>
      <c r="Q36" s="28" t="str">
        <f>IF('Non-Est 2025 Base'!Q35="","",('Non-Est 2025 Base'!Q35+'Sheet1 '!$G38)*'Sheet1 '!$H38)</f>
        <v/>
      </c>
      <c r="R36" s="28" t="str">
        <f>IF('Non-Est 2025 Base'!R35="","",('Non-Est 2025 Base'!R35+'Sheet1 '!$G38)*'Sheet1 '!$H38)</f>
        <v/>
      </c>
      <c r="S36" s="28" t="str">
        <f>IF('Non-Est 2025 Base'!S35="","",('Non-Est 2025 Base'!S35+'Sheet1 '!$G38)*'Sheet1 '!$H38)</f>
        <v/>
      </c>
      <c r="T36" s="28" t="str">
        <f>IF('Non-Est 2025 Base'!T35="","",('Non-Est 2025 Base'!T35+'Sheet1 '!$G38)*'Sheet1 '!$H38)</f>
        <v/>
      </c>
      <c r="U36" s="28" t="str">
        <f>IF('Non-Est 2025 Base'!U35="","",('Non-Est 2025 Base'!U35+'Sheet1 '!$G38)*'Sheet1 '!$H38)</f>
        <v/>
      </c>
      <c r="V36" s="28" t="str">
        <f>IF('Non-Est 2025 Base'!V35="","",('Non-Est 2025 Base'!V35+'Sheet1 '!$G38)*'Sheet1 '!$H38)</f>
        <v/>
      </c>
      <c r="W36" s="28" t="str">
        <f>IF('Non-Est 2025 Base'!W35="","",('Non-Est 2025 Base'!W35+'Sheet1 '!$G38)*'Sheet1 '!$H38)</f>
        <v/>
      </c>
      <c r="X36" s="28" t="str">
        <f>IF('Non-Est 2025 Base'!X35="","",('Non-Est 2025 Base'!X35+'Sheet1 '!$G38)*'Sheet1 '!$H38)</f>
        <v/>
      </c>
      <c r="Y36" s="28" t="str">
        <f>IF('Non-Est 2025 Base'!Y35="","",('Non-Est 2025 Base'!Y35+'Sheet1 '!$G38)*'Sheet1 '!$H38)</f>
        <v/>
      </c>
      <c r="Z36" s="28" t="str">
        <f>IF('Non-Est 2025 Base'!Z35="","",('Non-Est 2025 Base'!Z35+'Sheet1 '!$G38)*'Sheet1 '!$H38)</f>
        <v/>
      </c>
      <c r="AA36" s="28">
        <f>IF('Non-Est 2025 Base'!AA35="","",('Non-Est 2025 Base'!AA35+'Sheet1 '!$G38)*'Sheet1 '!$H38)</f>
        <v>0</v>
      </c>
      <c r="AB36" s="28">
        <f>IF('Non-Est 2025 Base'!AB35="","",('Non-Est 2025 Base'!AB35+'Sheet1 '!$G38)*'Sheet1 '!$H38)</f>
        <v>0</v>
      </c>
      <c r="AC36" s="28" t="str">
        <f>IF('Non-Est 2025 Base'!AC35="","",('Non-Est 2025 Base'!AC35+'Sheet1 '!$G38)*'Sheet1 '!$H38)</f>
        <v/>
      </c>
      <c r="AD36" s="28">
        <f>IF('Non-Est 2025 Base'!AD35="","",('Non-Est 2025 Base'!AD35+'Sheet1 '!$G38)*'Sheet1 '!$H38)</f>
        <v>0</v>
      </c>
      <c r="AE36" s="28" t="str">
        <f>IF('Non-Est 2025 Base'!AE35="","",('Non-Est 2025 Base'!AE35+'Sheet1 '!$G38)*'Sheet1 '!$H38)</f>
        <v/>
      </c>
      <c r="AF36" s="28" t="str">
        <f>IF('Non-Est 2025 Base'!AF35="","",('Non-Est 2025 Base'!AF35+'Sheet1 '!$G38)*'Sheet1 '!$H38)</f>
        <v/>
      </c>
      <c r="AG36" s="28" t="str">
        <f>IF('Non-Est 2025 Base'!AG35="","",('Non-Est 2025 Base'!AG35+'Sheet1 '!$G38)*'Sheet1 '!$H38)</f>
        <v/>
      </c>
      <c r="AH36" s="28" t="str">
        <f>IF('Non-Est 2025 Base'!AH35="","",('Non-Est 2025 Base'!AH35+'Sheet1 '!$G38)*'Sheet1 '!$H38)</f>
        <v/>
      </c>
      <c r="AI36" s="28" t="str">
        <f>IF('Non-Est 2025 Base'!AI35="","",('Non-Est 2025 Base'!AI35+'Sheet1 '!$G38)*'Sheet1 '!$H38)</f>
        <v/>
      </c>
      <c r="AJ36" s="28" t="str">
        <f>IF('Non-Est 2025 Base'!AJ35="","",('Non-Est 2025 Base'!AJ35+'Sheet1 '!$G38)*'Sheet1 '!$H38)</f>
        <v/>
      </c>
      <c r="AK36" s="28" t="str">
        <f>IF('Non-Est 2025 Base'!AK35="","",('Non-Est 2025 Base'!AK35+'Sheet1 '!$G38)*'Sheet1 '!$H38)</f>
        <v/>
      </c>
      <c r="AL36" s="28" t="str">
        <f>IF('Non-Est 2025 Base'!AL35="","",('Non-Est 2025 Base'!AL35+'Sheet1 '!$G38)*'Sheet1 '!$H38)</f>
        <v/>
      </c>
      <c r="AM36" s="28" t="str">
        <f>IF('Non-Est 2025 Base'!AM35="","",('Non-Est 2025 Base'!AM35+'Sheet1 '!$G38)*'Sheet1 '!$H38)</f>
        <v/>
      </c>
      <c r="AN36" s="28" t="str">
        <f>IF('Non-Est 2025 Base'!AN35="","",('Non-Est 2025 Base'!AN35+'Sheet1 '!$G38)*'Sheet1 '!$H38)</f>
        <v/>
      </c>
      <c r="AO36" s="28" t="str">
        <f>IF('Non-Est 2025 Base'!AO35="","",('Non-Est 2025 Base'!AO35+'Sheet1 '!$G38)*'Sheet1 '!$H38)</f>
        <v/>
      </c>
      <c r="AP36" s="28" t="str">
        <f>IF('Non-Est 2025 Base'!AP35="","",('Non-Est 2025 Base'!AP35+'Sheet1 '!$G38)*'Sheet1 '!$H38)</f>
        <v/>
      </c>
      <c r="AQ36" s="28" t="str">
        <f>IF('Non-Est 2025 Base'!AQ35="","",('Non-Est 2025 Base'!AQ35+'Sheet1 '!$G38)*'Sheet1 '!$H38)</f>
        <v/>
      </c>
      <c r="AR36" s="28" t="str">
        <f>IF('Non-Est 2025 Base'!AR35="","",('Non-Est 2025 Base'!AR35+'Sheet1 '!$G38)*'Sheet1 '!$H38)</f>
        <v/>
      </c>
      <c r="AS36" s="28" t="str">
        <f>IF('Non-Est 2025 Base'!AS35="","",('Non-Est 2025 Base'!AS35+'Sheet1 '!$G38)*'Sheet1 '!$H38)</f>
        <v/>
      </c>
      <c r="AT36" s="28" t="str">
        <f>IF('Non-Est 2025 Base'!AT35="","",('Non-Est 2025 Base'!AT35+'Sheet1 '!$G38)*'Sheet1 '!$H38)</f>
        <v/>
      </c>
      <c r="AU36" s="28" t="str">
        <f>IF('Non-Est 2025 Base'!AU35="","",('Non-Est 2025 Base'!AU35+'Sheet1 '!$G38)*'Sheet1 '!$H38)</f>
        <v/>
      </c>
      <c r="AV36" s="28" t="str">
        <f>IF('Non-Est 2025 Base'!AV35="","",('Non-Est 2025 Base'!AV35+'Sheet1 '!$G38)*'Sheet1 '!$H38)</f>
        <v/>
      </c>
      <c r="AW36" s="28" t="str">
        <f>IF('Non-Est 2025 Base'!AW35="","",('Non-Est 2025 Base'!AW35+'Sheet1 '!$G38)*'Sheet1 '!$H38)</f>
        <v/>
      </c>
      <c r="AX36" s="28" t="str">
        <f>IF('Non-Est 2025 Base'!AX35="","",('Non-Est 2025 Base'!AX35+'Sheet1 '!$G38)*'Sheet1 '!$H38)</f>
        <v/>
      </c>
      <c r="AY36" s="28" t="str">
        <f>IF('Non-Est 2025 Base'!AY35="","",('Non-Est 2025 Base'!AY35+'Sheet1 '!$G38)*'Sheet1 '!$H38)</f>
        <v/>
      </c>
      <c r="AZ36" s="28" t="str">
        <f>IF('Non-Est 2025 Base'!AZ35="","",('Non-Est 2025 Base'!AZ35+'Sheet1 '!$G38)*'Sheet1 '!$H38)</f>
        <v/>
      </c>
      <c r="BA36" s="28" t="str">
        <f>IF('Non-Est 2025 Base'!BA35="","",('Non-Est 2025 Base'!BA35+'Sheet1 '!$G38)*'Sheet1 '!$H38)</f>
        <v/>
      </c>
      <c r="BB36" s="28" t="str">
        <f>IF('Non-Est 2025 Base'!BB35="","",('Non-Est 2025 Base'!BB35+'Sheet1 '!$G38)*'Sheet1 '!$H38)</f>
        <v/>
      </c>
      <c r="BC36" s="28" t="str">
        <f>IF('Non-Est 2025 Base'!BC35="","",('Non-Est 2025 Base'!BC35+'Sheet1 '!$G38)*'Sheet1 '!$H38)</f>
        <v/>
      </c>
      <c r="BD36" s="28" t="str">
        <f>IF('Non-Est 2025 Base'!BD35="","",('Non-Est 2025 Base'!BD35+'Sheet1 '!$G38)*'Sheet1 '!$H38)</f>
        <v/>
      </c>
      <c r="BE36" s="28" t="str">
        <f>IF('Non-Est 2025 Base'!BE35="","",('Non-Est 2025 Base'!BE35+'Sheet1 '!$G38)*'Sheet1 '!$H38)</f>
        <v/>
      </c>
      <c r="BF36" s="28" t="str">
        <f>IF('Non-Est 2025 Base'!BF35="","",('Non-Est 2025 Base'!BF35+'Sheet1 '!$G38)*'Sheet1 '!$H38)</f>
        <v/>
      </c>
      <c r="BG36" s="28" t="str">
        <f>IF('Non-Est 2025 Base'!BG35="","",('Non-Est 2025 Base'!BG35+'Sheet1 '!$G38)*'Sheet1 '!$H38)</f>
        <v/>
      </c>
      <c r="BH36" s="28" t="str">
        <f>IF('Non-Est 2025 Base'!BH35="","",('Non-Est 2025 Base'!BH35+'Sheet1 '!$G38)*'Sheet1 '!$H38)</f>
        <v/>
      </c>
      <c r="BI36" s="28" t="str">
        <f>IF('Non-Est 2025 Base'!BI35="","",('Non-Est 2025 Base'!BI35+'Sheet1 '!$G38)*'Sheet1 '!$H38)</f>
        <v/>
      </c>
      <c r="BJ36" s="28" t="str">
        <f>IF('Non-Est 2025 Base'!BJ35="","",('Non-Est 2025 Base'!BJ35+'Sheet1 '!$G38)*'Sheet1 '!$H38)</f>
        <v/>
      </c>
      <c r="BK36" s="28" t="str">
        <f>IF('Non-Est 2025 Base'!BK35="","",('Non-Est 2025 Base'!BK35+'Sheet1 '!$G38)*'Sheet1 '!$H38)</f>
        <v/>
      </c>
      <c r="BL36" s="28" t="str">
        <f>IF('Non-Est 2025 Base'!BL35="","",('Non-Est 2025 Base'!BL35+'Sheet1 '!$G38)*'Sheet1 '!$H38)</f>
        <v/>
      </c>
      <c r="BM36" s="28" t="str">
        <f>IF('Non-Est 2025 Base'!BM35="","",('Non-Est 2025 Base'!BM35+'Sheet1 '!$G38)*'Sheet1 '!$H38)</f>
        <v/>
      </c>
      <c r="BN36" s="28">
        <f>IF('Non-Est 2025 Base'!BN35="","",('Non-Est 2025 Base'!BN35+'Sheet1 '!$G38)*'Sheet1 '!$H38)</f>
        <v>0</v>
      </c>
      <c r="BO36" s="28" t="str">
        <f>IF('Non-Est 2025 Base'!BO35="","",('Non-Est 2025 Base'!BO35+'Sheet1 '!$G38)*'Sheet1 '!$H38)</f>
        <v/>
      </c>
      <c r="BP36" s="28" t="str">
        <f>IF('Non-Est 2025 Base'!BP35="","",('Non-Est 2025 Base'!BP35+'Sheet1 '!$G38)*'Sheet1 '!$H38)</f>
        <v/>
      </c>
      <c r="BQ36" s="28" t="str">
        <f>IF('Non-Est 2025 Base'!BQ35="","",('Non-Est 2025 Base'!BQ35+'Sheet1 '!$G38)*'Sheet1 '!$H38)</f>
        <v/>
      </c>
      <c r="BR36" s="28" t="str">
        <f>IF('Non-Est 2025 Base'!BR35="","",('Non-Est 2025 Base'!BR35+'Sheet1 '!$G38)*'Sheet1 '!$H38)</f>
        <v/>
      </c>
      <c r="BS36" s="28" t="str">
        <f>IF('Non-Est 2025 Base'!BS35="","",('Non-Est 2025 Base'!BS35+'Sheet1 '!$G38)*'Sheet1 '!$H38)</f>
        <v/>
      </c>
      <c r="BT36" s="28" t="str">
        <f>IF('Non-Est 2025 Base'!BT35="","",('Non-Est 2025 Base'!BT35+'Sheet1 '!$G38)*'Sheet1 '!$H38)</f>
        <v/>
      </c>
      <c r="BU36" s="28" t="str">
        <f>IF('Non-Est 2025 Base'!BU35="","",('Non-Est 2025 Base'!BU35+'Sheet1 '!$G38)*'Sheet1 '!$H38)</f>
        <v/>
      </c>
      <c r="BV36" s="28" t="str">
        <f>IF('Non-Est 2025 Base'!BV35="","",('Non-Est 2025 Base'!BV35+'Sheet1 '!$G38)*'Sheet1 '!$H38)</f>
        <v/>
      </c>
    </row>
    <row r="37" spans="1:74" ht="12" customHeight="1" x14ac:dyDescent="0.2">
      <c r="A37" s="4">
        <v>28</v>
      </c>
      <c r="B37" s="114" t="s">
        <v>40</v>
      </c>
      <c r="C37" s="115"/>
      <c r="D37" s="116"/>
      <c r="E37" s="5" t="s">
        <v>25</v>
      </c>
      <c r="F37" s="8" t="s">
        <v>26</v>
      </c>
      <c r="G37" s="28">
        <f>IF('Non-Est 2025 Base'!G36="","",('Non-Est 2025 Base'!G36+'Sheet1 '!$G39)*'Sheet1 '!$H39)</f>
        <v>0</v>
      </c>
      <c r="H37" s="28">
        <f>IF('Non-Est 2025 Base'!H36="","",('Non-Est 2025 Base'!H36+'Sheet1 '!$G39)*'Sheet1 '!$H39)</f>
        <v>0</v>
      </c>
      <c r="I37" s="28">
        <f>IF('Non-Est 2025 Base'!I36="","",('Non-Est 2025 Base'!I36+'Sheet1 '!$G39)*'Sheet1 '!$H39)</f>
        <v>0</v>
      </c>
      <c r="J37" s="28">
        <f>IF('Non-Est 2025 Base'!J36="","",('Non-Est 2025 Base'!J36+'Sheet1 '!$G39)*'Sheet1 '!$H39)</f>
        <v>0</v>
      </c>
      <c r="K37" s="28" t="str">
        <f>IF('Non-Est 2025 Base'!K36="","",('Non-Est 2025 Base'!K36+'Sheet1 '!$G39)*'Sheet1 '!$H39)</f>
        <v/>
      </c>
      <c r="L37" s="28">
        <f>IF('Non-Est 2025 Base'!L36="","",('Non-Est 2025 Base'!L36+'Sheet1 '!$G39)*'Sheet1 '!$H39)</f>
        <v>0</v>
      </c>
      <c r="M37" s="28">
        <f>IF('Non-Est 2025 Base'!M36="","",('Non-Est 2025 Base'!M36+'Sheet1 '!$G39)*'Sheet1 '!$H39)</f>
        <v>0</v>
      </c>
      <c r="N37" s="28">
        <f>IF('Non-Est 2025 Base'!N36="","",('Non-Est 2025 Base'!N36+'Sheet1 '!$G39)*'Sheet1 '!$H39)</f>
        <v>0</v>
      </c>
      <c r="O37" s="28">
        <f>IF('Non-Est 2025 Base'!O36="","",('Non-Est 2025 Base'!O36+'Sheet1 '!$G39)*'Sheet1 '!$H39)</f>
        <v>0</v>
      </c>
      <c r="P37" s="28" t="str">
        <f>IF('Non-Est 2025 Base'!P36="","",('Non-Est 2025 Base'!P36+'Sheet1 '!$G39)*'Sheet1 '!$H39)</f>
        <v/>
      </c>
      <c r="Q37" s="28" t="str">
        <f>IF('Non-Est 2025 Base'!Q36="","",('Non-Est 2025 Base'!Q36+'Sheet1 '!$G39)*'Sheet1 '!$H39)</f>
        <v/>
      </c>
      <c r="R37" s="28" t="str">
        <f>IF('Non-Est 2025 Base'!R36="","",('Non-Est 2025 Base'!R36+'Sheet1 '!$G39)*'Sheet1 '!$H39)</f>
        <v/>
      </c>
      <c r="S37" s="28" t="str">
        <f>IF('Non-Est 2025 Base'!S36="","",('Non-Est 2025 Base'!S36+'Sheet1 '!$G39)*'Sheet1 '!$H39)</f>
        <v/>
      </c>
      <c r="T37" s="28" t="str">
        <f>IF('Non-Est 2025 Base'!T36="","",('Non-Est 2025 Base'!T36+'Sheet1 '!$G39)*'Sheet1 '!$H39)</f>
        <v/>
      </c>
      <c r="U37" s="28" t="str">
        <f>IF('Non-Est 2025 Base'!U36="","",('Non-Est 2025 Base'!U36+'Sheet1 '!$G39)*'Sheet1 '!$H39)</f>
        <v/>
      </c>
      <c r="V37" s="28" t="str">
        <f>IF('Non-Est 2025 Base'!V36="","",('Non-Est 2025 Base'!V36+'Sheet1 '!$G39)*'Sheet1 '!$H39)</f>
        <v/>
      </c>
      <c r="W37" s="28">
        <f>IF('Non-Est 2025 Base'!W36="","",('Non-Est 2025 Base'!W36+'Sheet1 '!$G39)*'Sheet1 '!$H39)</f>
        <v>0</v>
      </c>
      <c r="X37" s="28">
        <f>IF('Non-Est 2025 Base'!X36="","",('Non-Est 2025 Base'!X36+'Sheet1 '!$G39)*'Sheet1 '!$H39)</f>
        <v>0</v>
      </c>
      <c r="Y37" s="28">
        <f>IF('Non-Est 2025 Base'!Y36="","",('Non-Est 2025 Base'!Y36+'Sheet1 '!$G39)*'Sheet1 '!$H39)</f>
        <v>0</v>
      </c>
      <c r="Z37" s="28" t="str">
        <f>IF('Non-Est 2025 Base'!Z36="","",('Non-Est 2025 Base'!Z36+'Sheet1 '!$G39)*'Sheet1 '!$H39)</f>
        <v/>
      </c>
      <c r="AA37" s="28" t="str">
        <f>IF('Non-Est 2025 Base'!AA36="","",('Non-Est 2025 Base'!AA36+'Sheet1 '!$G39)*'Sheet1 '!$H39)</f>
        <v/>
      </c>
      <c r="AB37" s="28" t="str">
        <f>IF('Non-Est 2025 Base'!AB36="","",('Non-Est 2025 Base'!AB36+'Sheet1 '!$G39)*'Sheet1 '!$H39)</f>
        <v/>
      </c>
      <c r="AC37" s="28" t="str">
        <f>IF('Non-Est 2025 Base'!AC36="","",('Non-Est 2025 Base'!AC36+'Sheet1 '!$G39)*'Sheet1 '!$H39)</f>
        <v/>
      </c>
      <c r="AD37" s="28">
        <f>IF('Non-Est 2025 Base'!AD36="","",('Non-Est 2025 Base'!AD36+'Sheet1 '!$G39)*'Sheet1 '!$H39)</f>
        <v>0</v>
      </c>
      <c r="AE37" s="28" t="str">
        <f>IF('Non-Est 2025 Base'!AE36="","",('Non-Est 2025 Base'!AE36+'Sheet1 '!$G39)*'Sheet1 '!$H39)</f>
        <v/>
      </c>
      <c r="AF37" s="28" t="str">
        <f>IF('Non-Est 2025 Base'!AF36="","",('Non-Est 2025 Base'!AF36+'Sheet1 '!$G39)*'Sheet1 '!$H39)</f>
        <v/>
      </c>
      <c r="AG37" s="28" t="str">
        <f>IF('Non-Est 2025 Base'!AG36="","",('Non-Est 2025 Base'!AG36+'Sheet1 '!$G39)*'Sheet1 '!$H39)</f>
        <v/>
      </c>
      <c r="AH37" s="28" t="str">
        <f>IF('Non-Est 2025 Base'!AH36="","",('Non-Est 2025 Base'!AH36+'Sheet1 '!$G39)*'Sheet1 '!$H39)</f>
        <v/>
      </c>
      <c r="AI37" s="28" t="str">
        <f>IF('Non-Est 2025 Base'!AI36="","",('Non-Est 2025 Base'!AI36+'Sheet1 '!$G39)*'Sheet1 '!$H39)</f>
        <v/>
      </c>
      <c r="AJ37" s="28" t="str">
        <f>IF('Non-Est 2025 Base'!AJ36="","",('Non-Est 2025 Base'!AJ36+'Sheet1 '!$G39)*'Sheet1 '!$H39)</f>
        <v/>
      </c>
      <c r="AK37" s="28" t="str">
        <f>IF('Non-Est 2025 Base'!AK36="","",('Non-Est 2025 Base'!AK36+'Sheet1 '!$G39)*'Sheet1 '!$H39)</f>
        <v/>
      </c>
      <c r="AL37" s="28" t="str">
        <f>IF('Non-Est 2025 Base'!AL36="","",('Non-Est 2025 Base'!AL36+'Sheet1 '!$G39)*'Sheet1 '!$H39)</f>
        <v/>
      </c>
      <c r="AM37" s="28" t="str">
        <f>IF('Non-Est 2025 Base'!AM36="","",('Non-Est 2025 Base'!AM36+'Sheet1 '!$G39)*'Sheet1 '!$H39)</f>
        <v/>
      </c>
      <c r="AN37" s="28" t="str">
        <f>IF('Non-Est 2025 Base'!AN36="","",('Non-Est 2025 Base'!AN36+'Sheet1 '!$G39)*'Sheet1 '!$H39)</f>
        <v/>
      </c>
      <c r="AO37" s="28" t="str">
        <f>IF('Non-Est 2025 Base'!AO36="","",('Non-Est 2025 Base'!AO36+'Sheet1 '!$G39)*'Sheet1 '!$H39)</f>
        <v/>
      </c>
      <c r="AP37" s="28" t="str">
        <f>IF('Non-Est 2025 Base'!AP36="","",('Non-Est 2025 Base'!AP36+'Sheet1 '!$G39)*'Sheet1 '!$H39)</f>
        <v/>
      </c>
      <c r="AQ37" s="28" t="str">
        <f>IF('Non-Est 2025 Base'!AQ36="","",('Non-Est 2025 Base'!AQ36+'Sheet1 '!$G39)*'Sheet1 '!$H39)</f>
        <v/>
      </c>
      <c r="AR37" s="28" t="str">
        <f>IF('Non-Est 2025 Base'!AR36="","",('Non-Est 2025 Base'!AR36+'Sheet1 '!$G39)*'Sheet1 '!$H39)</f>
        <v/>
      </c>
      <c r="AS37" s="28" t="str">
        <f>IF('Non-Est 2025 Base'!AS36="","",('Non-Est 2025 Base'!AS36+'Sheet1 '!$G39)*'Sheet1 '!$H39)</f>
        <v/>
      </c>
      <c r="AT37" s="28" t="str">
        <f>IF('Non-Est 2025 Base'!AT36="","",('Non-Est 2025 Base'!AT36+'Sheet1 '!$G39)*'Sheet1 '!$H39)</f>
        <v/>
      </c>
      <c r="AU37" s="28" t="str">
        <f>IF('Non-Est 2025 Base'!AU36="","",('Non-Est 2025 Base'!AU36+'Sheet1 '!$G39)*'Sheet1 '!$H39)</f>
        <v/>
      </c>
      <c r="AV37" s="28" t="str">
        <f>IF('Non-Est 2025 Base'!AV36="","",('Non-Est 2025 Base'!AV36+'Sheet1 '!$G39)*'Sheet1 '!$H39)</f>
        <v/>
      </c>
      <c r="AW37" s="28" t="str">
        <f>IF('Non-Est 2025 Base'!AW36="","",('Non-Est 2025 Base'!AW36+'Sheet1 '!$G39)*'Sheet1 '!$H39)</f>
        <v/>
      </c>
      <c r="AX37" s="28" t="str">
        <f>IF('Non-Est 2025 Base'!AX36="","",('Non-Est 2025 Base'!AX36+'Sheet1 '!$G39)*'Sheet1 '!$H39)</f>
        <v/>
      </c>
      <c r="AY37" s="28" t="str">
        <f>IF('Non-Est 2025 Base'!AY36="","",('Non-Est 2025 Base'!AY36+'Sheet1 '!$G39)*'Sheet1 '!$H39)</f>
        <v/>
      </c>
      <c r="AZ37" s="28" t="str">
        <f>IF('Non-Est 2025 Base'!AZ36="","",('Non-Est 2025 Base'!AZ36+'Sheet1 '!$G39)*'Sheet1 '!$H39)</f>
        <v/>
      </c>
      <c r="BA37" s="28" t="str">
        <f>IF('Non-Est 2025 Base'!BA36="","",('Non-Est 2025 Base'!BA36+'Sheet1 '!$G39)*'Sheet1 '!$H39)</f>
        <v/>
      </c>
      <c r="BB37" s="28" t="str">
        <f>IF('Non-Est 2025 Base'!BB36="","",('Non-Est 2025 Base'!BB36+'Sheet1 '!$G39)*'Sheet1 '!$H39)</f>
        <v/>
      </c>
      <c r="BC37" s="28" t="str">
        <f>IF('Non-Est 2025 Base'!BC36="","",('Non-Est 2025 Base'!BC36+'Sheet1 '!$G39)*'Sheet1 '!$H39)</f>
        <v/>
      </c>
      <c r="BD37" s="28" t="str">
        <f>IF('Non-Est 2025 Base'!BD36="","",('Non-Est 2025 Base'!BD36+'Sheet1 '!$G39)*'Sheet1 '!$H39)</f>
        <v/>
      </c>
      <c r="BE37" s="28" t="str">
        <f>IF('Non-Est 2025 Base'!BE36="","",('Non-Est 2025 Base'!BE36+'Sheet1 '!$G39)*'Sheet1 '!$H39)</f>
        <v/>
      </c>
      <c r="BF37" s="28" t="str">
        <f>IF('Non-Est 2025 Base'!BF36="","",('Non-Est 2025 Base'!BF36+'Sheet1 '!$G39)*'Sheet1 '!$H39)</f>
        <v/>
      </c>
      <c r="BG37" s="28" t="str">
        <f>IF('Non-Est 2025 Base'!BG36="","",('Non-Est 2025 Base'!BG36+'Sheet1 '!$G39)*'Sheet1 '!$H39)</f>
        <v/>
      </c>
      <c r="BH37" s="28" t="str">
        <f>IF('Non-Est 2025 Base'!BH36="","",('Non-Est 2025 Base'!BH36+'Sheet1 '!$G39)*'Sheet1 '!$H39)</f>
        <v/>
      </c>
      <c r="BI37" s="28" t="str">
        <f>IF('Non-Est 2025 Base'!BI36="","",('Non-Est 2025 Base'!BI36+'Sheet1 '!$G39)*'Sheet1 '!$H39)</f>
        <v/>
      </c>
      <c r="BJ37" s="28" t="str">
        <f>IF('Non-Est 2025 Base'!BJ36="","",('Non-Est 2025 Base'!BJ36+'Sheet1 '!$G39)*'Sheet1 '!$H39)</f>
        <v/>
      </c>
      <c r="BK37" s="28" t="str">
        <f>IF('Non-Est 2025 Base'!BK36="","",('Non-Est 2025 Base'!BK36+'Sheet1 '!$G39)*'Sheet1 '!$H39)</f>
        <v/>
      </c>
      <c r="BL37" s="28">
        <f>IF('Non-Est 2025 Base'!BL36="","",('Non-Est 2025 Base'!BL36+'Sheet1 '!$G39)*'Sheet1 '!$H39)</f>
        <v>0</v>
      </c>
      <c r="BM37" s="28">
        <f>IF('Non-Est 2025 Base'!BM36="","",('Non-Est 2025 Base'!BM36+'Sheet1 '!$G39)*'Sheet1 '!$H39)</f>
        <v>0</v>
      </c>
      <c r="BN37" s="28">
        <f>IF('Non-Est 2025 Base'!BN36="","",('Non-Est 2025 Base'!BN36+'Sheet1 '!$G39)*'Sheet1 '!$H39)</f>
        <v>0</v>
      </c>
      <c r="BO37" s="28">
        <f>IF('Non-Est 2025 Base'!BO36="","",('Non-Est 2025 Base'!BO36+'Sheet1 '!$G39)*'Sheet1 '!$H39)</f>
        <v>0</v>
      </c>
      <c r="BP37" s="28" t="str">
        <f>IF('Non-Est 2025 Base'!BP36="","",('Non-Est 2025 Base'!BP36+'Sheet1 '!$G39)*'Sheet1 '!$H39)</f>
        <v/>
      </c>
      <c r="BQ37" s="28" t="str">
        <f>IF('Non-Est 2025 Base'!BQ36="","",('Non-Est 2025 Base'!BQ36+'Sheet1 '!$G39)*'Sheet1 '!$H39)</f>
        <v/>
      </c>
      <c r="BR37" s="28" t="str">
        <f>IF('Non-Est 2025 Base'!BR36="","",('Non-Est 2025 Base'!BR36+'Sheet1 '!$G39)*'Sheet1 '!$H39)</f>
        <v/>
      </c>
      <c r="BS37" s="28" t="str">
        <f>IF('Non-Est 2025 Base'!BS36="","",('Non-Est 2025 Base'!BS36+'Sheet1 '!$G39)*'Sheet1 '!$H39)</f>
        <v/>
      </c>
      <c r="BT37" s="28" t="str">
        <f>IF('Non-Est 2025 Base'!BT36="","",('Non-Est 2025 Base'!BT36+'Sheet1 '!$G39)*'Sheet1 '!$H39)</f>
        <v/>
      </c>
      <c r="BU37" s="28" t="str">
        <f>IF('Non-Est 2025 Base'!BU36="","",('Non-Est 2025 Base'!BU36+'Sheet1 '!$G39)*'Sheet1 '!$H39)</f>
        <v/>
      </c>
      <c r="BV37" s="28" t="str">
        <f>IF('Non-Est 2025 Base'!BV36="","",('Non-Est 2025 Base'!BV36+'Sheet1 '!$G39)*'Sheet1 '!$H39)</f>
        <v/>
      </c>
    </row>
    <row r="38" spans="1:74" ht="14.25" x14ac:dyDescent="0.2">
      <c r="A38" s="4">
        <v>29</v>
      </c>
      <c r="B38" s="114" t="s">
        <v>12</v>
      </c>
      <c r="C38" s="115"/>
      <c r="D38" s="116"/>
      <c r="E38" s="5" t="s">
        <v>25</v>
      </c>
      <c r="F38" s="8" t="s">
        <v>26</v>
      </c>
      <c r="G38" s="28">
        <f>IF('Non-Est 2025 Base'!G37="","",('Non-Est 2025 Base'!G37+'Sheet1 '!$G40)*'Sheet1 '!$H40)</f>
        <v>0</v>
      </c>
      <c r="H38" s="28">
        <f>IF('Non-Est 2025 Base'!H37="","",('Non-Est 2025 Base'!H37+'Sheet1 '!$G40)*'Sheet1 '!$H40)</f>
        <v>0</v>
      </c>
      <c r="I38" s="28">
        <f>IF('Non-Est 2025 Base'!I37="","",('Non-Est 2025 Base'!I37+'Sheet1 '!$G40)*'Sheet1 '!$H40)</f>
        <v>0</v>
      </c>
      <c r="J38" s="28">
        <f>IF('Non-Est 2025 Base'!J37="","",('Non-Est 2025 Base'!J37+'Sheet1 '!$G40)*'Sheet1 '!$H40)</f>
        <v>0</v>
      </c>
      <c r="K38" s="28" t="str">
        <f>IF('Non-Est 2025 Base'!K37="","",('Non-Est 2025 Base'!K37+'Sheet1 '!$G40)*'Sheet1 '!$H40)</f>
        <v/>
      </c>
      <c r="L38" s="28">
        <f>IF('Non-Est 2025 Base'!L37="","",('Non-Est 2025 Base'!L37+'Sheet1 '!$G40)*'Sheet1 '!$H40)</f>
        <v>0</v>
      </c>
      <c r="M38" s="28">
        <f>IF('Non-Est 2025 Base'!M37="","",('Non-Est 2025 Base'!M37+'Sheet1 '!$G40)*'Sheet1 '!$H40)</f>
        <v>0</v>
      </c>
      <c r="N38" s="28">
        <f>IF('Non-Est 2025 Base'!N37="","",('Non-Est 2025 Base'!N37+'Sheet1 '!$G40)*'Sheet1 '!$H40)</f>
        <v>0</v>
      </c>
      <c r="O38" s="28">
        <f>IF('Non-Est 2025 Base'!O37="","",('Non-Est 2025 Base'!O37+'Sheet1 '!$G40)*'Sheet1 '!$H40)</f>
        <v>0</v>
      </c>
      <c r="P38" s="28">
        <f>IF('Non-Est 2025 Base'!P37="","",('Non-Est 2025 Base'!P37+'Sheet1 '!$G40)*'Sheet1 '!$H40)</f>
        <v>0</v>
      </c>
      <c r="Q38" s="28">
        <f>IF('Non-Est 2025 Base'!Q37="","",('Non-Est 2025 Base'!Q37+'Sheet1 '!$G40)*'Sheet1 '!$H40)</f>
        <v>0</v>
      </c>
      <c r="R38" s="28">
        <f>IF('Non-Est 2025 Base'!R37="","",('Non-Est 2025 Base'!R37+'Sheet1 '!$G40)*'Sheet1 '!$H40)</f>
        <v>0</v>
      </c>
      <c r="S38" s="28">
        <f>IF('Non-Est 2025 Base'!S37="","",('Non-Est 2025 Base'!S37+'Sheet1 '!$G40)*'Sheet1 '!$H40)</f>
        <v>0</v>
      </c>
      <c r="T38" s="28">
        <f>IF('Non-Est 2025 Base'!T37="","",('Non-Est 2025 Base'!T37+'Sheet1 '!$G40)*'Sheet1 '!$H40)</f>
        <v>0</v>
      </c>
      <c r="U38" s="28">
        <f>IF('Non-Est 2025 Base'!U37="","",('Non-Est 2025 Base'!U37+'Sheet1 '!$G40)*'Sheet1 '!$H40)</f>
        <v>0</v>
      </c>
      <c r="V38" s="28">
        <f>IF('Non-Est 2025 Base'!V37="","",('Non-Est 2025 Base'!V37+'Sheet1 '!$G40)*'Sheet1 '!$H40)</f>
        <v>0</v>
      </c>
      <c r="W38" s="28">
        <f>IF('Non-Est 2025 Base'!W37="","",('Non-Est 2025 Base'!W37+'Sheet1 '!$G40)*'Sheet1 '!$H40)</f>
        <v>0</v>
      </c>
      <c r="X38" s="28">
        <f>IF('Non-Est 2025 Base'!X37="","",('Non-Est 2025 Base'!X37+'Sheet1 '!$G40)*'Sheet1 '!$H40)</f>
        <v>0</v>
      </c>
      <c r="Y38" s="28">
        <f>IF('Non-Est 2025 Base'!Y37="","",('Non-Est 2025 Base'!Y37+'Sheet1 '!$G40)*'Sheet1 '!$H40)</f>
        <v>0</v>
      </c>
      <c r="Z38" s="28">
        <f>IF('Non-Est 2025 Base'!Z37="","",('Non-Est 2025 Base'!Z37+'Sheet1 '!$G40)*'Sheet1 '!$H40)</f>
        <v>0</v>
      </c>
      <c r="AA38" s="28">
        <f>IF('Non-Est 2025 Base'!AA37="","",('Non-Est 2025 Base'!AA37+'Sheet1 '!$G40)*'Sheet1 '!$H40)</f>
        <v>0</v>
      </c>
      <c r="AB38" s="28">
        <f>IF('Non-Est 2025 Base'!AB37="","",('Non-Est 2025 Base'!AB37+'Sheet1 '!$G40)*'Sheet1 '!$H40)</f>
        <v>0</v>
      </c>
      <c r="AC38" s="28" t="str">
        <f>IF('Non-Est 2025 Base'!AC37="","",('Non-Est 2025 Base'!AC37+'Sheet1 '!$G40)*'Sheet1 '!$H40)</f>
        <v/>
      </c>
      <c r="AD38" s="28">
        <f>IF('Non-Est 2025 Base'!AD37="","",('Non-Est 2025 Base'!AD37+'Sheet1 '!$G40)*'Sheet1 '!$H40)</f>
        <v>0</v>
      </c>
      <c r="AE38" s="28">
        <f>IF('Non-Est 2025 Base'!AE37="","",('Non-Est 2025 Base'!AE37+'Sheet1 '!$G40)*'Sheet1 '!$H40)</f>
        <v>0</v>
      </c>
      <c r="AF38" s="28">
        <f>IF('Non-Est 2025 Base'!AF37="","",('Non-Est 2025 Base'!AF37+'Sheet1 '!$G40)*'Sheet1 '!$H40)</f>
        <v>0</v>
      </c>
      <c r="AG38" s="28">
        <f>IF('Non-Est 2025 Base'!AG37="","",('Non-Est 2025 Base'!AG37+'Sheet1 '!$G40)*'Sheet1 '!$H40)</f>
        <v>0</v>
      </c>
      <c r="AH38" s="28">
        <f>IF('Non-Est 2025 Base'!AH37="","",('Non-Est 2025 Base'!AH37+'Sheet1 '!$G40)*'Sheet1 '!$H40)</f>
        <v>0</v>
      </c>
      <c r="AI38" s="28">
        <f>IF('Non-Est 2025 Base'!AI37="","",('Non-Est 2025 Base'!AI37+'Sheet1 '!$G40)*'Sheet1 '!$H40)</f>
        <v>0</v>
      </c>
      <c r="AJ38" s="28">
        <f>IF('Non-Est 2025 Base'!AJ37="","",('Non-Est 2025 Base'!AJ37+'Sheet1 '!$G40)*'Sheet1 '!$H40)</f>
        <v>0</v>
      </c>
      <c r="AK38" s="28">
        <f>IF('Non-Est 2025 Base'!AK37="","",('Non-Est 2025 Base'!AK37+'Sheet1 '!$G40)*'Sheet1 '!$H40)</f>
        <v>0</v>
      </c>
      <c r="AL38" s="28">
        <f>IF('Non-Est 2025 Base'!AL37="","",('Non-Est 2025 Base'!AL37+'Sheet1 '!$G40)*'Sheet1 '!$H40)</f>
        <v>0</v>
      </c>
      <c r="AM38" s="28">
        <f>IF('Non-Est 2025 Base'!AM37="","",('Non-Est 2025 Base'!AM37+'Sheet1 '!$G40)*'Sheet1 '!$H40)</f>
        <v>0</v>
      </c>
      <c r="AN38" s="28">
        <f>IF('Non-Est 2025 Base'!AN37="","",('Non-Est 2025 Base'!AN37+'Sheet1 '!$G40)*'Sheet1 '!$H40)</f>
        <v>0</v>
      </c>
      <c r="AO38" s="28">
        <f>IF('Non-Est 2025 Base'!AO37="","",('Non-Est 2025 Base'!AO37+'Sheet1 '!$G40)*'Sheet1 '!$H40)</f>
        <v>0</v>
      </c>
      <c r="AP38" s="28">
        <f>IF('Non-Est 2025 Base'!AP37="","",('Non-Est 2025 Base'!AP37+'Sheet1 '!$G40)*'Sheet1 '!$H40)</f>
        <v>0</v>
      </c>
      <c r="AQ38" s="28">
        <f>IF('Non-Est 2025 Base'!AQ37="","",('Non-Est 2025 Base'!AQ37+'Sheet1 '!$G40)*'Sheet1 '!$H40)</f>
        <v>0</v>
      </c>
      <c r="AR38" s="28">
        <f>IF('Non-Est 2025 Base'!AR37="","",('Non-Est 2025 Base'!AR37+'Sheet1 '!$G40)*'Sheet1 '!$H40)</f>
        <v>0</v>
      </c>
      <c r="AS38" s="28">
        <f>IF('Non-Est 2025 Base'!AS37="","",('Non-Est 2025 Base'!AS37+'Sheet1 '!$G40)*'Sheet1 '!$H40)</f>
        <v>0</v>
      </c>
      <c r="AT38" s="28">
        <f>IF('Non-Est 2025 Base'!AT37="","",('Non-Est 2025 Base'!AT37+'Sheet1 '!$G40)*'Sheet1 '!$H40)</f>
        <v>0</v>
      </c>
      <c r="AU38" s="28">
        <f>IF('Non-Est 2025 Base'!AU37="","",('Non-Est 2025 Base'!AU37+'Sheet1 '!$G40)*'Sheet1 '!$H40)</f>
        <v>0</v>
      </c>
      <c r="AV38" s="28">
        <f>IF('Non-Est 2025 Base'!AV37="","",('Non-Est 2025 Base'!AV37+'Sheet1 '!$G40)*'Sheet1 '!$H40)</f>
        <v>0</v>
      </c>
      <c r="AW38" s="28">
        <f>IF('Non-Est 2025 Base'!AW37="","",('Non-Est 2025 Base'!AW37+'Sheet1 '!$G40)*'Sheet1 '!$H40)</f>
        <v>0</v>
      </c>
      <c r="AX38" s="28">
        <f>IF('Non-Est 2025 Base'!AX37="","",('Non-Est 2025 Base'!AX37+'Sheet1 '!$G40)*'Sheet1 '!$H40)</f>
        <v>0</v>
      </c>
      <c r="AY38" s="28">
        <f>IF('Non-Est 2025 Base'!AY37="","",('Non-Est 2025 Base'!AY37+'Sheet1 '!$G40)*'Sheet1 '!$H40)</f>
        <v>0</v>
      </c>
      <c r="AZ38" s="28">
        <f>IF('Non-Est 2025 Base'!AZ37="","",('Non-Est 2025 Base'!AZ37+'Sheet1 '!$G40)*'Sheet1 '!$H40)</f>
        <v>0</v>
      </c>
      <c r="BA38" s="28">
        <f>IF('Non-Est 2025 Base'!BA37="","",('Non-Est 2025 Base'!BA37+'Sheet1 '!$G40)*'Sheet1 '!$H40)</f>
        <v>0</v>
      </c>
      <c r="BB38" s="28">
        <f>IF('Non-Est 2025 Base'!BB37="","",('Non-Est 2025 Base'!BB37+'Sheet1 '!$G40)*'Sheet1 '!$H40)</f>
        <v>0</v>
      </c>
      <c r="BC38" s="28">
        <f>IF('Non-Est 2025 Base'!BC37="","",('Non-Est 2025 Base'!BC37+'Sheet1 '!$G40)*'Sheet1 '!$H40)</f>
        <v>0</v>
      </c>
      <c r="BD38" s="28">
        <f>IF('Non-Est 2025 Base'!BD37="","",('Non-Est 2025 Base'!BD37+'Sheet1 '!$G40)*'Sheet1 '!$H40)</f>
        <v>0</v>
      </c>
      <c r="BE38" s="28">
        <f>IF('Non-Est 2025 Base'!BE37="","",('Non-Est 2025 Base'!BE37+'Sheet1 '!$G40)*'Sheet1 '!$H40)</f>
        <v>0</v>
      </c>
      <c r="BF38" s="28">
        <f>IF('Non-Est 2025 Base'!BF37="","",('Non-Est 2025 Base'!BF37+'Sheet1 '!$G40)*'Sheet1 '!$H40)</f>
        <v>0</v>
      </c>
      <c r="BG38" s="28">
        <f>IF('Non-Est 2025 Base'!BG37="","",('Non-Est 2025 Base'!BG37+'Sheet1 '!$G40)*'Sheet1 '!$H40)</f>
        <v>0</v>
      </c>
      <c r="BH38" s="28">
        <f>IF('Non-Est 2025 Base'!BH37="","",('Non-Est 2025 Base'!BH37+'Sheet1 '!$G40)*'Sheet1 '!$H40)</f>
        <v>0</v>
      </c>
      <c r="BI38" s="28">
        <f>IF('Non-Est 2025 Base'!BI37="","",('Non-Est 2025 Base'!BI37+'Sheet1 '!$G40)*'Sheet1 '!$H40)</f>
        <v>0</v>
      </c>
      <c r="BJ38" s="28">
        <f>IF('Non-Est 2025 Base'!BJ37="","",('Non-Est 2025 Base'!BJ37+'Sheet1 '!$G40)*'Sheet1 '!$H40)</f>
        <v>0</v>
      </c>
      <c r="BK38" s="28">
        <f>IF('Non-Est 2025 Base'!BK37="","",('Non-Est 2025 Base'!BK37+'Sheet1 '!$G40)*'Sheet1 '!$H40)</f>
        <v>0</v>
      </c>
      <c r="BL38" s="28">
        <f>IF('Non-Est 2025 Base'!BL37="","",('Non-Est 2025 Base'!BL37+'Sheet1 '!$G40)*'Sheet1 '!$H40)</f>
        <v>0</v>
      </c>
      <c r="BM38" s="28">
        <f>IF('Non-Est 2025 Base'!BM37="","",('Non-Est 2025 Base'!BM37+'Sheet1 '!$G40)*'Sheet1 '!$H40)</f>
        <v>0</v>
      </c>
      <c r="BN38" s="28">
        <f>IF('Non-Est 2025 Base'!BN37="","",('Non-Est 2025 Base'!BN37+'Sheet1 '!$G40)*'Sheet1 '!$H40)</f>
        <v>0</v>
      </c>
      <c r="BO38" s="28">
        <f>IF('Non-Est 2025 Base'!BO37="","",('Non-Est 2025 Base'!BO37+'Sheet1 '!$G40)*'Sheet1 '!$H40)</f>
        <v>0</v>
      </c>
      <c r="BP38" s="28">
        <f>IF('Non-Est 2025 Base'!BP37="","",('Non-Est 2025 Base'!BP37+'Sheet1 '!$G40)*'Sheet1 '!$H40)</f>
        <v>0</v>
      </c>
      <c r="BQ38" s="28">
        <f>IF('Non-Est 2025 Base'!BQ37="","",('Non-Est 2025 Base'!BQ37+'Sheet1 '!$G40)*'Sheet1 '!$H40)</f>
        <v>0</v>
      </c>
      <c r="BR38" s="28">
        <f>IF('Non-Est 2025 Base'!BR37="","",('Non-Est 2025 Base'!BR37+'Sheet1 '!$G40)*'Sheet1 '!$H40)</f>
        <v>0</v>
      </c>
      <c r="BS38" s="28" t="str">
        <f>IF('Non-Est 2025 Base'!BS37="","",('Non-Est 2025 Base'!BS37+'Sheet1 '!$G40)*'Sheet1 '!$H40)</f>
        <v/>
      </c>
      <c r="BT38" s="28">
        <f>IF('Non-Est 2025 Base'!BT37="","",('Non-Est 2025 Base'!BT37+'Sheet1 '!$G40)*'Sheet1 '!$H40)</f>
        <v>0</v>
      </c>
      <c r="BU38" s="28">
        <f>IF('Non-Est 2025 Base'!BU37="","",('Non-Est 2025 Base'!BU37+'Sheet1 '!$G40)*'Sheet1 '!$H40)</f>
        <v>0</v>
      </c>
      <c r="BV38" s="28">
        <f>IF('Non-Est 2025 Base'!BV37="","",('Non-Est 2025 Base'!BV37+'Sheet1 '!$G40)*'Sheet1 '!$H40)</f>
        <v>0</v>
      </c>
    </row>
    <row r="39" spans="1:74" ht="14.25" x14ac:dyDescent="0.2">
      <c r="A39" s="4">
        <v>30</v>
      </c>
      <c r="B39" s="114" t="s">
        <v>12</v>
      </c>
      <c r="C39" s="115"/>
      <c r="D39" s="116"/>
      <c r="E39" s="5" t="s">
        <v>27</v>
      </c>
      <c r="F39" s="8" t="s">
        <v>26</v>
      </c>
      <c r="G39" s="28" t="str">
        <f>IF('Non-Est 2025 Base'!G38="","",('Non-Est 2025 Base'!G38+'Sheet1 '!$G41)*'Sheet1 '!$H41)</f>
        <v/>
      </c>
      <c r="H39" s="28" t="str">
        <f>IF('Non-Est 2025 Base'!H38="","",('Non-Est 2025 Base'!H38+'Sheet1 '!$G41)*'Sheet1 '!$H41)</f>
        <v/>
      </c>
      <c r="I39" s="28" t="str">
        <f>IF('Non-Est 2025 Base'!I38="","",('Non-Est 2025 Base'!I38+'Sheet1 '!$G41)*'Sheet1 '!$H41)</f>
        <v/>
      </c>
      <c r="J39" s="28" t="str">
        <f>IF('Non-Est 2025 Base'!J38="","",('Non-Est 2025 Base'!J38+'Sheet1 '!$G41)*'Sheet1 '!$H41)</f>
        <v/>
      </c>
      <c r="K39" s="28">
        <f>IF('Non-Est 2025 Base'!K38="","",('Non-Est 2025 Base'!K38+'Sheet1 '!$G41)*'Sheet1 '!$H41)</f>
        <v>0</v>
      </c>
      <c r="L39" s="28" t="str">
        <f>IF('Non-Est 2025 Base'!L38="","",('Non-Est 2025 Base'!L38+'Sheet1 '!$G41)*'Sheet1 '!$H41)</f>
        <v/>
      </c>
      <c r="M39" s="28">
        <f>IF('Non-Est 2025 Base'!M38="","",('Non-Est 2025 Base'!M38+'Sheet1 '!$G41)*'Sheet1 '!$H41)</f>
        <v>0</v>
      </c>
      <c r="N39" s="28">
        <f>IF('Non-Est 2025 Base'!N38="","",('Non-Est 2025 Base'!N38+'Sheet1 '!$G41)*'Sheet1 '!$H41)</f>
        <v>0</v>
      </c>
      <c r="O39" s="28">
        <f>IF('Non-Est 2025 Base'!O38="","",('Non-Est 2025 Base'!O38+'Sheet1 '!$G41)*'Sheet1 '!$H41)</f>
        <v>0</v>
      </c>
      <c r="P39" s="28" t="str">
        <f>IF('Non-Est 2025 Base'!P38="","",('Non-Est 2025 Base'!P38+'Sheet1 '!$G41)*'Sheet1 '!$H41)</f>
        <v/>
      </c>
      <c r="Q39" s="28" t="str">
        <f>IF('Non-Est 2025 Base'!Q38="","",('Non-Est 2025 Base'!Q38+'Sheet1 '!$G41)*'Sheet1 '!$H41)</f>
        <v/>
      </c>
      <c r="R39" s="28" t="str">
        <f>IF('Non-Est 2025 Base'!R38="","",('Non-Est 2025 Base'!R38+'Sheet1 '!$G41)*'Sheet1 '!$H41)</f>
        <v/>
      </c>
      <c r="S39" s="28" t="str">
        <f>IF('Non-Est 2025 Base'!S38="","",('Non-Est 2025 Base'!S38+'Sheet1 '!$G41)*'Sheet1 '!$H41)</f>
        <v/>
      </c>
      <c r="T39" s="28" t="str">
        <f>IF('Non-Est 2025 Base'!T38="","",('Non-Est 2025 Base'!T38+'Sheet1 '!$G41)*'Sheet1 '!$H41)</f>
        <v/>
      </c>
      <c r="U39" s="28" t="str">
        <f>IF('Non-Est 2025 Base'!U38="","",('Non-Est 2025 Base'!U38+'Sheet1 '!$G41)*'Sheet1 '!$H41)</f>
        <v/>
      </c>
      <c r="V39" s="28">
        <f>IF('Non-Est 2025 Base'!V38="","",('Non-Est 2025 Base'!V38+'Sheet1 '!$G41)*'Sheet1 '!$H41)</f>
        <v>0</v>
      </c>
      <c r="W39" s="28">
        <f>IF('Non-Est 2025 Base'!W38="","",('Non-Est 2025 Base'!W38+'Sheet1 '!$G41)*'Sheet1 '!$H41)</f>
        <v>0</v>
      </c>
      <c r="X39" s="28">
        <f>IF('Non-Est 2025 Base'!X38="","",('Non-Est 2025 Base'!X38+'Sheet1 '!$G41)*'Sheet1 '!$H41)</f>
        <v>0</v>
      </c>
      <c r="Y39" s="28">
        <f>IF('Non-Est 2025 Base'!Y38="","",('Non-Est 2025 Base'!Y38+'Sheet1 '!$G41)*'Sheet1 '!$H41)</f>
        <v>0</v>
      </c>
      <c r="Z39" s="28" t="str">
        <f>IF('Non-Est 2025 Base'!Z38="","",('Non-Est 2025 Base'!Z38+'Sheet1 '!$G41)*'Sheet1 '!$H41)</f>
        <v/>
      </c>
      <c r="AA39" s="28">
        <f>IF('Non-Est 2025 Base'!AA38="","",('Non-Est 2025 Base'!AA38+'Sheet1 '!$G41)*'Sheet1 '!$H41)</f>
        <v>0</v>
      </c>
      <c r="AB39" s="28">
        <f>IF('Non-Est 2025 Base'!AB38="","",('Non-Est 2025 Base'!AB38+'Sheet1 '!$G41)*'Sheet1 '!$H41)</f>
        <v>0</v>
      </c>
      <c r="AC39" s="28" t="str">
        <f>IF('Non-Est 2025 Base'!AC38="","",('Non-Est 2025 Base'!AC38+'Sheet1 '!$G41)*'Sheet1 '!$H41)</f>
        <v/>
      </c>
      <c r="AD39" s="28">
        <f>IF('Non-Est 2025 Base'!AD38="","",('Non-Est 2025 Base'!AD38+'Sheet1 '!$G41)*'Sheet1 '!$H41)</f>
        <v>0</v>
      </c>
      <c r="AE39" s="28" t="str">
        <f>IF('Non-Est 2025 Base'!AE38="","",('Non-Est 2025 Base'!AE38+'Sheet1 '!$G41)*'Sheet1 '!$H41)</f>
        <v/>
      </c>
      <c r="AF39" s="28" t="str">
        <f>IF('Non-Est 2025 Base'!AF38="","",('Non-Est 2025 Base'!AF38+'Sheet1 '!$G41)*'Sheet1 '!$H41)</f>
        <v/>
      </c>
      <c r="AG39" s="28" t="str">
        <f>IF('Non-Est 2025 Base'!AG38="","",('Non-Est 2025 Base'!AG38+'Sheet1 '!$G41)*'Sheet1 '!$H41)</f>
        <v/>
      </c>
      <c r="AH39" s="28">
        <f>IF('Non-Est 2025 Base'!AH38="","",('Non-Est 2025 Base'!AH38+'Sheet1 '!$G41)*'Sheet1 '!$H41)</f>
        <v>0</v>
      </c>
      <c r="AI39" s="28">
        <f>IF('Non-Est 2025 Base'!AI38="","",('Non-Est 2025 Base'!AI38+'Sheet1 '!$G41)*'Sheet1 '!$H41)</f>
        <v>0</v>
      </c>
      <c r="AJ39" s="28">
        <f>IF('Non-Est 2025 Base'!AJ38="","",('Non-Est 2025 Base'!AJ38+'Sheet1 '!$G41)*'Sheet1 '!$H41)</f>
        <v>0</v>
      </c>
      <c r="AK39" s="28">
        <f>IF('Non-Est 2025 Base'!AK38="","",('Non-Est 2025 Base'!AK38+'Sheet1 '!$G41)*'Sheet1 '!$H41)</f>
        <v>0</v>
      </c>
      <c r="AL39" s="28">
        <f>IF('Non-Est 2025 Base'!AL38="","",('Non-Est 2025 Base'!AL38+'Sheet1 '!$G41)*'Sheet1 '!$H41)</f>
        <v>0</v>
      </c>
      <c r="AM39" s="28">
        <f>IF('Non-Est 2025 Base'!AM38="","",('Non-Est 2025 Base'!AM38+'Sheet1 '!$G41)*'Sheet1 '!$H41)</f>
        <v>0</v>
      </c>
      <c r="AN39" s="28">
        <f>IF('Non-Est 2025 Base'!AN38="","",('Non-Est 2025 Base'!AN38+'Sheet1 '!$G41)*'Sheet1 '!$H41)</f>
        <v>0</v>
      </c>
      <c r="AO39" s="28">
        <f>IF('Non-Est 2025 Base'!AO38="","",('Non-Est 2025 Base'!AO38+'Sheet1 '!$G41)*'Sheet1 '!$H41)</f>
        <v>0</v>
      </c>
      <c r="AP39" s="28">
        <f>IF('Non-Est 2025 Base'!AP38="","",('Non-Est 2025 Base'!AP38+'Sheet1 '!$G41)*'Sheet1 '!$H41)</f>
        <v>0</v>
      </c>
      <c r="AQ39" s="28">
        <f>IF('Non-Est 2025 Base'!AQ38="","",('Non-Est 2025 Base'!AQ38+'Sheet1 '!$G41)*'Sheet1 '!$H41)</f>
        <v>0</v>
      </c>
      <c r="AR39" s="28">
        <f>IF('Non-Est 2025 Base'!AR38="","",('Non-Est 2025 Base'!AR38+'Sheet1 '!$G41)*'Sheet1 '!$H41)</f>
        <v>0</v>
      </c>
      <c r="AS39" s="28">
        <f>IF('Non-Est 2025 Base'!AS38="","",('Non-Est 2025 Base'!AS38+'Sheet1 '!$G41)*'Sheet1 '!$H41)</f>
        <v>0</v>
      </c>
      <c r="AT39" s="28">
        <f>IF('Non-Est 2025 Base'!AT38="","",('Non-Est 2025 Base'!AT38+'Sheet1 '!$G41)*'Sheet1 '!$H41)</f>
        <v>0</v>
      </c>
      <c r="AU39" s="28">
        <f>IF('Non-Est 2025 Base'!AU38="","",('Non-Est 2025 Base'!AU38+'Sheet1 '!$G41)*'Sheet1 '!$H41)</f>
        <v>0</v>
      </c>
      <c r="AV39" s="28">
        <f>IF('Non-Est 2025 Base'!AV38="","",('Non-Est 2025 Base'!AV38+'Sheet1 '!$G41)*'Sheet1 '!$H41)</f>
        <v>0</v>
      </c>
      <c r="AW39" s="28">
        <f>IF('Non-Est 2025 Base'!AW38="","",('Non-Est 2025 Base'!AW38+'Sheet1 '!$G41)*'Sheet1 '!$H41)</f>
        <v>0</v>
      </c>
      <c r="AX39" s="28">
        <f>IF('Non-Est 2025 Base'!AX38="","",('Non-Est 2025 Base'!AX38+'Sheet1 '!$G41)*'Sheet1 '!$H41)</f>
        <v>0</v>
      </c>
      <c r="AY39" s="28">
        <f>IF('Non-Est 2025 Base'!AY38="","",('Non-Est 2025 Base'!AY38+'Sheet1 '!$G41)*'Sheet1 '!$H41)</f>
        <v>0</v>
      </c>
      <c r="AZ39" s="28">
        <f>IF('Non-Est 2025 Base'!AZ38="","",('Non-Est 2025 Base'!AZ38+'Sheet1 '!$G41)*'Sheet1 '!$H41)</f>
        <v>0</v>
      </c>
      <c r="BA39" s="28">
        <f>IF('Non-Est 2025 Base'!BA38="","",('Non-Est 2025 Base'!BA38+'Sheet1 '!$G41)*'Sheet1 '!$H41)</f>
        <v>0</v>
      </c>
      <c r="BB39" s="28">
        <f>IF('Non-Est 2025 Base'!BB38="","",('Non-Est 2025 Base'!BB38+'Sheet1 '!$G41)*'Sheet1 '!$H41)</f>
        <v>0</v>
      </c>
      <c r="BC39" s="28">
        <f>IF('Non-Est 2025 Base'!BC38="","",('Non-Est 2025 Base'!BC38+'Sheet1 '!$G41)*'Sheet1 '!$H41)</f>
        <v>0</v>
      </c>
      <c r="BD39" s="28">
        <f>IF('Non-Est 2025 Base'!BD38="","",('Non-Est 2025 Base'!BD38+'Sheet1 '!$G41)*'Sheet1 '!$H41)</f>
        <v>0</v>
      </c>
      <c r="BE39" s="28">
        <f>IF('Non-Est 2025 Base'!BE38="","",('Non-Est 2025 Base'!BE38+'Sheet1 '!$G41)*'Sheet1 '!$H41)</f>
        <v>0</v>
      </c>
      <c r="BF39" s="28">
        <f>IF('Non-Est 2025 Base'!BF38="","",('Non-Est 2025 Base'!BF38+'Sheet1 '!$G41)*'Sheet1 '!$H41)</f>
        <v>0</v>
      </c>
      <c r="BG39" s="28">
        <f>IF('Non-Est 2025 Base'!BG38="","",('Non-Est 2025 Base'!BG38+'Sheet1 '!$G41)*'Sheet1 '!$H41)</f>
        <v>0</v>
      </c>
      <c r="BH39" s="28">
        <f>IF('Non-Est 2025 Base'!BH38="","",('Non-Est 2025 Base'!BH38+'Sheet1 '!$G41)*'Sheet1 '!$H41)</f>
        <v>0</v>
      </c>
      <c r="BI39" s="28">
        <f>IF('Non-Est 2025 Base'!BI38="","",('Non-Est 2025 Base'!BI38+'Sheet1 '!$G41)*'Sheet1 '!$H41)</f>
        <v>0</v>
      </c>
      <c r="BJ39" s="28">
        <f>IF('Non-Est 2025 Base'!BJ38="","",('Non-Est 2025 Base'!BJ38+'Sheet1 '!$G41)*'Sheet1 '!$H41)</f>
        <v>0</v>
      </c>
      <c r="BK39" s="28">
        <f>IF('Non-Est 2025 Base'!BK38="","",('Non-Est 2025 Base'!BK38+'Sheet1 '!$G41)*'Sheet1 '!$H41)</f>
        <v>0</v>
      </c>
      <c r="BL39" s="28">
        <f>IF('Non-Est 2025 Base'!BL38="","",('Non-Est 2025 Base'!BL38+'Sheet1 '!$G41)*'Sheet1 '!$H41)</f>
        <v>0</v>
      </c>
      <c r="BM39" s="28">
        <f>IF('Non-Est 2025 Base'!BM38="","",('Non-Est 2025 Base'!BM38+'Sheet1 '!$G41)*'Sheet1 '!$H41)</f>
        <v>0</v>
      </c>
      <c r="BN39" s="28">
        <f>IF('Non-Est 2025 Base'!BN38="","",('Non-Est 2025 Base'!BN38+'Sheet1 '!$G41)*'Sheet1 '!$H41)</f>
        <v>0</v>
      </c>
      <c r="BO39" s="28" t="str">
        <f>IF('Non-Est 2025 Base'!BO38="","",('Non-Est 2025 Base'!BO38+'Sheet1 '!$G41)*'Sheet1 '!$H41)</f>
        <v/>
      </c>
      <c r="BP39" s="28">
        <f>IF('Non-Est 2025 Base'!BP38="","",('Non-Est 2025 Base'!BP38+'Sheet1 '!$G41)*'Sheet1 '!$H41)</f>
        <v>0</v>
      </c>
      <c r="BQ39" s="28" t="str">
        <f>IF('Non-Est 2025 Base'!BQ38="","",('Non-Est 2025 Base'!BQ38+'Sheet1 '!$G41)*'Sheet1 '!$H41)</f>
        <v/>
      </c>
      <c r="BR39" s="28">
        <f>IF('Non-Est 2025 Base'!BR38="","",('Non-Est 2025 Base'!BR38+'Sheet1 '!$G41)*'Sheet1 '!$H41)</f>
        <v>0</v>
      </c>
      <c r="BS39" s="28" t="str">
        <f>IF('Non-Est 2025 Base'!BS38="","",('Non-Est 2025 Base'!BS38+'Sheet1 '!$G41)*'Sheet1 '!$H41)</f>
        <v/>
      </c>
      <c r="BT39" s="28">
        <f>IF('Non-Est 2025 Base'!BT38="","",('Non-Est 2025 Base'!BT38+'Sheet1 '!$G41)*'Sheet1 '!$H41)</f>
        <v>0</v>
      </c>
      <c r="BU39" s="28" t="str">
        <f>IF('Non-Est 2025 Base'!BU38="","",('Non-Est 2025 Base'!BU38+'Sheet1 '!$G41)*'Sheet1 '!$H41)</f>
        <v/>
      </c>
      <c r="BV39" s="28">
        <f>IF('Non-Est 2025 Base'!BV38="","",('Non-Est 2025 Base'!BV38+'Sheet1 '!$G41)*'Sheet1 '!$H41)</f>
        <v>0</v>
      </c>
    </row>
    <row r="40" spans="1:74" ht="14.25" x14ac:dyDescent="0.2">
      <c r="A40" s="4">
        <v>31</v>
      </c>
      <c r="B40" s="114" t="s">
        <v>41</v>
      </c>
      <c r="C40" s="115"/>
      <c r="D40" s="116"/>
      <c r="E40" s="5" t="s">
        <v>27</v>
      </c>
      <c r="F40" s="8" t="s">
        <v>26</v>
      </c>
      <c r="G40" s="28" t="str">
        <f>IF('Non-Est 2025 Base'!G39="","",('Non-Est 2025 Base'!G39+'Sheet1 '!$G42)*'Sheet1 '!$H42)</f>
        <v/>
      </c>
      <c r="H40" s="28" t="str">
        <f>IF('Non-Est 2025 Base'!H39="","",('Non-Est 2025 Base'!H39+'Sheet1 '!$G42)*'Sheet1 '!$H42)</f>
        <v/>
      </c>
      <c r="I40" s="28">
        <f>IF('Non-Est 2025 Base'!I39="","",('Non-Est 2025 Base'!I39+'Sheet1 '!$G42)*'Sheet1 '!$H42)</f>
        <v>0</v>
      </c>
      <c r="J40" s="28" t="str">
        <f>IF('Non-Est 2025 Base'!J39="","",('Non-Est 2025 Base'!J39+'Sheet1 '!$G42)*'Sheet1 '!$H42)</f>
        <v/>
      </c>
      <c r="K40" s="28" t="str">
        <f>IF('Non-Est 2025 Base'!K39="","",('Non-Est 2025 Base'!K39+'Sheet1 '!$G42)*'Sheet1 '!$H42)</f>
        <v/>
      </c>
      <c r="L40" s="28" t="str">
        <f>IF('Non-Est 2025 Base'!L39="","",('Non-Est 2025 Base'!L39+'Sheet1 '!$G42)*'Sheet1 '!$H42)</f>
        <v/>
      </c>
      <c r="M40" s="28">
        <f>IF('Non-Est 2025 Base'!M39="","",('Non-Est 2025 Base'!M39+'Sheet1 '!$G42)*'Sheet1 '!$H42)</f>
        <v>0</v>
      </c>
      <c r="N40" s="28">
        <f>IF('Non-Est 2025 Base'!N39="","",('Non-Est 2025 Base'!N39+'Sheet1 '!$G42)*'Sheet1 '!$H42)</f>
        <v>0</v>
      </c>
      <c r="O40" s="28">
        <f>IF('Non-Est 2025 Base'!O39="","",('Non-Est 2025 Base'!O39+'Sheet1 '!$G42)*'Sheet1 '!$H42)</f>
        <v>0</v>
      </c>
      <c r="P40" s="28" t="str">
        <f>IF('Non-Est 2025 Base'!P39="","",('Non-Est 2025 Base'!P39+'Sheet1 '!$G42)*'Sheet1 '!$H42)</f>
        <v/>
      </c>
      <c r="Q40" s="28" t="str">
        <f>IF('Non-Est 2025 Base'!Q39="","",('Non-Est 2025 Base'!Q39+'Sheet1 '!$G42)*'Sheet1 '!$H42)</f>
        <v/>
      </c>
      <c r="R40" s="28" t="str">
        <f>IF('Non-Est 2025 Base'!R39="","",('Non-Est 2025 Base'!R39+'Sheet1 '!$G42)*'Sheet1 '!$H42)</f>
        <v/>
      </c>
      <c r="S40" s="28" t="str">
        <f>IF('Non-Est 2025 Base'!S39="","",('Non-Est 2025 Base'!S39+'Sheet1 '!$G42)*'Sheet1 '!$H42)</f>
        <v/>
      </c>
      <c r="T40" s="28" t="str">
        <f>IF('Non-Est 2025 Base'!T39="","",('Non-Est 2025 Base'!T39+'Sheet1 '!$G42)*'Sheet1 '!$H42)</f>
        <v/>
      </c>
      <c r="U40" s="28" t="str">
        <f>IF('Non-Est 2025 Base'!U39="","",('Non-Est 2025 Base'!U39+'Sheet1 '!$G42)*'Sheet1 '!$H42)</f>
        <v/>
      </c>
      <c r="V40" s="28" t="str">
        <f>IF('Non-Est 2025 Base'!V39="","",('Non-Est 2025 Base'!V39+'Sheet1 '!$G42)*'Sheet1 '!$H42)</f>
        <v/>
      </c>
      <c r="W40" s="28">
        <f>IF('Non-Est 2025 Base'!W39="","",('Non-Est 2025 Base'!W39+'Sheet1 '!$G42)*'Sheet1 '!$H42)</f>
        <v>0</v>
      </c>
      <c r="X40" s="28">
        <f>IF('Non-Est 2025 Base'!X39="","",('Non-Est 2025 Base'!X39+'Sheet1 '!$G42)*'Sheet1 '!$H42)</f>
        <v>0</v>
      </c>
      <c r="Y40" s="28">
        <f>IF('Non-Est 2025 Base'!Y39="","",('Non-Est 2025 Base'!Y39+'Sheet1 '!$G42)*'Sheet1 '!$H42)</f>
        <v>0</v>
      </c>
      <c r="Z40" s="28" t="str">
        <f>IF('Non-Est 2025 Base'!Z39="","",('Non-Est 2025 Base'!Z39+'Sheet1 '!$G42)*'Sheet1 '!$H42)</f>
        <v/>
      </c>
      <c r="AA40" s="28" t="str">
        <f>IF('Non-Est 2025 Base'!AA39="","",('Non-Est 2025 Base'!AA39+'Sheet1 '!$G42)*'Sheet1 '!$H42)</f>
        <v/>
      </c>
      <c r="AB40" s="28" t="str">
        <f>IF('Non-Est 2025 Base'!AB39="","",('Non-Est 2025 Base'!AB39+'Sheet1 '!$G42)*'Sheet1 '!$H42)</f>
        <v/>
      </c>
      <c r="AC40" s="28" t="str">
        <f>IF('Non-Est 2025 Base'!AC39="","",('Non-Est 2025 Base'!AC39+'Sheet1 '!$G42)*'Sheet1 '!$H42)</f>
        <v/>
      </c>
      <c r="AD40" s="28" t="str">
        <f>IF('Non-Est 2025 Base'!AD39="","",('Non-Est 2025 Base'!AD39+'Sheet1 '!$G42)*'Sheet1 '!$H42)</f>
        <v/>
      </c>
      <c r="AE40" s="28" t="str">
        <f>IF('Non-Est 2025 Base'!AE39="","",('Non-Est 2025 Base'!AE39+'Sheet1 '!$G42)*'Sheet1 '!$H42)</f>
        <v/>
      </c>
      <c r="AF40" s="28" t="str">
        <f>IF('Non-Est 2025 Base'!AF39="","",('Non-Est 2025 Base'!AF39+'Sheet1 '!$G42)*'Sheet1 '!$H42)</f>
        <v/>
      </c>
      <c r="AG40" s="28" t="str">
        <f>IF('Non-Est 2025 Base'!AG39="","",('Non-Est 2025 Base'!AG39+'Sheet1 '!$G42)*'Sheet1 '!$H42)</f>
        <v/>
      </c>
      <c r="AH40" s="28" t="str">
        <f>IF('Non-Est 2025 Base'!AH39="","",('Non-Est 2025 Base'!AH39+'Sheet1 '!$G42)*'Sheet1 '!$H42)</f>
        <v/>
      </c>
      <c r="AI40" s="28" t="str">
        <f>IF('Non-Est 2025 Base'!AI39="","",('Non-Est 2025 Base'!AI39+'Sheet1 '!$G42)*'Sheet1 '!$H42)</f>
        <v/>
      </c>
      <c r="AJ40" s="28" t="str">
        <f>IF('Non-Est 2025 Base'!AJ39="","",('Non-Est 2025 Base'!AJ39+'Sheet1 '!$G42)*'Sheet1 '!$H42)</f>
        <v/>
      </c>
      <c r="AK40" s="28" t="str">
        <f>IF('Non-Est 2025 Base'!AK39="","",('Non-Est 2025 Base'!AK39+'Sheet1 '!$G42)*'Sheet1 '!$H42)</f>
        <v/>
      </c>
      <c r="AL40" s="28" t="str">
        <f>IF('Non-Est 2025 Base'!AL39="","",('Non-Est 2025 Base'!AL39+'Sheet1 '!$G42)*'Sheet1 '!$H42)</f>
        <v/>
      </c>
      <c r="AM40" s="28" t="str">
        <f>IF('Non-Est 2025 Base'!AM39="","",('Non-Est 2025 Base'!AM39+'Sheet1 '!$G42)*'Sheet1 '!$H42)</f>
        <v/>
      </c>
      <c r="AN40" s="28">
        <f>IF('Non-Est 2025 Base'!AN39="","",('Non-Est 2025 Base'!AN39+'Sheet1 '!$G42)*'Sheet1 '!$H42)</f>
        <v>0</v>
      </c>
      <c r="AO40" s="28">
        <f>IF('Non-Est 2025 Base'!AO39="","",('Non-Est 2025 Base'!AO39+'Sheet1 '!$G42)*'Sheet1 '!$H42)</f>
        <v>0</v>
      </c>
      <c r="AP40" s="28">
        <f>IF('Non-Est 2025 Base'!AP39="","",('Non-Est 2025 Base'!AP39+'Sheet1 '!$G42)*'Sheet1 '!$H42)</f>
        <v>0</v>
      </c>
      <c r="AQ40" s="28">
        <f>IF('Non-Est 2025 Base'!AQ39="","",('Non-Est 2025 Base'!AQ39+'Sheet1 '!$G42)*'Sheet1 '!$H42)</f>
        <v>0</v>
      </c>
      <c r="AR40" s="28">
        <f>IF('Non-Est 2025 Base'!AR39="","",('Non-Est 2025 Base'!AR39+'Sheet1 '!$G42)*'Sheet1 '!$H42)</f>
        <v>0</v>
      </c>
      <c r="AS40" s="28">
        <f>IF('Non-Est 2025 Base'!AS39="","",('Non-Est 2025 Base'!AS39+'Sheet1 '!$G42)*'Sheet1 '!$H42)</f>
        <v>0</v>
      </c>
      <c r="AT40" s="28">
        <f>IF('Non-Est 2025 Base'!AT39="","",('Non-Est 2025 Base'!AT39+'Sheet1 '!$G42)*'Sheet1 '!$H42)</f>
        <v>0</v>
      </c>
      <c r="AU40" s="28">
        <f>IF('Non-Est 2025 Base'!AU39="","",('Non-Est 2025 Base'!AU39+'Sheet1 '!$G42)*'Sheet1 '!$H42)</f>
        <v>0</v>
      </c>
      <c r="AV40" s="28">
        <f>IF('Non-Est 2025 Base'!AV39="","",('Non-Est 2025 Base'!AV39+'Sheet1 '!$G42)*'Sheet1 '!$H42)</f>
        <v>0</v>
      </c>
      <c r="AW40" s="28">
        <f>IF('Non-Est 2025 Base'!AW39="","",('Non-Est 2025 Base'!AW39+'Sheet1 '!$G42)*'Sheet1 '!$H42)</f>
        <v>0</v>
      </c>
      <c r="AX40" s="28">
        <f>IF('Non-Est 2025 Base'!AX39="","",('Non-Est 2025 Base'!AX39+'Sheet1 '!$G42)*'Sheet1 '!$H42)</f>
        <v>0</v>
      </c>
      <c r="AY40" s="28">
        <f>IF('Non-Est 2025 Base'!AY39="","",('Non-Est 2025 Base'!AY39+'Sheet1 '!$G42)*'Sheet1 '!$H42)</f>
        <v>0</v>
      </c>
      <c r="AZ40" s="28" t="str">
        <f>IF('Non-Est 2025 Base'!AZ39="","",('Non-Est 2025 Base'!AZ39+'Sheet1 '!$G42)*'Sheet1 '!$H42)</f>
        <v/>
      </c>
      <c r="BA40" s="28" t="str">
        <f>IF('Non-Est 2025 Base'!BA39="","",('Non-Est 2025 Base'!BA39+'Sheet1 '!$G42)*'Sheet1 '!$H42)</f>
        <v/>
      </c>
      <c r="BB40" s="28" t="str">
        <f>IF('Non-Est 2025 Base'!BB39="","",('Non-Est 2025 Base'!BB39+'Sheet1 '!$G42)*'Sheet1 '!$H42)</f>
        <v/>
      </c>
      <c r="BC40" s="28" t="str">
        <f>IF('Non-Est 2025 Base'!BC39="","",('Non-Est 2025 Base'!BC39+'Sheet1 '!$G42)*'Sheet1 '!$H42)</f>
        <v/>
      </c>
      <c r="BD40" s="28" t="str">
        <f>IF('Non-Est 2025 Base'!BD39="","",('Non-Est 2025 Base'!BD39+'Sheet1 '!$G42)*'Sheet1 '!$H42)</f>
        <v/>
      </c>
      <c r="BE40" s="28" t="str">
        <f>IF('Non-Est 2025 Base'!BE39="","",('Non-Est 2025 Base'!BE39+'Sheet1 '!$G42)*'Sheet1 '!$H42)</f>
        <v/>
      </c>
      <c r="BF40" s="28" t="str">
        <f>IF('Non-Est 2025 Base'!BF39="","",('Non-Est 2025 Base'!BF39+'Sheet1 '!$G42)*'Sheet1 '!$H42)</f>
        <v/>
      </c>
      <c r="BG40" s="28" t="str">
        <f>IF('Non-Est 2025 Base'!BG39="","",('Non-Est 2025 Base'!BG39+'Sheet1 '!$G42)*'Sheet1 '!$H42)</f>
        <v/>
      </c>
      <c r="BH40" s="28" t="str">
        <f>IF('Non-Est 2025 Base'!BH39="","",('Non-Est 2025 Base'!BH39+'Sheet1 '!$G42)*'Sheet1 '!$H42)</f>
        <v/>
      </c>
      <c r="BI40" s="28" t="str">
        <f>IF('Non-Est 2025 Base'!BI39="","",('Non-Est 2025 Base'!BI39+'Sheet1 '!$G42)*'Sheet1 '!$H42)</f>
        <v/>
      </c>
      <c r="BJ40" s="28" t="str">
        <f>IF('Non-Est 2025 Base'!BJ39="","",('Non-Est 2025 Base'!BJ39+'Sheet1 '!$G42)*'Sheet1 '!$H42)</f>
        <v/>
      </c>
      <c r="BK40" s="28" t="str">
        <f>IF('Non-Est 2025 Base'!BK39="","",('Non-Est 2025 Base'!BK39+'Sheet1 '!$G42)*'Sheet1 '!$H42)</f>
        <v/>
      </c>
      <c r="BL40" s="28" t="str">
        <f>IF('Non-Est 2025 Base'!BL39="","",('Non-Est 2025 Base'!BL39+'Sheet1 '!$G42)*'Sheet1 '!$H42)</f>
        <v/>
      </c>
      <c r="BM40" s="28" t="str">
        <f>IF('Non-Est 2025 Base'!BM39="","",('Non-Est 2025 Base'!BM39+'Sheet1 '!$G42)*'Sheet1 '!$H42)</f>
        <v/>
      </c>
      <c r="BN40" s="28">
        <f>IF('Non-Est 2025 Base'!BN39="","",('Non-Est 2025 Base'!BN39+'Sheet1 '!$G42)*'Sheet1 '!$H42)</f>
        <v>0</v>
      </c>
      <c r="BO40" s="28" t="str">
        <f>IF('Non-Est 2025 Base'!BO39="","",('Non-Est 2025 Base'!BO39+'Sheet1 '!$G42)*'Sheet1 '!$H42)</f>
        <v/>
      </c>
      <c r="BP40" s="28" t="str">
        <f>IF('Non-Est 2025 Base'!BP39="","",('Non-Est 2025 Base'!BP39+'Sheet1 '!$G42)*'Sheet1 '!$H42)</f>
        <v/>
      </c>
      <c r="BQ40" s="28" t="str">
        <f>IF('Non-Est 2025 Base'!BQ39="","",('Non-Est 2025 Base'!BQ39+'Sheet1 '!$G42)*'Sheet1 '!$H42)</f>
        <v/>
      </c>
      <c r="BR40" s="28" t="str">
        <f>IF('Non-Est 2025 Base'!BR39="","",('Non-Est 2025 Base'!BR39+'Sheet1 '!$G42)*'Sheet1 '!$H42)</f>
        <v/>
      </c>
      <c r="BS40" s="28" t="str">
        <f>IF('Non-Est 2025 Base'!BS39="","",('Non-Est 2025 Base'!BS39+'Sheet1 '!$G42)*'Sheet1 '!$H42)</f>
        <v/>
      </c>
      <c r="BT40" s="28" t="str">
        <f>IF('Non-Est 2025 Base'!BT39="","",('Non-Est 2025 Base'!BT39+'Sheet1 '!$G42)*'Sheet1 '!$H42)</f>
        <v/>
      </c>
      <c r="BU40" s="28" t="str">
        <f>IF('Non-Est 2025 Base'!BU39="","",('Non-Est 2025 Base'!BU39+'Sheet1 '!$G42)*'Sheet1 '!$H42)</f>
        <v/>
      </c>
      <c r="BV40" s="28" t="str">
        <f>IF('Non-Est 2025 Base'!BV39="","",('Non-Est 2025 Base'!BV39+'Sheet1 '!$G42)*'Sheet1 '!$H42)</f>
        <v/>
      </c>
    </row>
    <row r="41" spans="1:74" ht="14.25" x14ac:dyDescent="0.2">
      <c r="A41" s="4">
        <v>32</v>
      </c>
      <c r="B41" s="114" t="s">
        <v>42</v>
      </c>
      <c r="C41" s="115"/>
      <c r="D41" s="116"/>
      <c r="E41" s="5" t="s">
        <v>27</v>
      </c>
      <c r="F41" s="8" t="s">
        <v>26</v>
      </c>
      <c r="G41" s="28" t="str">
        <f>IF('Non-Est 2025 Base'!G40="","",('Non-Est 2025 Base'!G40+'Sheet1 '!$G43)*'Sheet1 '!$H43)</f>
        <v/>
      </c>
      <c r="H41" s="28" t="str">
        <f>IF('Non-Est 2025 Base'!H40="","",('Non-Est 2025 Base'!H40+'Sheet1 '!$G43)*'Sheet1 '!$H43)</f>
        <v/>
      </c>
      <c r="I41" s="28">
        <f>IF('Non-Est 2025 Base'!I40="","",('Non-Est 2025 Base'!I40+'Sheet1 '!$G43)*'Sheet1 '!$H43)</f>
        <v>0</v>
      </c>
      <c r="J41" s="28">
        <f>IF('Non-Est 2025 Base'!J40="","",('Non-Est 2025 Base'!J40+'Sheet1 '!$G43)*'Sheet1 '!$H43)</f>
        <v>0</v>
      </c>
      <c r="K41" s="28" t="str">
        <f>IF('Non-Est 2025 Base'!K40="","",('Non-Est 2025 Base'!K40+'Sheet1 '!$G43)*'Sheet1 '!$H43)</f>
        <v/>
      </c>
      <c r="L41" s="28">
        <f>IF('Non-Est 2025 Base'!L40="","",('Non-Est 2025 Base'!L40+'Sheet1 '!$G43)*'Sheet1 '!$H43)</f>
        <v>0</v>
      </c>
      <c r="M41" s="28">
        <f>IF('Non-Est 2025 Base'!M40="","",('Non-Est 2025 Base'!M40+'Sheet1 '!$G43)*'Sheet1 '!$H43)</f>
        <v>0</v>
      </c>
      <c r="N41" s="28">
        <f>IF('Non-Est 2025 Base'!N40="","",('Non-Est 2025 Base'!N40+'Sheet1 '!$G43)*'Sheet1 '!$H43)</f>
        <v>0</v>
      </c>
      <c r="O41" s="28">
        <f>IF('Non-Est 2025 Base'!O40="","",('Non-Est 2025 Base'!O40+'Sheet1 '!$G43)*'Sheet1 '!$H43)</f>
        <v>0</v>
      </c>
      <c r="P41" s="28" t="str">
        <f>IF('Non-Est 2025 Base'!P40="","",('Non-Est 2025 Base'!P40+'Sheet1 '!$G43)*'Sheet1 '!$H43)</f>
        <v/>
      </c>
      <c r="Q41" s="28" t="str">
        <f>IF('Non-Est 2025 Base'!Q40="","",('Non-Est 2025 Base'!Q40+'Sheet1 '!$G43)*'Sheet1 '!$H43)</f>
        <v/>
      </c>
      <c r="R41" s="28" t="str">
        <f>IF('Non-Est 2025 Base'!R40="","",('Non-Est 2025 Base'!R40+'Sheet1 '!$G43)*'Sheet1 '!$H43)</f>
        <v/>
      </c>
      <c r="S41" s="28" t="str">
        <f>IF('Non-Est 2025 Base'!S40="","",('Non-Est 2025 Base'!S40+'Sheet1 '!$G43)*'Sheet1 '!$H43)</f>
        <v/>
      </c>
      <c r="T41" s="28" t="str">
        <f>IF('Non-Est 2025 Base'!T40="","",('Non-Est 2025 Base'!T40+'Sheet1 '!$G43)*'Sheet1 '!$H43)</f>
        <v/>
      </c>
      <c r="U41" s="28" t="str">
        <f>IF('Non-Est 2025 Base'!U40="","",('Non-Est 2025 Base'!U40+'Sheet1 '!$G43)*'Sheet1 '!$H43)</f>
        <v/>
      </c>
      <c r="V41" s="28" t="str">
        <f>IF('Non-Est 2025 Base'!V40="","",('Non-Est 2025 Base'!V40+'Sheet1 '!$G43)*'Sheet1 '!$H43)</f>
        <v/>
      </c>
      <c r="W41" s="28" t="str">
        <f>IF('Non-Est 2025 Base'!W40="","",('Non-Est 2025 Base'!W40+'Sheet1 '!$G43)*'Sheet1 '!$H43)</f>
        <v/>
      </c>
      <c r="X41" s="28" t="str">
        <f>IF('Non-Est 2025 Base'!X40="","",('Non-Est 2025 Base'!X40+'Sheet1 '!$G43)*'Sheet1 '!$H43)</f>
        <v/>
      </c>
      <c r="Y41" s="28" t="str">
        <f>IF('Non-Est 2025 Base'!Y40="","",('Non-Est 2025 Base'!Y40+'Sheet1 '!$G43)*'Sheet1 '!$H43)</f>
        <v/>
      </c>
      <c r="Z41" s="28" t="str">
        <f>IF('Non-Est 2025 Base'!Z40="","",('Non-Est 2025 Base'!Z40+'Sheet1 '!$G43)*'Sheet1 '!$H43)</f>
        <v/>
      </c>
      <c r="AA41" s="28" t="str">
        <f>IF('Non-Est 2025 Base'!AA40="","",('Non-Est 2025 Base'!AA40+'Sheet1 '!$G43)*'Sheet1 '!$H43)</f>
        <v/>
      </c>
      <c r="AB41" s="28" t="str">
        <f>IF('Non-Est 2025 Base'!AB40="","",('Non-Est 2025 Base'!AB40+'Sheet1 '!$G43)*'Sheet1 '!$H43)</f>
        <v/>
      </c>
      <c r="AC41" s="28" t="str">
        <f>IF('Non-Est 2025 Base'!AC40="","",('Non-Est 2025 Base'!AC40+'Sheet1 '!$G43)*'Sheet1 '!$H43)</f>
        <v/>
      </c>
      <c r="AD41" s="28" t="str">
        <f>IF('Non-Est 2025 Base'!AD40="","",('Non-Est 2025 Base'!AD40+'Sheet1 '!$G43)*'Sheet1 '!$H43)</f>
        <v/>
      </c>
      <c r="AE41" s="28" t="str">
        <f>IF('Non-Est 2025 Base'!AE40="","",('Non-Est 2025 Base'!AE40+'Sheet1 '!$G43)*'Sheet1 '!$H43)</f>
        <v/>
      </c>
      <c r="AF41" s="28" t="str">
        <f>IF('Non-Est 2025 Base'!AF40="","",('Non-Est 2025 Base'!AF40+'Sheet1 '!$G43)*'Sheet1 '!$H43)</f>
        <v/>
      </c>
      <c r="AG41" s="28" t="str">
        <f>IF('Non-Est 2025 Base'!AG40="","",('Non-Est 2025 Base'!AG40+'Sheet1 '!$G43)*'Sheet1 '!$H43)</f>
        <v/>
      </c>
      <c r="AH41" s="28" t="str">
        <f>IF('Non-Est 2025 Base'!AH40="","",('Non-Est 2025 Base'!AH40+'Sheet1 '!$G43)*'Sheet1 '!$H43)</f>
        <v/>
      </c>
      <c r="AI41" s="28" t="str">
        <f>IF('Non-Est 2025 Base'!AI40="","",('Non-Est 2025 Base'!AI40+'Sheet1 '!$G43)*'Sheet1 '!$H43)</f>
        <v/>
      </c>
      <c r="AJ41" s="28" t="str">
        <f>IF('Non-Est 2025 Base'!AJ40="","",('Non-Est 2025 Base'!AJ40+'Sheet1 '!$G43)*'Sheet1 '!$H43)</f>
        <v/>
      </c>
      <c r="AK41" s="28" t="str">
        <f>IF('Non-Est 2025 Base'!AK40="","",('Non-Est 2025 Base'!AK40+'Sheet1 '!$G43)*'Sheet1 '!$H43)</f>
        <v/>
      </c>
      <c r="AL41" s="28" t="str">
        <f>IF('Non-Est 2025 Base'!AL40="","",('Non-Est 2025 Base'!AL40+'Sheet1 '!$G43)*'Sheet1 '!$H43)</f>
        <v/>
      </c>
      <c r="AM41" s="28" t="str">
        <f>IF('Non-Est 2025 Base'!AM40="","",('Non-Est 2025 Base'!AM40+'Sheet1 '!$G43)*'Sheet1 '!$H43)</f>
        <v/>
      </c>
      <c r="AN41" s="28" t="str">
        <f>IF('Non-Est 2025 Base'!AN40="","",('Non-Est 2025 Base'!AN40+'Sheet1 '!$G43)*'Sheet1 '!$H43)</f>
        <v/>
      </c>
      <c r="AO41" s="28" t="str">
        <f>IF('Non-Est 2025 Base'!AO40="","",('Non-Est 2025 Base'!AO40+'Sheet1 '!$G43)*'Sheet1 '!$H43)</f>
        <v/>
      </c>
      <c r="AP41" s="28" t="str">
        <f>IF('Non-Est 2025 Base'!AP40="","",('Non-Est 2025 Base'!AP40+'Sheet1 '!$G43)*'Sheet1 '!$H43)</f>
        <v/>
      </c>
      <c r="AQ41" s="28" t="str">
        <f>IF('Non-Est 2025 Base'!AQ40="","",('Non-Est 2025 Base'!AQ40+'Sheet1 '!$G43)*'Sheet1 '!$H43)</f>
        <v/>
      </c>
      <c r="AR41" s="28" t="str">
        <f>IF('Non-Est 2025 Base'!AR40="","",('Non-Est 2025 Base'!AR40+'Sheet1 '!$G43)*'Sheet1 '!$H43)</f>
        <v/>
      </c>
      <c r="AS41" s="28" t="str">
        <f>IF('Non-Est 2025 Base'!AS40="","",('Non-Est 2025 Base'!AS40+'Sheet1 '!$G43)*'Sheet1 '!$H43)</f>
        <v/>
      </c>
      <c r="AT41" s="28" t="str">
        <f>IF('Non-Est 2025 Base'!AT40="","",('Non-Est 2025 Base'!AT40+'Sheet1 '!$G43)*'Sheet1 '!$H43)</f>
        <v/>
      </c>
      <c r="AU41" s="28" t="str">
        <f>IF('Non-Est 2025 Base'!AU40="","",('Non-Est 2025 Base'!AU40+'Sheet1 '!$G43)*'Sheet1 '!$H43)</f>
        <v/>
      </c>
      <c r="AV41" s="28" t="str">
        <f>IF('Non-Est 2025 Base'!AV40="","",('Non-Est 2025 Base'!AV40+'Sheet1 '!$G43)*'Sheet1 '!$H43)</f>
        <v/>
      </c>
      <c r="AW41" s="28" t="str">
        <f>IF('Non-Est 2025 Base'!AW40="","",('Non-Est 2025 Base'!AW40+'Sheet1 '!$G43)*'Sheet1 '!$H43)</f>
        <v/>
      </c>
      <c r="AX41" s="28" t="str">
        <f>IF('Non-Est 2025 Base'!AX40="","",('Non-Est 2025 Base'!AX40+'Sheet1 '!$G43)*'Sheet1 '!$H43)</f>
        <v/>
      </c>
      <c r="AY41" s="28" t="str">
        <f>IF('Non-Est 2025 Base'!AY40="","",('Non-Est 2025 Base'!AY40+'Sheet1 '!$G43)*'Sheet1 '!$H43)</f>
        <v/>
      </c>
      <c r="AZ41" s="28" t="str">
        <f>IF('Non-Est 2025 Base'!AZ40="","",('Non-Est 2025 Base'!AZ40+'Sheet1 '!$G43)*'Sheet1 '!$H43)</f>
        <v/>
      </c>
      <c r="BA41" s="28" t="str">
        <f>IF('Non-Est 2025 Base'!BA40="","",('Non-Est 2025 Base'!BA40+'Sheet1 '!$G43)*'Sheet1 '!$H43)</f>
        <v/>
      </c>
      <c r="BB41" s="28" t="str">
        <f>IF('Non-Est 2025 Base'!BB40="","",('Non-Est 2025 Base'!BB40+'Sheet1 '!$G43)*'Sheet1 '!$H43)</f>
        <v/>
      </c>
      <c r="BC41" s="28" t="str">
        <f>IF('Non-Est 2025 Base'!BC40="","",('Non-Est 2025 Base'!BC40+'Sheet1 '!$G43)*'Sheet1 '!$H43)</f>
        <v/>
      </c>
      <c r="BD41" s="28" t="str">
        <f>IF('Non-Est 2025 Base'!BD40="","",('Non-Est 2025 Base'!BD40+'Sheet1 '!$G43)*'Sheet1 '!$H43)</f>
        <v/>
      </c>
      <c r="BE41" s="28" t="str">
        <f>IF('Non-Est 2025 Base'!BE40="","",('Non-Est 2025 Base'!BE40+'Sheet1 '!$G43)*'Sheet1 '!$H43)</f>
        <v/>
      </c>
      <c r="BF41" s="28" t="str">
        <f>IF('Non-Est 2025 Base'!BF40="","",('Non-Est 2025 Base'!BF40+'Sheet1 '!$G43)*'Sheet1 '!$H43)</f>
        <v/>
      </c>
      <c r="BG41" s="28" t="str">
        <f>IF('Non-Est 2025 Base'!BG40="","",('Non-Est 2025 Base'!BG40+'Sheet1 '!$G43)*'Sheet1 '!$H43)</f>
        <v/>
      </c>
      <c r="BH41" s="28" t="str">
        <f>IF('Non-Est 2025 Base'!BH40="","",('Non-Est 2025 Base'!BH40+'Sheet1 '!$G43)*'Sheet1 '!$H43)</f>
        <v/>
      </c>
      <c r="BI41" s="28" t="str">
        <f>IF('Non-Est 2025 Base'!BI40="","",('Non-Est 2025 Base'!BI40+'Sheet1 '!$G43)*'Sheet1 '!$H43)</f>
        <v/>
      </c>
      <c r="BJ41" s="28" t="str">
        <f>IF('Non-Est 2025 Base'!BJ40="","",('Non-Est 2025 Base'!BJ40+'Sheet1 '!$G43)*'Sheet1 '!$H43)</f>
        <v/>
      </c>
      <c r="BK41" s="28" t="str">
        <f>IF('Non-Est 2025 Base'!BK40="","",('Non-Est 2025 Base'!BK40+'Sheet1 '!$G43)*'Sheet1 '!$H43)</f>
        <v/>
      </c>
      <c r="BL41" s="28">
        <f>IF('Non-Est 2025 Base'!BL40="","",('Non-Est 2025 Base'!BL40+'Sheet1 '!$G43)*'Sheet1 '!$H43)</f>
        <v>0</v>
      </c>
      <c r="BM41" s="28">
        <f>IF('Non-Est 2025 Base'!BM40="","",('Non-Est 2025 Base'!BM40+'Sheet1 '!$G43)*'Sheet1 '!$H43)</f>
        <v>0</v>
      </c>
      <c r="BN41" s="28" t="str">
        <f>IF('Non-Est 2025 Base'!BN40="","",('Non-Est 2025 Base'!BN40+'Sheet1 '!$G43)*'Sheet1 '!$H43)</f>
        <v/>
      </c>
      <c r="BO41" s="28" t="str">
        <f>IF('Non-Est 2025 Base'!BO40="","",('Non-Est 2025 Base'!BO40+'Sheet1 '!$G43)*'Sheet1 '!$H43)</f>
        <v/>
      </c>
      <c r="BP41" s="28" t="str">
        <f>IF('Non-Est 2025 Base'!BP40="","",('Non-Est 2025 Base'!BP40+'Sheet1 '!$G43)*'Sheet1 '!$H43)</f>
        <v/>
      </c>
      <c r="BQ41" s="28" t="str">
        <f>IF('Non-Est 2025 Base'!BQ40="","",('Non-Est 2025 Base'!BQ40+'Sheet1 '!$G43)*'Sheet1 '!$H43)</f>
        <v/>
      </c>
      <c r="BR41" s="28" t="str">
        <f>IF('Non-Est 2025 Base'!BR40="","",('Non-Est 2025 Base'!BR40+'Sheet1 '!$G43)*'Sheet1 '!$H43)</f>
        <v/>
      </c>
      <c r="BS41" s="28" t="str">
        <f>IF('Non-Est 2025 Base'!BS40="","",('Non-Est 2025 Base'!BS40+'Sheet1 '!$G43)*'Sheet1 '!$H43)</f>
        <v/>
      </c>
      <c r="BT41" s="28" t="str">
        <f>IF('Non-Est 2025 Base'!BT40="","",('Non-Est 2025 Base'!BT40+'Sheet1 '!$G43)*'Sheet1 '!$H43)</f>
        <v/>
      </c>
      <c r="BU41" s="28" t="str">
        <f>IF('Non-Est 2025 Base'!BU40="","",('Non-Est 2025 Base'!BU40+'Sheet1 '!$G43)*'Sheet1 '!$H43)</f>
        <v/>
      </c>
      <c r="BV41" s="28" t="str">
        <f>IF('Non-Est 2025 Base'!BV40="","",('Non-Est 2025 Base'!BV40+'Sheet1 '!$G43)*'Sheet1 '!$H43)</f>
        <v/>
      </c>
    </row>
    <row r="42" spans="1:74" ht="14.25" x14ac:dyDescent="0.2">
      <c r="A42" s="4">
        <v>33</v>
      </c>
      <c r="B42" s="114" t="s">
        <v>13</v>
      </c>
      <c r="C42" s="115"/>
      <c r="D42" s="116"/>
      <c r="E42" s="5" t="s">
        <v>25</v>
      </c>
      <c r="F42" s="8" t="s">
        <v>26</v>
      </c>
      <c r="G42" s="28">
        <f>IF('Non-Est 2025 Base'!G41="","",('Non-Est 2025 Base'!G41+'Sheet1 '!$G44)*'Sheet1 '!$H44)</f>
        <v>0</v>
      </c>
      <c r="H42" s="28">
        <f>IF('Non-Est 2025 Base'!H41="","",('Non-Est 2025 Base'!H41+'Sheet1 '!$G44)*'Sheet1 '!$H44)</f>
        <v>0</v>
      </c>
      <c r="I42" s="28">
        <f>IF('Non-Est 2025 Base'!I41="","",('Non-Est 2025 Base'!I41+'Sheet1 '!$G44)*'Sheet1 '!$H44)</f>
        <v>0</v>
      </c>
      <c r="J42" s="28">
        <f>IF('Non-Est 2025 Base'!J41="","",('Non-Est 2025 Base'!J41+'Sheet1 '!$G44)*'Sheet1 '!$H44)</f>
        <v>0</v>
      </c>
      <c r="K42" s="28" t="str">
        <f>IF('Non-Est 2025 Base'!K41="","",('Non-Est 2025 Base'!K41+'Sheet1 '!$G44)*'Sheet1 '!$H44)</f>
        <v/>
      </c>
      <c r="L42" s="28">
        <f>IF('Non-Est 2025 Base'!L41="","",('Non-Est 2025 Base'!L41+'Sheet1 '!$G44)*'Sheet1 '!$H44)</f>
        <v>0</v>
      </c>
      <c r="M42" s="28">
        <f>IF('Non-Est 2025 Base'!M41="","",('Non-Est 2025 Base'!M41+'Sheet1 '!$G44)*'Sheet1 '!$H44)</f>
        <v>0</v>
      </c>
      <c r="N42" s="28">
        <f>IF('Non-Est 2025 Base'!N41="","",('Non-Est 2025 Base'!N41+'Sheet1 '!$G44)*'Sheet1 '!$H44)</f>
        <v>0</v>
      </c>
      <c r="O42" s="28">
        <f>IF('Non-Est 2025 Base'!O41="","",('Non-Est 2025 Base'!O41+'Sheet1 '!$G44)*'Sheet1 '!$H44)</f>
        <v>0</v>
      </c>
      <c r="P42" s="28" t="str">
        <f>IF('Non-Est 2025 Base'!P41="","",('Non-Est 2025 Base'!P41+'Sheet1 '!$G44)*'Sheet1 '!$H44)</f>
        <v/>
      </c>
      <c r="Q42" s="28" t="str">
        <f>IF('Non-Est 2025 Base'!Q41="","",('Non-Est 2025 Base'!Q41+'Sheet1 '!$G44)*'Sheet1 '!$H44)</f>
        <v/>
      </c>
      <c r="R42" s="28" t="str">
        <f>IF('Non-Est 2025 Base'!R41="","",('Non-Est 2025 Base'!R41+'Sheet1 '!$G44)*'Sheet1 '!$H44)</f>
        <v/>
      </c>
      <c r="S42" s="28" t="str">
        <f>IF('Non-Est 2025 Base'!S41="","",('Non-Est 2025 Base'!S41+'Sheet1 '!$G44)*'Sheet1 '!$H44)</f>
        <v/>
      </c>
      <c r="T42" s="28" t="str">
        <f>IF('Non-Est 2025 Base'!T41="","",('Non-Est 2025 Base'!T41+'Sheet1 '!$G44)*'Sheet1 '!$H44)</f>
        <v/>
      </c>
      <c r="U42" s="28" t="str">
        <f>IF('Non-Est 2025 Base'!U41="","",('Non-Est 2025 Base'!U41+'Sheet1 '!$G44)*'Sheet1 '!$H44)</f>
        <v/>
      </c>
      <c r="V42" s="28" t="str">
        <f>IF('Non-Est 2025 Base'!V41="","",('Non-Est 2025 Base'!V41+'Sheet1 '!$G44)*'Sheet1 '!$H44)</f>
        <v/>
      </c>
      <c r="W42" s="28">
        <f>IF('Non-Est 2025 Base'!W41="","",('Non-Est 2025 Base'!W41+'Sheet1 '!$G44)*'Sheet1 '!$H44)</f>
        <v>0</v>
      </c>
      <c r="X42" s="28">
        <f>IF('Non-Est 2025 Base'!X41="","",('Non-Est 2025 Base'!X41+'Sheet1 '!$G44)*'Sheet1 '!$H44)</f>
        <v>0</v>
      </c>
      <c r="Y42" s="28">
        <f>IF('Non-Est 2025 Base'!Y41="","",('Non-Est 2025 Base'!Y41+'Sheet1 '!$G44)*'Sheet1 '!$H44)</f>
        <v>0</v>
      </c>
      <c r="Z42" s="28" t="str">
        <f>IF('Non-Est 2025 Base'!Z41="","",('Non-Est 2025 Base'!Z41+'Sheet1 '!$G44)*'Sheet1 '!$H44)</f>
        <v/>
      </c>
      <c r="AA42" s="28">
        <f>IF('Non-Est 2025 Base'!AA41="","",('Non-Est 2025 Base'!AA41+'Sheet1 '!$G44)*'Sheet1 '!$H44)</f>
        <v>0</v>
      </c>
      <c r="AB42" s="28">
        <f>IF('Non-Est 2025 Base'!AB41="","",('Non-Est 2025 Base'!AB41+'Sheet1 '!$G44)*'Sheet1 '!$H44)</f>
        <v>0</v>
      </c>
      <c r="AC42" s="28">
        <f>IF('Non-Est 2025 Base'!AC41="","",('Non-Est 2025 Base'!AC41+'Sheet1 '!$G44)*'Sheet1 '!$H44)</f>
        <v>0</v>
      </c>
      <c r="AD42" s="28">
        <f>IF('Non-Est 2025 Base'!AD41="","",('Non-Est 2025 Base'!AD41+'Sheet1 '!$G44)*'Sheet1 '!$H44)</f>
        <v>0</v>
      </c>
      <c r="AE42" s="28">
        <f>IF('Non-Est 2025 Base'!AE41="","",('Non-Est 2025 Base'!AE41+'Sheet1 '!$G44)*'Sheet1 '!$H44)</f>
        <v>0</v>
      </c>
      <c r="AF42" s="28">
        <f>IF('Non-Est 2025 Base'!AF41="","",('Non-Est 2025 Base'!AF41+'Sheet1 '!$G44)*'Sheet1 '!$H44)</f>
        <v>0</v>
      </c>
      <c r="AG42" s="28">
        <f>IF('Non-Est 2025 Base'!AG41="","",('Non-Est 2025 Base'!AG41+'Sheet1 '!$G44)*'Sheet1 '!$H44)</f>
        <v>0</v>
      </c>
      <c r="AH42" s="28" t="str">
        <f>IF('Non-Est 2025 Base'!AH41="","",('Non-Est 2025 Base'!AH41+'Sheet1 '!$G44)*'Sheet1 '!$H44)</f>
        <v/>
      </c>
      <c r="AI42" s="28" t="str">
        <f>IF('Non-Est 2025 Base'!AI41="","",('Non-Est 2025 Base'!AI41+'Sheet1 '!$G44)*'Sheet1 '!$H44)</f>
        <v/>
      </c>
      <c r="AJ42" s="28" t="str">
        <f>IF('Non-Est 2025 Base'!AJ41="","",('Non-Est 2025 Base'!AJ41+'Sheet1 '!$G44)*'Sheet1 '!$H44)</f>
        <v/>
      </c>
      <c r="AK42" s="28" t="str">
        <f>IF('Non-Est 2025 Base'!AK41="","",('Non-Est 2025 Base'!AK41+'Sheet1 '!$G44)*'Sheet1 '!$H44)</f>
        <v/>
      </c>
      <c r="AL42" s="28" t="str">
        <f>IF('Non-Est 2025 Base'!AL41="","",('Non-Est 2025 Base'!AL41+'Sheet1 '!$G44)*'Sheet1 '!$H44)</f>
        <v/>
      </c>
      <c r="AM42" s="28" t="str">
        <f>IF('Non-Est 2025 Base'!AM41="","",('Non-Est 2025 Base'!AM41+'Sheet1 '!$G44)*'Sheet1 '!$H44)</f>
        <v/>
      </c>
      <c r="AN42" s="28">
        <f>IF('Non-Est 2025 Base'!AN41="","",('Non-Est 2025 Base'!AN41+'Sheet1 '!$G44)*'Sheet1 '!$H44)</f>
        <v>0</v>
      </c>
      <c r="AO42" s="28">
        <f>IF('Non-Est 2025 Base'!AO41="","",('Non-Est 2025 Base'!AO41+'Sheet1 '!$G44)*'Sheet1 '!$H44)</f>
        <v>0</v>
      </c>
      <c r="AP42" s="28">
        <f>IF('Non-Est 2025 Base'!AP41="","",('Non-Est 2025 Base'!AP41+'Sheet1 '!$G44)*'Sheet1 '!$H44)</f>
        <v>0</v>
      </c>
      <c r="AQ42" s="28">
        <f>IF('Non-Est 2025 Base'!AQ41="","",('Non-Est 2025 Base'!AQ41+'Sheet1 '!$G44)*'Sheet1 '!$H44)</f>
        <v>0</v>
      </c>
      <c r="AR42" s="28">
        <f>IF('Non-Est 2025 Base'!AR41="","",('Non-Est 2025 Base'!AR41+'Sheet1 '!$G44)*'Sheet1 '!$H44)</f>
        <v>0</v>
      </c>
      <c r="AS42" s="28">
        <f>IF('Non-Est 2025 Base'!AS41="","",('Non-Est 2025 Base'!AS41+'Sheet1 '!$G44)*'Sheet1 '!$H44)</f>
        <v>0</v>
      </c>
      <c r="AT42" s="28">
        <f>IF('Non-Est 2025 Base'!AT41="","",('Non-Est 2025 Base'!AT41+'Sheet1 '!$G44)*'Sheet1 '!$H44)</f>
        <v>0</v>
      </c>
      <c r="AU42" s="28">
        <f>IF('Non-Est 2025 Base'!AU41="","",('Non-Est 2025 Base'!AU41+'Sheet1 '!$G44)*'Sheet1 '!$H44)</f>
        <v>0</v>
      </c>
      <c r="AV42" s="28">
        <f>IF('Non-Est 2025 Base'!AV41="","",('Non-Est 2025 Base'!AV41+'Sheet1 '!$G44)*'Sheet1 '!$H44)</f>
        <v>0</v>
      </c>
      <c r="AW42" s="28">
        <f>IF('Non-Est 2025 Base'!AW41="","",('Non-Est 2025 Base'!AW41+'Sheet1 '!$G44)*'Sheet1 '!$H44)</f>
        <v>0</v>
      </c>
      <c r="AX42" s="28">
        <f>IF('Non-Est 2025 Base'!AX41="","",('Non-Est 2025 Base'!AX41+'Sheet1 '!$G44)*'Sheet1 '!$H44)</f>
        <v>0</v>
      </c>
      <c r="AY42" s="28">
        <f>IF('Non-Est 2025 Base'!AY41="","",('Non-Est 2025 Base'!AY41+'Sheet1 '!$G44)*'Sheet1 '!$H44)</f>
        <v>0</v>
      </c>
      <c r="AZ42" s="28" t="str">
        <f>IF('Non-Est 2025 Base'!AZ41="","",('Non-Est 2025 Base'!AZ41+'Sheet1 '!$G44)*'Sheet1 '!$H44)</f>
        <v/>
      </c>
      <c r="BA42" s="28" t="str">
        <f>IF('Non-Est 2025 Base'!BA41="","",('Non-Est 2025 Base'!BA41+'Sheet1 '!$G44)*'Sheet1 '!$H44)</f>
        <v/>
      </c>
      <c r="BB42" s="28" t="str">
        <f>IF('Non-Est 2025 Base'!BB41="","",('Non-Est 2025 Base'!BB41+'Sheet1 '!$G44)*'Sheet1 '!$H44)</f>
        <v/>
      </c>
      <c r="BC42" s="28" t="str">
        <f>IF('Non-Est 2025 Base'!BC41="","",('Non-Est 2025 Base'!BC41+'Sheet1 '!$G44)*'Sheet1 '!$H44)</f>
        <v/>
      </c>
      <c r="BD42" s="28" t="str">
        <f>IF('Non-Est 2025 Base'!BD41="","",('Non-Est 2025 Base'!BD41+'Sheet1 '!$G44)*'Sheet1 '!$H44)</f>
        <v/>
      </c>
      <c r="BE42" s="28" t="str">
        <f>IF('Non-Est 2025 Base'!BE41="","",('Non-Est 2025 Base'!BE41+'Sheet1 '!$G44)*'Sheet1 '!$H44)</f>
        <v/>
      </c>
      <c r="BF42" s="28" t="str">
        <f>IF('Non-Est 2025 Base'!BF41="","",('Non-Est 2025 Base'!BF41+'Sheet1 '!$G44)*'Sheet1 '!$H44)</f>
        <v/>
      </c>
      <c r="BG42" s="28" t="str">
        <f>IF('Non-Est 2025 Base'!BG41="","",('Non-Est 2025 Base'!BG41+'Sheet1 '!$G44)*'Sheet1 '!$H44)</f>
        <v/>
      </c>
      <c r="BH42" s="28" t="str">
        <f>IF('Non-Est 2025 Base'!BH41="","",('Non-Est 2025 Base'!BH41+'Sheet1 '!$G44)*'Sheet1 '!$H44)</f>
        <v/>
      </c>
      <c r="BI42" s="28" t="str">
        <f>IF('Non-Est 2025 Base'!BI41="","",('Non-Est 2025 Base'!BI41+'Sheet1 '!$G44)*'Sheet1 '!$H44)</f>
        <v/>
      </c>
      <c r="BJ42" s="28" t="str">
        <f>IF('Non-Est 2025 Base'!BJ41="","",('Non-Est 2025 Base'!BJ41+'Sheet1 '!$G44)*'Sheet1 '!$H44)</f>
        <v/>
      </c>
      <c r="BK42" s="28" t="str">
        <f>IF('Non-Est 2025 Base'!BK41="","",('Non-Est 2025 Base'!BK41+'Sheet1 '!$G44)*'Sheet1 '!$H44)</f>
        <v/>
      </c>
      <c r="BL42" s="28">
        <f>IF('Non-Est 2025 Base'!BL41="","",('Non-Est 2025 Base'!BL41+'Sheet1 '!$G44)*'Sheet1 '!$H44)</f>
        <v>0</v>
      </c>
      <c r="BM42" s="28">
        <f>IF('Non-Est 2025 Base'!BM41="","",('Non-Est 2025 Base'!BM41+'Sheet1 '!$G44)*'Sheet1 '!$H44)</f>
        <v>0</v>
      </c>
      <c r="BN42" s="28">
        <f>IF('Non-Est 2025 Base'!BN41="","",('Non-Est 2025 Base'!BN41+'Sheet1 '!$G44)*'Sheet1 '!$H44)</f>
        <v>0</v>
      </c>
      <c r="BO42" s="28" t="str">
        <f>IF('Non-Est 2025 Base'!BO41="","",('Non-Est 2025 Base'!BO41+'Sheet1 '!$G44)*'Sheet1 '!$H44)</f>
        <v/>
      </c>
      <c r="BP42" s="28" t="str">
        <f>IF('Non-Est 2025 Base'!BP41="","",('Non-Est 2025 Base'!BP41+'Sheet1 '!$G44)*'Sheet1 '!$H44)</f>
        <v/>
      </c>
      <c r="BQ42" s="28" t="str">
        <f>IF('Non-Est 2025 Base'!BQ41="","",('Non-Est 2025 Base'!BQ41+'Sheet1 '!$G44)*'Sheet1 '!$H44)</f>
        <v/>
      </c>
      <c r="BR42" s="28">
        <f>IF('Non-Est 2025 Base'!BR41="","",('Non-Est 2025 Base'!BR41+'Sheet1 '!$G44)*'Sheet1 '!$H44)</f>
        <v>0</v>
      </c>
      <c r="BS42" s="28" t="str">
        <f>IF('Non-Est 2025 Base'!BS41="","",('Non-Est 2025 Base'!BS41+'Sheet1 '!$G44)*'Sheet1 '!$H44)</f>
        <v/>
      </c>
      <c r="BT42" s="28" t="str">
        <f>IF('Non-Est 2025 Base'!BT41="","",('Non-Est 2025 Base'!BT41+'Sheet1 '!$G44)*'Sheet1 '!$H44)</f>
        <v/>
      </c>
      <c r="BU42" s="28" t="str">
        <f>IF('Non-Est 2025 Base'!BU41="","",('Non-Est 2025 Base'!BU41+'Sheet1 '!$G44)*'Sheet1 '!$H44)</f>
        <v/>
      </c>
      <c r="BV42" s="28" t="str">
        <f>IF('Non-Est 2025 Base'!BV41="","",('Non-Est 2025 Base'!BV41+'Sheet1 '!$G44)*'Sheet1 '!$H44)</f>
        <v/>
      </c>
    </row>
    <row r="43" spans="1:74" ht="14.25" x14ac:dyDescent="0.2">
      <c r="A43" s="4">
        <v>34</v>
      </c>
      <c r="B43" s="114" t="s">
        <v>13</v>
      </c>
      <c r="C43" s="115"/>
      <c r="D43" s="116"/>
      <c r="E43" s="5" t="s">
        <v>27</v>
      </c>
      <c r="F43" s="8" t="s">
        <v>26</v>
      </c>
      <c r="G43" s="28" t="str">
        <f>IF('Non-Est 2025 Base'!G42="","",('Non-Est 2025 Base'!G42+'Sheet1 '!$G45)*'Sheet1 '!$H45)</f>
        <v/>
      </c>
      <c r="H43" s="28" t="str">
        <f>IF('Non-Est 2025 Base'!H42="","",('Non-Est 2025 Base'!H42+'Sheet1 '!$G45)*'Sheet1 '!$H45)</f>
        <v/>
      </c>
      <c r="I43" s="28" t="str">
        <f>IF('Non-Est 2025 Base'!I42="","",('Non-Est 2025 Base'!I42+'Sheet1 '!$G45)*'Sheet1 '!$H45)</f>
        <v/>
      </c>
      <c r="J43" s="28" t="str">
        <f>IF('Non-Est 2025 Base'!J42="","",('Non-Est 2025 Base'!J42+'Sheet1 '!$G45)*'Sheet1 '!$H45)</f>
        <v/>
      </c>
      <c r="K43" s="28" t="str">
        <f>IF('Non-Est 2025 Base'!K42="","",('Non-Est 2025 Base'!K42+'Sheet1 '!$G45)*'Sheet1 '!$H45)</f>
        <v/>
      </c>
      <c r="L43" s="28" t="str">
        <f>IF('Non-Est 2025 Base'!L42="","",('Non-Est 2025 Base'!L42+'Sheet1 '!$G45)*'Sheet1 '!$H45)</f>
        <v/>
      </c>
      <c r="M43" s="28">
        <f>IF('Non-Est 2025 Base'!M42="","",('Non-Est 2025 Base'!M42+'Sheet1 '!$G45)*'Sheet1 '!$H45)</f>
        <v>0</v>
      </c>
      <c r="N43" s="28">
        <f>IF('Non-Est 2025 Base'!N42="","",('Non-Est 2025 Base'!N42+'Sheet1 '!$G45)*'Sheet1 '!$H45)</f>
        <v>0</v>
      </c>
      <c r="O43" s="28">
        <f>IF('Non-Est 2025 Base'!O42="","",('Non-Est 2025 Base'!O42+'Sheet1 '!$G45)*'Sheet1 '!$H45)</f>
        <v>0</v>
      </c>
      <c r="P43" s="28" t="str">
        <f>IF('Non-Est 2025 Base'!P42="","",('Non-Est 2025 Base'!P42+'Sheet1 '!$G45)*'Sheet1 '!$H45)</f>
        <v/>
      </c>
      <c r="Q43" s="28" t="str">
        <f>IF('Non-Est 2025 Base'!Q42="","",('Non-Est 2025 Base'!Q42+'Sheet1 '!$G45)*'Sheet1 '!$H45)</f>
        <v/>
      </c>
      <c r="R43" s="28" t="str">
        <f>IF('Non-Est 2025 Base'!R42="","",('Non-Est 2025 Base'!R42+'Sheet1 '!$G45)*'Sheet1 '!$H45)</f>
        <v/>
      </c>
      <c r="S43" s="28" t="str">
        <f>IF('Non-Est 2025 Base'!S42="","",('Non-Est 2025 Base'!S42+'Sheet1 '!$G45)*'Sheet1 '!$H45)</f>
        <v/>
      </c>
      <c r="T43" s="28" t="str">
        <f>IF('Non-Est 2025 Base'!T42="","",('Non-Est 2025 Base'!T42+'Sheet1 '!$G45)*'Sheet1 '!$H45)</f>
        <v/>
      </c>
      <c r="U43" s="28" t="str">
        <f>IF('Non-Est 2025 Base'!U42="","",('Non-Est 2025 Base'!U42+'Sheet1 '!$G45)*'Sheet1 '!$H45)</f>
        <v/>
      </c>
      <c r="V43" s="28" t="str">
        <f>IF('Non-Est 2025 Base'!V42="","",('Non-Est 2025 Base'!V42+'Sheet1 '!$G45)*'Sheet1 '!$H45)</f>
        <v/>
      </c>
      <c r="W43" s="28">
        <f>IF('Non-Est 2025 Base'!W42="","",('Non-Est 2025 Base'!W42+'Sheet1 '!$G45)*'Sheet1 '!$H45)</f>
        <v>0</v>
      </c>
      <c r="X43" s="28">
        <f>IF('Non-Est 2025 Base'!X42="","",('Non-Est 2025 Base'!X42+'Sheet1 '!$G45)*'Sheet1 '!$H45)</f>
        <v>0</v>
      </c>
      <c r="Y43" s="28">
        <f>IF('Non-Est 2025 Base'!Y42="","",('Non-Est 2025 Base'!Y42+'Sheet1 '!$G45)*'Sheet1 '!$H45)</f>
        <v>0</v>
      </c>
      <c r="Z43" s="28" t="str">
        <f>IF('Non-Est 2025 Base'!Z42="","",('Non-Est 2025 Base'!Z42+'Sheet1 '!$G45)*'Sheet1 '!$H45)</f>
        <v/>
      </c>
      <c r="AA43" s="28">
        <f>IF('Non-Est 2025 Base'!AA42="","",('Non-Est 2025 Base'!AA42+'Sheet1 '!$G45)*'Sheet1 '!$H45)</f>
        <v>0</v>
      </c>
      <c r="AB43" s="28">
        <f>IF('Non-Est 2025 Base'!AB42="","",('Non-Est 2025 Base'!AB42+'Sheet1 '!$G45)*'Sheet1 '!$H45)</f>
        <v>0</v>
      </c>
      <c r="AC43" s="28">
        <f>IF('Non-Est 2025 Base'!AC42="","",('Non-Est 2025 Base'!AC42+'Sheet1 '!$G45)*'Sheet1 '!$H45)</f>
        <v>0</v>
      </c>
      <c r="AD43" s="28">
        <f>IF('Non-Est 2025 Base'!AD42="","",('Non-Est 2025 Base'!AD42+'Sheet1 '!$G45)*'Sheet1 '!$H45)</f>
        <v>0</v>
      </c>
      <c r="AE43" s="28" t="str">
        <f>IF('Non-Est 2025 Base'!AE42="","",('Non-Est 2025 Base'!AE42+'Sheet1 '!$G45)*'Sheet1 '!$H45)</f>
        <v/>
      </c>
      <c r="AF43" s="28" t="str">
        <f>IF('Non-Est 2025 Base'!AF42="","",('Non-Est 2025 Base'!AF42+'Sheet1 '!$G45)*'Sheet1 '!$H45)</f>
        <v/>
      </c>
      <c r="AG43" s="28" t="str">
        <f>IF('Non-Est 2025 Base'!AG42="","",('Non-Est 2025 Base'!AG42+'Sheet1 '!$G45)*'Sheet1 '!$H45)</f>
        <v/>
      </c>
      <c r="AH43" s="28" t="str">
        <f>IF('Non-Est 2025 Base'!AH42="","",('Non-Est 2025 Base'!AH42+'Sheet1 '!$G45)*'Sheet1 '!$H45)</f>
        <v/>
      </c>
      <c r="AI43" s="28" t="str">
        <f>IF('Non-Est 2025 Base'!AI42="","",('Non-Est 2025 Base'!AI42+'Sheet1 '!$G45)*'Sheet1 '!$H45)</f>
        <v/>
      </c>
      <c r="AJ43" s="28" t="str">
        <f>IF('Non-Est 2025 Base'!AJ42="","",('Non-Est 2025 Base'!AJ42+'Sheet1 '!$G45)*'Sheet1 '!$H45)</f>
        <v/>
      </c>
      <c r="AK43" s="28" t="str">
        <f>IF('Non-Est 2025 Base'!AK42="","",('Non-Est 2025 Base'!AK42+'Sheet1 '!$G45)*'Sheet1 '!$H45)</f>
        <v/>
      </c>
      <c r="AL43" s="28" t="str">
        <f>IF('Non-Est 2025 Base'!AL42="","",('Non-Est 2025 Base'!AL42+'Sheet1 '!$G45)*'Sheet1 '!$H45)</f>
        <v/>
      </c>
      <c r="AM43" s="28" t="str">
        <f>IF('Non-Est 2025 Base'!AM42="","",('Non-Est 2025 Base'!AM42+'Sheet1 '!$G45)*'Sheet1 '!$H45)</f>
        <v/>
      </c>
      <c r="AN43" s="28">
        <f>IF('Non-Est 2025 Base'!AN42="","",('Non-Est 2025 Base'!AN42+'Sheet1 '!$G45)*'Sheet1 '!$H45)</f>
        <v>0</v>
      </c>
      <c r="AO43" s="28">
        <f>IF('Non-Est 2025 Base'!AO42="","",('Non-Est 2025 Base'!AO42+'Sheet1 '!$G45)*'Sheet1 '!$H45)</f>
        <v>0</v>
      </c>
      <c r="AP43" s="28">
        <f>IF('Non-Est 2025 Base'!AP42="","",('Non-Est 2025 Base'!AP42+'Sheet1 '!$G45)*'Sheet1 '!$H45)</f>
        <v>0</v>
      </c>
      <c r="AQ43" s="28">
        <f>IF('Non-Est 2025 Base'!AQ42="","",('Non-Est 2025 Base'!AQ42+'Sheet1 '!$G45)*'Sheet1 '!$H45)</f>
        <v>0</v>
      </c>
      <c r="AR43" s="28">
        <f>IF('Non-Est 2025 Base'!AR42="","",('Non-Est 2025 Base'!AR42+'Sheet1 '!$G45)*'Sheet1 '!$H45)</f>
        <v>0</v>
      </c>
      <c r="AS43" s="28">
        <f>IF('Non-Est 2025 Base'!AS42="","",('Non-Est 2025 Base'!AS42+'Sheet1 '!$G45)*'Sheet1 '!$H45)</f>
        <v>0</v>
      </c>
      <c r="AT43" s="28">
        <f>IF('Non-Est 2025 Base'!AT42="","",('Non-Est 2025 Base'!AT42+'Sheet1 '!$G45)*'Sheet1 '!$H45)</f>
        <v>0</v>
      </c>
      <c r="AU43" s="28">
        <f>IF('Non-Est 2025 Base'!AU42="","",('Non-Est 2025 Base'!AU42+'Sheet1 '!$G45)*'Sheet1 '!$H45)</f>
        <v>0</v>
      </c>
      <c r="AV43" s="28">
        <f>IF('Non-Est 2025 Base'!AV42="","",('Non-Est 2025 Base'!AV42+'Sheet1 '!$G45)*'Sheet1 '!$H45)</f>
        <v>0</v>
      </c>
      <c r="AW43" s="28">
        <f>IF('Non-Est 2025 Base'!AW42="","",('Non-Est 2025 Base'!AW42+'Sheet1 '!$G45)*'Sheet1 '!$H45)</f>
        <v>0</v>
      </c>
      <c r="AX43" s="28">
        <f>IF('Non-Est 2025 Base'!AX42="","",('Non-Est 2025 Base'!AX42+'Sheet1 '!$G45)*'Sheet1 '!$H45)</f>
        <v>0</v>
      </c>
      <c r="AY43" s="28">
        <f>IF('Non-Est 2025 Base'!AY42="","",('Non-Est 2025 Base'!AY42+'Sheet1 '!$G45)*'Sheet1 '!$H45)</f>
        <v>0</v>
      </c>
      <c r="AZ43" s="28" t="str">
        <f>IF('Non-Est 2025 Base'!AZ42="","",('Non-Est 2025 Base'!AZ42+'Sheet1 '!$G45)*'Sheet1 '!$H45)</f>
        <v/>
      </c>
      <c r="BA43" s="28" t="str">
        <f>IF('Non-Est 2025 Base'!BA42="","",('Non-Est 2025 Base'!BA42+'Sheet1 '!$G45)*'Sheet1 '!$H45)</f>
        <v/>
      </c>
      <c r="BB43" s="28" t="str">
        <f>IF('Non-Est 2025 Base'!BB42="","",('Non-Est 2025 Base'!BB42+'Sheet1 '!$G45)*'Sheet1 '!$H45)</f>
        <v/>
      </c>
      <c r="BC43" s="28" t="str">
        <f>IF('Non-Est 2025 Base'!BC42="","",('Non-Est 2025 Base'!BC42+'Sheet1 '!$G45)*'Sheet1 '!$H45)</f>
        <v/>
      </c>
      <c r="BD43" s="28" t="str">
        <f>IF('Non-Est 2025 Base'!BD42="","",('Non-Est 2025 Base'!BD42+'Sheet1 '!$G45)*'Sheet1 '!$H45)</f>
        <v/>
      </c>
      <c r="BE43" s="28" t="str">
        <f>IF('Non-Est 2025 Base'!BE42="","",('Non-Est 2025 Base'!BE42+'Sheet1 '!$G45)*'Sheet1 '!$H45)</f>
        <v/>
      </c>
      <c r="BF43" s="28" t="str">
        <f>IF('Non-Est 2025 Base'!BF42="","",('Non-Est 2025 Base'!BF42+'Sheet1 '!$G45)*'Sheet1 '!$H45)</f>
        <v/>
      </c>
      <c r="BG43" s="28" t="str">
        <f>IF('Non-Est 2025 Base'!BG42="","",('Non-Est 2025 Base'!BG42+'Sheet1 '!$G45)*'Sheet1 '!$H45)</f>
        <v/>
      </c>
      <c r="BH43" s="28" t="str">
        <f>IF('Non-Est 2025 Base'!BH42="","",('Non-Est 2025 Base'!BH42+'Sheet1 '!$G45)*'Sheet1 '!$H45)</f>
        <v/>
      </c>
      <c r="BI43" s="28" t="str">
        <f>IF('Non-Est 2025 Base'!BI42="","",('Non-Est 2025 Base'!BI42+'Sheet1 '!$G45)*'Sheet1 '!$H45)</f>
        <v/>
      </c>
      <c r="BJ43" s="28" t="str">
        <f>IF('Non-Est 2025 Base'!BJ42="","",('Non-Est 2025 Base'!BJ42+'Sheet1 '!$G45)*'Sheet1 '!$H45)</f>
        <v/>
      </c>
      <c r="BK43" s="28" t="str">
        <f>IF('Non-Est 2025 Base'!BK42="","",('Non-Est 2025 Base'!BK42+'Sheet1 '!$G45)*'Sheet1 '!$H45)</f>
        <v/>
      </c>
      <c r="BL43" s="28">
        <f>IF('Non-Est 2025 Base'!BL42="","",('Non-Est 2025 Base'!BL42+'Sheet1 '!$G45)*'Sheet1 '!$H45)</f>
        <v>0</v>
      </c>
      <c r="BM43" s="28">
        <f>IF('Non-Est 2025 Base'!BM42="","",('Non-Est 2025 Base'!BM42+'Sheet1 '!$G45)*'Sheet1 '!$H45)</f>
        <v>0</v>
      </c>
      <c r="BN43" s="28">
        <f>IF('Non-Est 2025 Base'!BN42="","",('Non-Est 2025 Base'!BN42+'Sheet1 '!$G45)*'Sheet1 '!$H45)</f>
        <v>0</v>
      </c>
      <c r="BO43" s="28" t="str">
        <f>IF('Non-Est 2025 Base'!BO42="","",('Non-Est 2025 Base'!BO42+'Sheet1 '!$G45)*'Sheet1 '!$H45)</f>
        <v/>
      </c>
      <c r="BP43" s="28" t="str">
        <f>IF('Non-Est 2025 Base'!BP42="","",('Non-Est 2025 Base'!BP42+'Sheet1 '!$G45)*'Sheet1 '!$H45)</f>
        <v/>
      </c>
      <c r="BQ43" s="28" t="str">
        <f>IF('Non-Est 2025 Base'!BQ42="","",('Non-Est 2025 Base'!BQ42+'Sheet1 '!$G45)*'Sheet1 '!$H45)</f>
        <v/>
      </c>
      <c r="BR43" s="28">
        <f>IF('Non-Est 2025 Base'!BR42="","",('Non-Est 2025 Base'!BR42+'Sheet1 '!$G45)*'Sheet1 '!$H45)</f>
        <v>0</v>
      </c>
      <c r="BS43" s="28" t="str">
        <f>IF('Non-Est 2025 Base'!BS42="","",('Non-Est 2025 Base'!BS42+'Sheet1 '!$G45)*'Sheet1 '!$H45)</f>
        <v/>
      </c>
      <c r="BT43" s="28" t="str">
        <f>IF('Non-Est 2025 Base'!BT42="","",('Non-Est 2025 Base'!BT42+'Sheet1 '!$G45)*'Sheet1 '!$H45)</f>
        <v/>
      </c>
      <c r="BU43" s="28" t="str">
        <f>IF('Non-Est 2025 Base'!BU42="","",('Non-Est 2025 Base'!BU42+'Sheet1 '!$G45)*'Sheet1 '!$H45)</f>
        <v/>
      </c>
      <c r="BV43" s="28" t="str">
        <f>IF('Non-Est 2025 Base'!BV42="","",('Non-Est 2025 Base'!BV42+'Sheet1 '!$G45)*'Sheet1 '!$H45)</f>
        <v/>
      </c>
    </row>
    <row r="44" spans="1:74" ht="14.25" x14ac:dyDescent="0.2">
      <c r="A44" s="4">
        <v>35</v>
      </c>
      <c r="B44" s="114" t="s">
        <v>14</v>
      </c>
      <c r="C44" s="115"/>
      <c r="D44" s="116"/>
      <c r="E44" s="5" t="s">
        <v>27</v>
      </c>
      <c r="F44" s="8" t="s">
        <v>26</v>
      </c>
      <c r="G44" s="28" t="str">
        <f>IF('Non-Est 2025 Base'!G43="","",('Non-Est 2025 Base'!G43+'Sheet1 '!$G46)*'Sheet1 '!$H46)</f>
        <v/>
      </c>
      <c r="H44" s="28" t="str">
        <f>IF('Non-Est 2025 Base'!H43="","",('Non-Est 2025 Base'!H43+'Sheet1 '!$G46)*'Sheet1 '!$H46)</f>
        <v/>
      </c>
      <c r="I44" s="28" t="str">
        <f>IF('Non-Est 2025 Base'!I43="","",('Non-Est 2025 Base'!I43+'Sheet1 '!$G46)*'Sheet1 '!$H46)</f>
        <v/>
      </c>
      <c r="J44" s="28" t="str">
        <f>IF('Non-Est 2025 Base'!J43="","",('Non-Est 2025 Base'!J43+'Sheet1 '!$G46)*'Sheet1 '!$H46)</f>
        <v/>
      </c>
      <c r="K44" s="28">
        <f>IF('Non-Est 2025 Base'!K43="","",('Non-Est 2025 Base'!K43+'Sheet1 '!$G46)*'Sheet1 '!$H46)</f>
        <v>0</v>
      </c>
      <c r="L44" s="28" t="str">
        <f>IF('Non-Est 2025 Base'!L43="","",('Non-Est 2025 Base'!L43+'Sheet1 '!$G46)*'Sheet1 '!$H46)</f>
        <v/>
      </c>
      <c r="M44" s="28" t="str">
        <f>IF('Non-Est 2025 Base'!M43="","",('Non-Est 2025 Base'!M43+'Sheet1 '!$G46)*'Sheet1 '!$H46)</f>
        <v/>
      </c>
      <c r="N44" s="28" t="str">
        <f>IF('Non-Est 2025 Base'!N43="","",('Non-Est 2025 Base'!N43+'Sheet1 '!$G46)*'Sheet1 '!$H46)</f>
        <v/>
      </c>
      <c r="O44" s="28" t="str">
        <f>IF('Non-Est 2025 Base'!O43="","",('Non-Est 2025 Base'!O43+'Sheet1 '!$G46)*'Sheet1 '!$H46)</f>
        <v/>
      </c>
      <c r="P44" s="28" t="str">
        <f>IF('Non-Est 2025 Base'!P43="","",('Non-Est 2025 Base'!P43+'Sheet1 '!$G46)*'Sheet1 '!$H46)</f>
        <v/>
      </c>
      <c r="Q44" s="28" t="str">
        <f>IF('Non-Est 2025 Base'!Q43="","",('Non-Est 2025 Base'!Q43+'Sheet1 '!$G46)*'Sheet1 '!$H46)</f>
        <v/>
      </c>
      <c r="R44" s="28" t="str">
        <f>IF('Non-Est 2025 Base'!R43="","",('Non-Est 2025 Base'!R43+'Sheet1 '!$G46)*'Sheet1 '!$H46)</f>
        <v/>
      </c>
      <c r="S44" s="28" t="str">
        <f>IF('Non-Est 2025 Base'!S43="","",('Non-Est 2025 Base'!S43+'Sheet1 '!$G46)*'Sheet1 '!$H46)</f>
        <v/>
      </c>
      <c r="T44" s="28" t="str">
        <f>IF('Non-Est 2025 Base'!T43="","",('Non-Est 2025 Base'!T43+'Sheet1 '!$G46)*'Sheet1 '!$H46)</f>
        <v/>
      </c>
      <c r="U44" s="28" t="str">
        <f>IF('Non-Est 2025 Base'!U43="","",('Non-Est 2025 Base'!U43+'Sheet1 '!$G46)*'Sheet1 '!$H46)</f>
        <v/>
      </c>
      <c r="V44" s="28" t="str">
        <f>IF('Non-Est 2025 Base'!V43="","",('Non-Est 2025 Base'!V43+'Sheet1 '!$G46)*'Sheet1 '!$H46)</f>
        <v/>
      </c>
      <c r="W44" s="28" t="str">
        <f>IF('Non-Est 2025 Base'!W43="","",('Non-Est 2025 Base'!W43+'Sheet1 '!$G46)*'Sheet1 '!$H46)</f>
        <v/>
      </c>
      <c r="X44" s="28" t="str">
        <f>IF('Non-Est 2025 Base'!X43="","",('Non-Est 2025 Base'!X43+'Sheet1 '!$G46)*'Sheet1 '!$H46)</f>
        <v/>
      </c>
      <c r="Y44" s="28" t="str">
        <f>IF('Non-Est 2025 Base'!Y43="","",('Non-Est 2025 Base'!Y43+'Sheet1 '!$G46)*'Sheet1 '!$H46)</f>
        <v/>
      </c>
      <c r="Z44" s="28" t="str">
        <f>IF('Non-Est 2025 Base'!Z43="","",('Non-Est 2025 Base'!Z43+'Sheet1 '!$G46)*'Sheet1 '!$H46)</f>
        <v/>
      </c>
      <c r="AA44" s="28" t="str">
        <f>IF('Non-Est 2025 Base'!AA43="","",('Non-Est 2025 Base'!AA43+'Sheet1 '!$G46)*'Sheet1 '!$H46)</f>
        <v/>
      </c>
      <c r="AB44" s="28" t="str">
        <f>IF('Non-Est 2025 Base'!AB43="","",('Non-Est 2025 Base'!AB43+'Sheet1 '!$G46)*'Sheet1 '!$H46)</f>
        <v/>
      </c>
      <c r="AC44" s="28" t="str">
        <f>IF('Non-Est 2025 Base'!AC43="","",('Non-Est 2025 Base'!AC43+'Sheet1 '!$G46)*'Sheet1 '!$H46)</f>
        <v/>
      </c>
      <c r="AD44" s="28" t="str">
        <f>IF('Non-Est 2025 Base'!AD43="","",('Non-Est 2025 Base'!AD43+'Sheet1 '!$G46)*'Sheet1 '!$H46)</f>
        <v/>
      </c>
      <c r="AE44" s="28" t="str">
        <f>IF('Non-Est 2025 Base'!AE43="","",('Non-Est 2025 Base'!AE43+'Sheet1 '!$G46)*'Sheet1 '!$H46)</f>
        <v/>
      </c>
      <c r="AF44" s="28" t="str">
        <f>IF('Non-Est 2025 Base'!AF43="","",('Non-Est 2025 Base'!AF43+'Sheet1 '!$G46)*'Sheet1 '!$H46)</f>
        <v/>
      </c>
      <c r="AG44" s="28" t="str">
        <f>IF('Non-Est 2025 Base'!AG43="","",('Non-Est 2025 Base'!AG43+'Sheet1 '!$G46)*'Sheet1 '!$H46)</f>
        <v/>
      </c>
      <c r="AH44" s="28" t="str">
        <f>IF('Non-Est 2025 Base'!AH43="","",('Non-Est 2025 Base'!AH43+'Sheet1 '!$G46)*'Sheet1 '!$H46)</f>
        <v/>
      </c>
      <c r="AI44" s="28" t="str">
        <f>IF('Non-Est 2025 Base'!AI43="","",('Non-Est 2025 Base'!AI43+'Sheet1 '!$G46)*'Sheet1 '!$H46)</f>
        <v/>
      </c>
      <c r="AJ44" s="28" t="str">
        <f>IF('Non-Est 2025 Base'!AJ43="","",('Non-Est 2025 Base'!AJ43+'Sheet1 '!$G46)*'Sheet1 '!$H46)</f>
        <v/>
      </c>
      <c r="AK44" s="28" t="str">
        <f>IF('Non-Est 2025 Base'!AK43="","",('Non-Est 2025 Base'!AK43+'Sheet1 '!$G46)*'Sheet1 '!$H46)</f>
        <v/>
      </c>
      <c r="AL44" s="28" t="str">
        <f>IF('Non-Est 2025 Base'!AL43="","",('Non-Est 2025 Base'!AL43+'Sheet1 '!$G46)*'Sheet1 '!$H46)</f>
        <v/>
      </c>
      <c r="AM44" s="28" t="str">
        <f>IF('Non-Est 2025 Base'!AM43="","",('Non-Est 2025 Base'!AM43+'Sheet1 '!$G46)*'Sheet1 '!$H46)</f>
        <v/>
      </c>
      <c r="AN44" s="28">
        <f>IF('Non-Est 2025 Base'!AN43="","",('Non-Est 2025 Base'!AN43+'Sheet1 '!$G46)*'Sheet1 '!$H46)</f>
        <v>0</v>
      </c>
      <c r="AO44" s="28">
        <f>IF('Non-Est 2025 Base'!AO43="","",('Non-Est 2025 Base'!AO43+'Sheet1 '!$G46)*'Sheet1 '!$H46)</f>
        <v>0</v>
      </c>
      <c r="AP44" s="28">
        <f>IF('Non-Est 2025 Base'!AP43="","",('Non-Est 2025 Base'!AP43+'Sheet1 '!$G46)*'Sheet1 '!$H46)</f>
        <v>0</v>
      </c>
      <c r="AQ44" s="28">
        <f>IF('Non-Est 2025 Base'!AQ43="","",('Non-Est 2025 Base'!AQ43+'Sheet1 '!$G46)*'Sheet1 '!$H46)</f>
        <v>0</v>
      </c>
      <c r="AR44" s="28">
        <f>IF('Non-Est 2025 Base'!AR43="","",('Non-Est 2025 Base'!AR43+'Sheet1 '!$G46)*'Sheet1 '!$H46)</f>
        <v>0</v>
      </c>
      <c r="AS44" s="28">
        <f>IF('Non-Est 2025 Base'!AS43="","",('Non-Est 2025 Base'!AS43+'Sheet1 '!$G46)*'Sheet1 '!$H46)</f>
        <v>0</v>
      </c>
      <c r="AT44" s="28">
        <f>IF('Non-Est 2025 Base'!AT43="","",('Non-Est 2025 Base'!AT43+'Sheet1 '!$G46)*'Sheet1 '!$H46)</f>
        <v>0</v>
      </c>
      <c r="AU44" s="28">
        <f>IF('Non-Est 2025 Base'!AU43="","",('Non-Est 2025 Base'!AU43+'Sheet1 '!$G46)*'Sheet1 '!$H46)</f>
        <v>0</v>
      </c>
      <c r="AV44" s="28">
        <f>IF('Non-Est 2025 Base'!AV43="","",('Non-Est 2025 Base'!AV43+'Sheet1 '!$G46)*'Sheet1 '!$H46)</f>
        <v>0</v>
      </c>
      <c r="AW44" s="28">
        <f>IF('Non-Est 2025 Base'!AW43="","",('Non-Est 2025 Base'!AW43+'Sheet1 '!$G46)*'Sheet1 '!$H46)</f>
        <v>0</v>
      </c>
      <c r="AX44" s="28">
        <f>IF('Non-Est 2025 Base'!AX43="","",('Non-Est 2025 Base'!AX43+'Sheet1 '!$G46)*'Sheet1 '!$H46)</f>
        <v>0</v>
      </c>
      <c r="AY44" s="28">
        <f>IF('Non-Est 2025 Base'!AY43="","",('Non-Est 2025 Base'!AY43+'Sheet1 '!$G46)*'Sheet1 '!$H46)</f>
        <v>0</v>
      </c>
      <c r="AZ44" s="28">
        <f>IF('Non-Est 2025 Base'!AZ43="","",('Non-Est 2025 Base'!AZ43+'Sheet1 '!$G46)*'Sheet1 '!$H46)</f>
        <v>0</v>
      </c>
      <c r="BA44" s="28">
        <f>IF('Non-Est 2025 Base'!BA43="","",('Non-Est 2025 Base'!BA43+'Sheet1 '!$G46)*'Sheet1 '!$H46)</f>
        <v>0</v>
      </c>
      <c r="BB44" s="28">
        <f>IF('Non-Est 2025 Base'!BB43="","",('Non-Est 2025 Base'!BB43+'Sheet1 '!$G46)*'Sheet1 '!$H46)</f>
        <v>0</v>
      </c>
      <c r="BC44" s="28">
        <f>IF('Non-Est 2025 Base'!BC43="","",('Non-Est 2025 Base'!BC43+'Sheet1 '!$G46)*'Sheet1 '!$H46)</f>
        <v>0</v>
      </c>
      <c r="BD44" s="28">
        <f>IF('Non-Est 2025 Base'!BD43="","",('Non-Est 2025 Base'!BD43+'Sheet1 '!$G46)*'Sheet1 '!$H46)</f>
        <v>0</v>
      </c>
      <c r="BE44" s="28">
        <f>IF('Non-Est 2025 Base'!BE43="","",('Non-Est 2025 Base'!BE43+'Sheet1 '!$G46)*'Sheet1 '!$H46)</f>
        <v>0</v>
      </c>
      <c r="BF44" s="28">
        <f>IF('Non-Est 2025 Base'!BF43="","",('Non-Est 2025 Base'!BF43+'Sheet1 '!$G46)*'Sheet1 '!$H46)</f>
        <v>0</v>
      </c>
      <c r="BG44" s="28">
        <f>IF('Non-Est 2025 Base'!BG43="","",('Non-Est 2025 Base'!BG43+'Sheet1 '!$G46)*'Sheet1 '!$H46)</f>
        <v>0</v>
      </c>
      <c r="BH44" s="28">
        <f>IF('Non-Est 2025 Base'!BH43="","",('Non-Est 2025 Base'!BH43+'Sheet1 '!$G46)*'Sheet1 '!$H46)</f>
        <v>0</v>
      </c>
      <c r="BI44" s="28">
        <f>IF('Non-Est 2025 Base'!BI43="","",('Non-Est 2025 Base'!BI43+'Sheet1 '!$G46)*'Sheet1 '!$H46)</f>
        <v>0</v>
      </c>
      <c r="BJ44" s="28">
        <f>IF('Non-Est 2025 Base'!BJ43="","",('Non-Est 2025 Base'!BJ43+'Sheet1 '!$G46)*'Sheet1 '!$H46)</f>
        <v>0</v>
      </c>
      <c r="BK44" s="28">
        <f>IF('Non-Est 2025 Base'!BK43="","",('Non-Est 2025 Base'!BK43+'Sheet1 '!$G46)*'Sheet1 '!$H46)</f>
        <v>0</v>
      </c>
      <c r="BL44" s="28" t="str">
        <f>IF('Non-Est 2025 Base'!BL43="","",('Non-Est 2025 Base'!BL43+'Sheet1 '!$G46)*'Sheet1 '!$H46)</f>
        <v/>
      </c>
      <c r="BM44" s="28" t="str">
        <f>IF('Non-Est 2025 Base'!BM43="","",('Non-Est 2025 Base'!BM43+'Sheet1 '!$G46)*'Sheet1 '!$H46)</f>
        <v/>
      </c>
      <c r="BN44" s="28" t="str">
        <f>IF('Non-Est 2025 Base'!BN43="","",('Non-Est 2025 Base'!BN43+'Sheet1 '!$G46)*'Sheet1 '!$H46)</f>
        <v/>
      </c>
      <c r="BO44" s="28" t="str">
        <f>IF('Non-Est 2025 Base'!BO43="","",('Non-Est 2025 Base'!BO43+'Sheet1 '!$G46)*'Sheet1 '!$H46)</f>
        <v/>
      </c>
      <c r="BP44" s="28" t="str">
        <f>IF('Non-Est 2025 Base'!BP43="","",('Non-Est 2025 Base'!BP43+'Sheet1 '!$G46)*'Sheet1 '!$H46)</f>
        <v/>
      </c>
      <c r="BQ44" s="28" t="str">
        <f>IF('Non-Est 2025 Base'!BQ43="","",('Non-Est 2025 Base'!BQ43+'Sheet1 '!$G46)*'Sheet1 '!$H46)</f>
        <v/>
      </c>
      <c r="BR44" s="28" t="str">
        <f>IF('Non-Est 2025 Base'!BR43="","",('Non-Est 2025 Base'!BR43+'Sheet1 '!$G46)*'Sheet1 '!$H46)</f>
        <v/>
      </c>
      <c r="BS44" s="28" t="str">
        <f>IF('Non-Est 2025 Base'!BS43="","",('Non-Est 2025 Base'!BS43+'Sheet1 '!$G46)*'Sheet1 '!$H46)</f>
        <v/>
      </c>
      <c r="BT44" s="28" t="str">
        <f>IF('Non-Est 2025 Base'!BT43="","",('Non-Est 2025 Base'!BT43+'Sheet1 '!$G46)*'Sheet1 '!$H46)</f>
        <v/>
      </c>
      <c r="BU44" s="28" t="str">
        <f>IF('Non-Est 2025 Base'!BU43="","",('Non-Est 2025 Base'!BU43+'Sheet1 '!$G46)*'Sheet1 '!$H46)</f>
        <v/>
      </c>
      <c r="BV44" s="28" t="str">
        <f>IF('Non-Est 2025 Base'!BV43="","",('Non-Est 2025 Base'!BV43+'Sheet1 '!$G46)*'Sheet1 '!$H46)</f>
        <v/>
      </c>
    </row>
    <row r="45" spans="1:74" ht="14.25" x14ac:dyDescent="0.2">
      <c r="A45" s="4">
        <v>36</v>
      </c>
      <c r="B45" s="114" t="s">
        <v>31</v>
      </c>
      <c r="C45" s="115"/>
      <c r="D45" s="116"/>
      <c r="E45" s="5" t="s">
        <v>28</v>
      </c>
      <c r="F45" s="8" t="s">
        <v>26</v>
      </c>
      <c r="G45" s="28" t="str">
        <f>IF('Non-Est 2025 Base'!G44="","",('Non-Est 2025 Base'!G44+'Sheet1 '!$G47)*'Sheet1 '!$H47)</f>
        <v/>
      </c>
      <c r="H45" s="28" t="str">
        <f>IF('Non-Est 2025 Base'!H44="","",('Non-Est 2025 Base'!H44+'Sheet1 '!$G47)*'Sheet1 '!$H47)</f>
        <v/>
      </c>
      <c r="I45" s="28" t="str">
        <f>IF('Non-Est 2025 Base'!I44="","",('Non-Est 2025 Base'!I44+'Sheet1 '!$G47)*'Sheet1 '!$H47)</f>
        <v/>
      </c>
      <c r="J45" s="28" t="str">
        <f>IF('Non-Est 2025 Base'!J44="","",('Non-Est 2025 Base'!J44+'Sheet1 '!$G47)*'Sheet1 '!$H47)</f>
        <v/>
      </c>
      <c r="K45" s="28" t="str">
        <f>IF('Non-Est 2025 Base'!K44="","",('Non-Est 2025 Base'!K44+'Sheet1 '!$G47)*'Sheet1 '!$H47)</f>
        <v/>
      </c>
      <c r="L45" s="28" t="str">
        <f>IF('Non-Est 2025 Base'!L44="","",('Non-Est 2025 Base'!L44+'Sheet1 '!$G47)*'Sheet1 '!$H47)</f>
        <v/>
      </c>
      <c r="M45" s="28" t="str">
        <f>IF('Non-Est 2025 Base'!M44="","",('Non-Est 2025 Base'!M44+'Sheet1 '!$G47)*'Sheet1 '!$H47)</f>
        <v/>
      </c>
      <c r="N45" s="28" t="str">
        <f>IF('Non-Est 2025 Base'!N44="","",('Non-Est 2025 Base'!N44+'Sheet1 '!$G47)*'Sheet1 '!$H47)</f>
        <v/>
      </c>
      <c r="O45" s="28" t="str">
        <f>IF('Non-Est 2025 Base'!O44="","",('Non-Est 2025 Base'!O44+'Sheet1 '!$G47)*'Sheet1 '!$H47)</f>
        <v/>
      </c>
      <c r="P45" s="28" t="str">
        <f>IF('Non-Est 2025 Base'!P44="","",('Non-Est 2025 Base'!P44+'Sheet1 '!$G47)*'Sheet1 '!$H47)</f>
        <v/>
      </c>
      <c r="Q45" s="28" t="str">
        <f>IF('Non-Est 2025 Base'!Q44="","",('Non-Est 2025 Base'!Q44+'Sheet1 '!$G47)*'Sheet1 '!$H47)</f>
        <v/>
      </c>
      <c r="R45" s="28" t="str">
        <f>IF('Non-Est 2025 Base'!R44="","",('Non-Est 2025 Base'!R44+'Sheet1 '!$G47)*'Sheet1 '!$H47)</f>
        <v/>
      </c>
      <c r="S45" s="28" t="str">
        <f>IF('Non-Est 2025 Base'!S44="","",('Non-Est 2025 Base'!S44+'Sheet1 '!$G47)*'Sheet1 '!$H47)</f>
        <v/>
      </c>
      <c r="T45" s="28" t="str">
        <f>IF('Non-Est 2025 Base'!T44="","",('Non-Est 2025 Base'!T44+'Sheet1 '!$G47)*'Sheet1 '!$H47)</f>
        <v/>
      </c>
      <c r="U45" s="28" t="str">
        <f>IF('Non-Est 2025 Base'!U44="","",('Non-Est 2025 Base'!U44+'Sheet1 '!$G47)*'Sheet1 '!$H47)</f>
        <v/>
      </c>
      <c r="V45" s="28" t="str">
        <f>IF('Non-Est 2025 Base'!V44="","",('Non-Est 2025 Base'!V44+'Sheet1 '!$G47)*'Sheet1 '!$H47)</f>
        <v/>
      </c>
      <c r="W45" s="28" t="str">
        <f>IF('Non-Est 2025 Base'!W44="","",('Non-Est 2025 Base'!W44+'Sheet1 '!$G47)*'Sheet1 '!$H47)</f>
        <v/>
      </c>
      <c r="X45" s="28" t="str">
        <f>IF('Non-Est 2025 Base'!X44="","",('Non-Est 2025 Base'!X44+'Sheet1 '!$G47)*'Sheet1 '!$H47)</f>
        <v/>
      </c>
      <c r="Y45" s="28" t="str">
        <f>IF('Non-Est 2025 Base'!Y44="","",('Non-Est 2025 Base'!Y44+'Sheet1 '!$G47)*'Sheet1 '!$H47)</f>
        <v/>
      </c>
      <c r="Z45" s="28" t="str">
        <f>IF('Non-Est 2025 Base'!Z44="","",('Non-Est 2025 Base'!Z44+'Sheet1 '!$G47)*'Sheet1 '!$H47)</f>
        <v/>
      </c>
      <c r="AA45" s="28" t="str">
        <f>IF('Non-Est 2025 Base'!AA44="","",('Non-Est 2025 Base'!AA44+'Sheet1 '!$G47)*'Sheet1 '!$H47)</f>
        <v/>
      </c>
      <c r="AB45" s="28" t="str">
        <f>IF('Non-Est 2025 Base'!AB44="","",('Non-Est 2025 Base'!AB44+'Sheet1 '!$G47)*'Sheet1 '!$H47)</f>
        <v/>
      </c>
      <c r="AC45" s="28" t="str">
        <f>IF('Non-Est 2025 Base'!AC44="","",('Non-Est 2025 Base'!AC44+'Sheet1 '!$G47)*'Sheet1 '!$H47)</f>
        <v/>
      </c>
      <c r="AD45" s="28" t="str">
        <f>IF('Non-Est 2025 Base'!AD44="","",('Non-Est 2025 Base'!AD44+'Sheet1 '!$G47)*'Sheet1 '!$H47)</f>
        <v/>
      </c>
      <c r="AE45" s="28" t="str">
        <f>IF('Non-Est 2025 Base'!AE44="","",('Non-Est 2025 Base'!AE44+'Sheet1 '!$G47)*'Sheet1 '!$H47)</f>
        <v/>
      </c>
      <c r="AF45" s="28" t="str">
        <f>IF('Non-Est 2025 Base'!AF44="","",('Non-Est 2025 Base'!AF44+'Sheet1 '!$G47)*'Sheet1 '!$H47)</f>
        <v/>
      </c>
      <c r="AG45" s="28" t="str">
        <f>IF('Non-Est 2025 Base'!AG44="","",('Non-Est 2025 Base'!AG44+'Sheet1 '!$G47)*'Sheet1 '!$H47)</f>
        <v/>
      </c>
      <c r="AH45" s="28" t="str">
        <f>IF('Non-Est 2025 Base'!AH44="","",('Non-Est 2025 Base'!AH44+'Sheet1 '!$G47)*'Sheet1 '!$H47)</f>
        <v/>
      </c>
      <c r="AI45" s="28" t="str">
        <f>IF('Non-Est 2025 Base'!AI44="","",('Non-Est 2025 Base'!AI44+'Sheet1 '!$G47)*'Sheet1 '!$H47)</f>
        <v/>
      </c>
      <c r="AJ45" s="28" t="str">
        <f>IF('Non-Est 2025 Base'!AJ44="","",('Non-Est 2025 Base'!AJ44+'Sheet1 '!$G47)*'Sheet1 '!$H47)</f>
        <v/>
      </c>
      <c r="AK45" s="28" t="str">
        <f>IF('Non-Est 2025 Base'!AK44="","",('Non-Est 2025 Base'!AK44+'Sheet1 '!$G47)*'Sheet1 '!$H47)</f>
        <v/>
      </c>
      <c r="AL45" s="28" t="str">
        <f>IF('Non-Est 2025 Base'!AL44="","",('Non-Est 2025 Base'!AL44+'Sheet1 '!$G47)*'Sheet1 '!$H47)</f>
        <v/>
      </c>
      <c r="AM45" s="28" t="str">
        <f>IF('Non-Est 2025 Base'!AM44="","",('Non-Est 2025 Base'!AM44+'Sheet1 '!$G47)*'Sheet1 '!$H47)</f>
        <v/>
      </c>
      <c r="AN45" s="28" t="str">
        <f>IF('Non-Est 2025 Base'!AN44="","",('Non-Est 2025 Base'!AN44+'Sheet1 '!$G47)*'Sheet1 '!$H47)</f>
        <v/>
      </c>
      <c r="AO45" s="28" t="str">
        <f>IF('Non-Est 2025 Base'!AO44="","",('Non-Est 2025 Base'!AO44+'Sheet1 '!$G47)*'Sheet1 '!$H47)</f>
        <v/>
      </c>
      <c r="AP45" s="28" t="str">
        <f>IF('Non-Est 2025 Base'!AP44="","",('Non-Est 2025 Base'!AP44+'Sheet1 '!$G47)*'Sheet1 '!$H47)</f>
        <v/>
      </c>
      <c r="AQ45" s="28" t="str">
        <f>IF('Non-Est 2025 Base'!AQ44="","",('Non-Est 2025 Base'!AQ44+'Sheet1 '!$G47)*'Sheet1 '!$H47)</f>
        <v/>
      </c>
      <c r="AR45" s="28" t="str">
        <f>IF('Non-Est 2025 Base'!AR44="","",('Non-Est 2025 Base'!AR44+'Sheet1 '!$G47)*'Sheet1 '!$H47)</f>
        <v/>
      </c>
      <c r="AS45" s="28" t="str">
        <f>IF('Non-Est 2025 Base'!AS44="","",('Non-Est 2025 Base'!AS44+'Sheet1 '!$G47)*'Sheet1 '!$H47)</f>
        <v/>
      </c>
      <c r="AT45" s="28" t="str">
        <f>IF('Non-Est 2025 Base'!AT44="","",('Non-Est 2025 Base'!AT44+'Sheet1 '!$G47)*'Sheet1 '!$H47)</f>
        <v/>
      </c>
      <c r="AU45" s="28" t="str">
        <f>IF('Non-Est 2025 Base'!AU44="","",('Non-Est 2025 Base'!AU44+'Sheet1 '!$G47)*'Sheet1 '!$H47)</f>
        <v/>
      </c>
      <c r="AV45" s="28" t="str">
        <f>IF('Non-Est 2025 Base'!AV44="","",('Non-Est 2025 Base'!AV44+'Sheet1 '!$G47)*'Sheet1 '!$H47)</f>
        <v/>
      </c>
      <c r="AW45" s="28" t="str">
        <f>IF('Non-Est 2025 Base'!AW44="","",('Non-Est 2025 Base'!AW44+'Sheet1 '!$G47)*'Sheet1 '!$H47)</f>
        <v/>
      </c>
      <c r="AX45" s="28" t="str">
        <f>IF('Non-Est 2025 Base'!AX44="","",('Non-Est 2025 Base'!AX44+'Sheet1 '!$G47)*'Sheet1 '!$H47)</f>
        <v/>
      </c>
      <c r="AY45" s="28" t="str">
        <f>IF('Non-Est 2025 Base'!AY44="","",('Non-Est 2025 Base'!AY44+'Sheet1 '!$G47)*'Sheet1 '!$H47)</f>
        <v/>
      </c>
      <c r="AZ45" s="28" t="str">
        <f>IF('Non-Est 2025 Base'!AZ44="","",('Non-Est 2025 Base'!AZ44+'Sheet1 '!$G47)*'Sheet1 '!$H47)</f>
        <v/>
      </c>
      <c r="BA45" s="28" t="str">
        <f>IF('Non-Est 2025 Base'!BA44="","",('Non-Est 2025 Base'!BA44+'Sheet1 '!$G47)*'Sheet1 '!$H47)</f>
        <v/>
      </c>
      <c r="BB45" s="28" t="str">
        <f>IF('Non-Est 2025 Base'!BB44="","",('Non-Est 2025 Base'!BB44+'Sheet1 '!$G47)*'Sheet1 '!$H47)</f>
        <v/>
      </c>
      <c r="BC45" s="28" t="str">
        <f>IF('Non-Est 2025 Base'!BC44="","",('Non-Est 2025 Base'!BC44+'Sheet1 '!$G47)*'Sheet1 '!$H47)</f>
        <v/>
      </c>
      <c r="BD45" s="28" t="str">
        <f>IF('Non-Est 2025 Base'!BD44="","",('Non-Est 2025 Base'!BD44+'Sheet1 '!$G47)*'Sheet1 '!$H47)</f>
        <v/>
      </c>
      <c r="BE45" s="28" t="str">
        <f>IF('Non-Est 2025 Base'!BE44="","",('Non-Est 2025 Base'!BE44+'Sheet1 '!$G47)*'Sheet1 '!$H47)</f>
        <v/>
      </c>
      <c r="BF45" s="28" t="str">
        <f>IF('Non-Est 2025 Base'!BF44="","",('Non-Est 2025 Base'!BF44+'Sheet1 '!$G47)*'Sheet1 '!$H47)</f>
        <v/>
      </c>
      <c r="BG45" s="28" t="str">
        <f>IF('Non-Est 2025 Base'!BG44="","",('Non-Est 2025 Base'!BG44+'Sheet1 '!$G47)*'Sheet1 '!$H47)</f>
        <v/>
      </c>
      <c r="BH45" s="28" t="str">
        <f>IF('Non-Est 2025 Base'!BH44="","",('Non-Est 2025 Base'!BH44+'Sheet1 '!$G47)*'Sheet1 '!$H47)</f>
        <v/>
      </c>
      <c r="BI45" s="28" t="str">
        <f>IF('Non-Est 2025 Base'!BI44="","",('Non-Est 2025 Base'!BI44+'Sheet1 '!$G47)*'Sheet1 '!$H47)</f>
        <v/>
      </c>
      <c r="BJ45" s="28" t="str">
        <f>IF('Non-Est 2025 Base'!BJ44="","",('Non-Est 2025 Base'!BJ44+'Sheet1 '!$G47)*'Sheet1 '!$H47)</f>
        <v/>
      </c>
      <c r="BK45" s="28" t="str">
        <f>IF('Non-Est 2025 Base'!BK44="","",('Non-Est 2025 Base'!BK44+'Sheet1 '!$G47)*'Sheet1 '!$H47)</f>
        <v/>
      </c>
      <c r="BL45" s="28" t="str">
        <f>IF('Non-Est 2025 Base'!BL44="","",('Non-Est 2025 Base'!BL44+'Sheet1 '!$G47)*'Sheet1 '!$H47)</f>
        <v/>
      </c>
      <c r="BM45" s="28" t="str">
        <f>IF('Non-Est 2025 Base'!BM44="","",('Non-Est 2025 Base'!BM44+'Sheet1 '!$G47)*'Sheet1 '!$H47)</f>
        <v/>
      </c>
      <c r="BN45" s="28" t="str">
        <f>IF('Non-Est 2025 Base'!BN44="","",('Non-Est 2025 Base'!BN44+'Sheet1 '!$G47)*'Sheet1 '!$H47)</f>
        <v/>
      </c>
      <c r="BO45" s="28" t="str">
        <f>IF('Non-Est 2025 Base'!BO44="","",('Non-Est 2025 Base'!BO44+'Sheet1 '!$G47)*'Sheet1 '!$H47)</f>
        <v/>
      </c>
      <c r="BP45" s="28" t="str">
        <f>IF('Non-Est 2025 Base'!BP44="","",('Non-Est 2025 Base'!BP44+'Sheet1 '!$G47)*'Sheet1 '!$H47)</f>
        <v/>
      </c>
      <c r="BQ45" s="28" t="str">
        <f>IF('Non-Est 2025 Base'!BQ44="","",('Non-Est 2025 Base'!BQ44+'Sheet1 '!$G47)*'Sheet1 '!$H47)</f>
        <v/>
      </c>
      <c r="BR45" s="28" t="str">
        <f>IF('Non-Est 2025 Base'!BR44="","",('Non-Est 2025 Base'!BR44+'Sheet1 '!$G47)*'Sheet1 '!$H47)</f>
        <v/>
      </c>
      <c r="BS45" s="28" t="str">
        <f>IF('Non-Est 2025 Base'!BS44="","",('Non-Est 2025 Base'!BS44+'Sheet1 '!$G47)*'Sheet1 '!$H47)</f>
        <v/>
      </c>
      <c r="BT45" s="28" t="str">
        <f>IF('Non-Est 2025 Base'!BT44="","",('Non-Est 2025 Base'!BT44+'Sheet1 '!$G47)*'Sheet1 '!$H47)</f>
        <v/>
      </c>
      <c r="BU45" s="28" t="str">
        <f>IF('Non-Est 2025 Base'!BU44="","",('Non-Est 2025 Base'!BU44+'Sheet1 '!$G47)*'Sheet1 '!$H47)</f>
        <v/>
      </c>
      <c r="BV45" s="28" t="str">
        <f>IF('Non-Est 2025 Base'!BV44="","",('Non-Est 2025 Base'!BV44+'Sheet1 '!$G47)*'Sheet1 '!$H47)</f>
        <v/>
      </c>
    </row>
    <row r="46" spans="1:74" ht="14.25" x14ac:dyDescent="0.2">
      <c r="A46" s="4">
        <v>37</v>
      </c>
      <c r="B46" s="114" t="s">
        <v>32</v>
      </c>
      <c r="C46" s="115"/>
      <c r="D46" s="116"/>
      <c r="E46" s="5" t="s">
        <v>25</v>
      </c>
      <c r="F46" s="8" t="s">
        <v>26</v>
      </c>
      <c r="G46" s="28">
        <f>IF('Non-Est 2025 Base'!G45="","",('Non-Est 2025 Base'!G45+'Sheet1 '!$G48)*'Sheet1 '!$H48)</f>
        <v>0</v>
      </c>
      <c r="H46" s="28">
        <f>IF('Non-Est 2025 Base'!H45="","",('Non-Est 2025 Base'!H45+'Sheet1 '!$G48)*'Sheet1 '!$H48)</f>
        <v>0</v>
      </c>
      <c r="I46" s="28">
        <f>IF('Non-Est 2025 Base'!I45="","",('Non-Est 2025 Base'!I45+'Sheet1 '!$G48)*'Sheet1 '!$H48)</f>
        <v>0</v>
      </c>
      <c r="J46" s="28">
        <f>IF('Non-Est 2025 Base'!J45="","",('Non-Est 2025 Base'!J45+'Sheet1 '!$G48)*'Sheet1 '!$H48)</f>
        <v>0</v>
      </c>
      <c r="K46" s="28" t="str">
        <f>IF('Non-Est 2025 Base'!K45="","",('Non-Est 2025 Base'!K45+'Sheet1 '!$G48)*'Sheet1 '!$H48)</f>
        <v/>
      </c>
      <c r="L46" s="28">
        <f>IF('Non-Est 2025 Base'!L45="","",('Non-Est 2025 Base'!L45+'Sheet1 '!$G48)*'Sheet1 '!$H48)</f>
        <v>0</v>
      </c>
      <c r="M46" s="28">
        <f>IF('Non-Est 2025 Base'!M45="","",('Non-Est 2025 Base'!M45+'Sheet1 '!$G48)*'Sheet1 '!$H48)</f>
        <v>0</v>
      </c>
      <c r="N46" s="28">
        <f>IF('Non-Est 2025 Base'!N45="","",('Non-Est 2025 Base'!N45+'Sheet1 '!$G48)*'Sheet1 '!$H48)</f>
        <v>0</v>
      </c>
      <c r="O46" s="28">
        <f>IF('Non-Est 2025 Base'!O45="","",('Non-Est 2025 Base'!O45+'Sheet1 '!$G48)*'Sheet1 '!$H48)</f>
        <v>0</v>
      </c>
      <c r="P46" s="28" t="str">
        <f>IF('Non-Est 2025 Base'!P45="","",('Non-Est 2025 Base'!P45+'Sheet1 '!$G48)*'Sheet1 '!$H48)</f>
        <v/>
      </c>
      <c r="Q46" s="28" t="str">
        <f>IF('Non-Est 2025 Base'!Q45="","",('Non-Est 2025 Base'!Q45+'Sheet1 '!$G48)*'Sheet1 '!$H48)</f>
        <v/>
      </c>
      <c r="R46" s="28" t="str">
        <f>IF('Non-Est 2025 Base'!R45="","",('Non-Est 2025 Base'!R45+'Sheet1 '!$G48)*'Sheet1 '!$H48)</f>
        <v/>
      </c>
      <c r="S46" s="28" t="str">
        <f>IF('Non-Est 2025 Base'!S45="","",('Non-Est 2025 Base'!S45+'Sheet1 '!$G48)*'Sheet1 '!$H48)</f>
        <v/>
      </c>
      <c r="T46" s="28" t="str">
        <f>IF('Non-Est 2025 Base'!T45="","",('Non-Est 2025 Base'!T45+'Sheet1 '!$G48)*'Sheet1 '!$H48)</f>
        <v/>
      </c>
      <c r="U46" s="28" t="str">
        <f>IF('Non-Est 2025 Base'!U45="","",('Non-Est 2025 Base'!U45+'Sheet1 '!$G48)*'Sheet1 '!$H48)</f>
        <v/>
      </c>
      <c r="V46" s="28" t="str">
        <f>IF('Non-Est 2025 Base'!V45="","",('Non-Est 2025 Base'!V45+'Sheet1 '!$G48)*'Sheet1 '!$H48)</f>
        <v/>
      </c>
      <c r="W46" s="28">
        <f>IF('Non-Est 2025 Base'!W45="","",('Non-Est 2025 Base'!W45+'Sheet1 '!$G48)*'Sheet1 '!$H48)</f>
        <v>0</v>
      </c>
      <c r="X46" s="28">
        <f>IF('Non-Est 2025 Base'!X45="","",('Non-Est 2025 Base'!X45+'Sheet1 '!$G48)*'Sheet1 '!$H48)</f>
        <v>0</v>
      </c>
      <c r="Y46" s="28">
        <f>IF('Non-Est 2025 Base'!Y45="","",('Non-Est 2025 Base'!Y45+'Sheet1 '!$G48)*'Sheet1 '!$H48)</f>
        <v>0</v>
      </c>
      <c r="Z46" s="28">
        <f>IF('Non-Est 2025 Base'!Z45="","",('Non-Est 2025 Base'!Z45+'Sheet1 '!$G48)*'Sheet1 '!$H48)</f>
        <v>0</v>
      </c>
      <c r="AA46" s="28">
        <f>IF('Non-Est 2025 Base'!AA45="","",('Non-Est 2025 Base'!AA45+'Sheet1 '!$G48)*'Sheet1 '!$H48)</f>
        <v>0</v>
      </c>
      <c r="AB46" s="28">
        <f>IF('Non-Est 2025 Base'!AB45="","",('Non-Est 2025 Base'!AB45+'Sheet1 '!$G48)*'Sheet1 '!$H48)</f>
        <v>0</v>
      </c>
      <c r="AC46" s="28">
        <f>IF('Non-Est 2025 Base'!AC45="","",('Non-Est 2025 Base'!AC45+'Sheet1 '!$G48)*'Sheet1 '!$H48)</f>
        <v>0</v>
      </c>
      <c r="AD46" s="28">
        <f>IF('Non-Est 2025 Base'!AD45="","",('Non-Est 2025 Base'!AD45+'Sheet1 '!$G48)*'Sheet1 '!$H48)</f>
        <v>0</v>
      </c>
      <c r="AE46" s="28">
        <f>IF('Non-Est 2025 Base'!AE45="","",('Non-Est 2025 Base'!AE45+'Sheet1 '!$G48)*'Sheet1 '!$H48)</f>
        <v>0</v>
      </c>
      <c r="AF46" s="28">
        <f>IF('Non-Est 2025 Base'!AF45="","",('Non-Est 2025 Base'!AF45+'Sheet1 '!$G48)*'Sheet1 '!$H48)</f>
        <v>0</v>
      </c>
      <c r="AG46" s="28">
        <f>IF('Non-Est 2025 Base'!AG45="","",('Non-Est 2025 Base'!AG45+'Sheet1 '!$G48)*'Sheet1 '!$H48)</f>
        <v>0</v>
      </c>
      <c r="AH46" s="28" t="str">
        <f>IF('Non-Est 2025 Base'!AH45="","",('Non-Est 2025 Base'!AH45+'Sheet1 '!$G48)*'Sheet1 '!$H48)</f>
        <v/>
      </c>
      <c r="AI46" s="28" t="str">
        <f>IF('Non-Est 2025 Base'!AI45="","",('Non-Est 2025 Base'!AI45+'Sheet1 '!$G48)*'Sheet1 '!$H48)</f>
        <v/>
      </c>
      <c r="AJ46" s="28" t="str">
        <f>IF('Non-Est 2025 Base'!AJ45="","",('Non-Est 2025 Base'!AJ45+'Sheet1 '!$G48)*'Sheet1 '!$H48)</f>
        <v/>
      </c>
      <c r="AK46" s="28" t="str">
        <f>IF('Non-Est 2025 Base'!AK45="","",('Non-Est 2025 Base'!AK45+'Sheet1 '!$G48)*'Sheet1 '!$H48)</f>
        <v/>
      </c>
      <c r="AL46" s="28" t="str">
        <f>IF('Non-Est 2025 Base'!AL45="","",('Non-Est 2025 Base'!AL45+'Sheet1 '!$G48)*'Sheet1 '!$H48)</f>
        <v/>
      </c>
      <c r="AM46" s="28" t="str">
        <f>IF('Non-Est 2025 Base'!AM45="","",('Non-Est 2025 Base'!AM45+'Sheet1 '!$G48)*'Sheet1 '!$H48)</f>
        <v/>
      </c>
      <c r="AN46" s="28">
        <f>IF('Non-Est 2025 Base'!AN45="","",('Non-Est 2025 Base'!AN45+'Sheet1 '!$G48)*'Sheet1 '!$H48)</f>
        <v>0</v>
      </c>
      <c r="AO46" s="28">
        <f>IF('Non-Est 2025 Base'!AO45="","",('Non-Est 2025 Base'!AO45+'Sheet1 '!$G48)*'Sheet1 '!$H48)</f>
        <v>0</v>
      </c>
      <c r="AP46" s="28">
        <f>IF('Non-Est 2025 Base'!AP45="","",('Non-Est 2025 Base'!AP45+'Sheet1 '!$G48)*'Sheet1 '!$H48)</f>
        <v>0</v>
      </c>
      <c r="AQ46" s="28">
        <f>IF('Non-Est 2025 Base'!AQ45="","",('Non-Est 2025 Base'!AQ45+'Sheet1 '!$G48)*'Sheet1 '!$H48)</f>
        <v>0</v>
      </c>
      <c r="AR46" s="28">
        <f>IF('Non-Est 2025 Base'!AR45="","",('Non-Est 2025 Base'!AR45+'Sheet1 '!$G48)*'Sheet1 '!$H48)</f>
        <v>0</v>
      </c>
      <c r="AS46" s="28">
        <f>IF('Non-Est 2025 Base'!AS45="","",('Non-Est 2025 Base'!AS45+'Sheet1 '!$G48)*'Sheet1 '!$H48)</f>
        <v>0</v>
      </c>
      <c r="AT46" s="28">
        <f>IF('Non-Est 2025 Base'!AT45="","",('Non-Est 2025 Base'!AT45+'Sheet1 '!$G48)*'Sheet1 '!$H48)</f>
        <v>0</v>
      </c>
      <c r="AU46" s="28">
        <f>IF('Non-Est 2025 Base'!AU45="","",('Non-Est 2025 Base'!AU45+'Sheet1 '!$G48)*'Sheet1 '!$H48)</f>
        <v>0</v>
      </c>
      <c r="AV46" s="28">
        <f>IF('Non-Est 2025 Base'!AV45="","",('Non-Est 2025 Base'!AV45+'Sheet1 '!$G48)*'Sheet1 '!$H48)</f>
        <v>0</v>
      </c>
      <c r="AW46" s="28">
        <f>IF('Non-Est 2025 Base'!AW45="","",('Non-Est 2025 Base'!AW45+'Sheet1 '!$G48)*'Sheet1 '!$H48)</f>
        <v>0</v>
      </c>
      <c r="AX46" s="28">
        <f>IF('Non-Est 2025 Base'!AX45="","",('Non-Est 2025 Base'!AX45+'Sheet1 '!$G48)*'Sheet1 '!$H48)</f>
        <v>0</v>
      </c>
      <c r="AY46" s="28">
        <f>IF('Non-Est 2025 Base'!AY45="","",('Non-Est 2025 Base'!AY45+'Sheet1 '!$G48)*'Sheet1 '!$H48)</f>
        <v>0</v>
      </c>
      <c r="AZ46" s="28" t="str">
        <f>IF('Non-Est 2025 Base'!AZ45="","",('Non-Est 2025 Base'!AZ45+'Sheet1 '!$G48)*'Sheet1 '!$H48)</f>
        <v/>
      </c>
      <c r="BA46" s="28" t="str">
        <f>IF('Non-Est 2025 Base'!BA45="","",('Non-Est 2025 Base'!BA45+'Sheet1 '!$G48)*'Sheet1 '!$H48)</f>
        <v/>
      </c>
      <c r="BB46" s="28" t="str">
        <f>IF('Non-Est 2025 Base'!BB45="","",('Non-Est 2025 Base'!BB45+'Sheet1 '!$G48)*'Sheet1 '!$H48)</f>
        <v/>
      </c>
      <c r="BC46" s="28" t="str">
        <f>IF('Non-Est 2025 Base'!BC45="","",('Non-Est 2025 Base'!BC45+'Sheet1 '!$G48)*'Sheet1 '!$H48)</f>
        <v/>
      </c>
      <c r="BD46" s="28" t="str">
        <f>IF('Non-Est 2025 Base'!BD45="","",('Non-Est 2025 Base'!BD45+'Sheet1 '!$G48)*'Sheet1 '!$H48)</f>
        <v/>
      </c>
      <c r="BE46" s="28" t="str">
        <f>IF('Non-Est 2025 Base'!BE45="","",('Non-Est 2025 Base'!BE45+'Sheet1 '!$G48)*'Sheet1 '!$H48)</f>
        <v/>
      </c>
      <c r="BF46" s="28" t="str">
        <f>IF('Non-Est 2025 Base'!BF45="","",('Non-Est 2025 Base'!BF45+'Sheet1 '!$G48)*'Sheet1 '!$H48)</f>
        <v/>
      </c>
      <c r="BG46" s="28" t="str">
        <f>IF('Non-Est 2025 Base'!BG45="","",('Non-Est 2025 Base'!BG45+'Sheet1 '!$G48)*'Sheet1 '!$H48)</f>
        <v/>
      </c>
      <c r="BH46" s="28" t="str">
        <f>IF('Non-Est 2025 Base'!BH45="","",('Non-Est 2025 Base'!BH45+'Sheet1 '!$G48)*'Sheet1 '!$H48)</f>
        <v/>
      </c>
      <c r="BI46" s="28" t="str">
        <f>IF('Non-Est 2025 Base'!BI45="","",('Non-Est 2025 Base'!BI45+'Sheet1 '!$G48)*'Sheet1 '!$H48)</f>
        <v/>
      </c>
      <c r="BJ46" s="28" t="str">
        <f>IF('Non-Est 2025 Base'!BJ45="","",('Non-Est 2025 Base'!BJ45+'Sheet1 '!$G48)*'Sheet1 '!$H48)</f>
        <v/>
      </c>
      <c r="BK46" s="28" t="str">
        <f>IF('Non-Est 2025 Base'!BK45="","",('Non-Est 2025 Base'!BK45+'Sheet1 '!$G48)*'Sheet1 '!$H48)</f>
        <v/>
      </c>
      <c r="BL46" s="28">
        <f>IF('Non-Est 2025 Base'!BL45="","",('Non-Est 2025 Base'!BL45+'Sheet1 '!$G48)*'Sheet1 '!$H48)</f>
        <v>0</v>
      </c>
      <c r="BM46" s="28">
        <f>IF('Non-Est 2025 Base'!BM45="","",('Non-Est 2025 Base'!BM45+'Sheet1 '!$G48)*'Sheet1 '!$H48)</f>
        <v>0</v>
      </c>
      <c r="BN46" s="28">
        <f>IF('Non-Est 2025 Base'!BN45="","",('Non-Est 2025 Base'!BN45+'Sheet1 '!$G48)*'Sheet1 '!$H48)</f>
        <v>0</v>
      </c>
      <c r="BO46" s="28" t="str">
        <f>IF('Non-Est 2025 Base'!BO45="","",('Non-Est 2025 Base'!BO45+'Sheet1 '!$G48)*'Sheet1 '!$H48)</f>
        <v/>
      </c>
      <c r="BP46" s="28" t="str">
        <f>IF('Non-Est 2025 Base'!BP45="","",('Non-Est 2025 Base'!BP45+'Sheet1 '!$G48)*'Sheet1 '!$H48)</f>
        <v/>
      </c>
      <c r="BQ46" s="28" t="str">
        <f>IF('Non-Est 2025 Base'!BQ45="","",('Non-Est 2025 Base'!BQ45+'Sheet1 '!$G48)*'Sheet1 '!$H48)</f>
        <v/>
      </c>
      <c r="BR46" s="28" t="str">
        <f>IF('Non-Est 2025 Base'!BR45="","",('Non-Est 2025 Base'!BR45+'Sheet1 '!$G48)*'Sheet1 '!$H48)</f>
        <v/>
      </c>
      <c r="BS46" s="28" t="str">
        <f>IF('Non-Est 2025 Base'!BS45="","",('Non-Est 2025 Base'!BS45+'Sheet1 '!$G48)*'Sheet1 '!$H48)</f>
        <v/>
      </c>
      <c r="BT46" s="28" t="str">
        <f>IF('Non-Est 2025 Base'!BT45="","",('Non-Est 2025 Base'!BT45+'Sheet1 '!$G48)*'Sheet1 '!$H48)</f>
        <v/>
      </c>
      <c r="BU46" s="28" t="str">
        <f>IF('Non-Est 2025 Base'!BU45="","",('Non-Est 2025 Base'!BU45+'Sheet1 '!$G48)*'Sheet1 '!$H48)</f>
        <v/>
      </c>
      <c r="BV46" s="28" t="str">
        <f>IF('Non-Est 2025 Base'!BV45="","",('Non-Est 2025 Base'!BV45+'Sheet1 '!$G48)*'Sheet1 '!$H48)</f>
        <v/>
      </c>
    </row>
    <row r="47" spans="1:74" ht="14.25" x14ac:dyDescent="0.2">
      <c r="A47" s="4">
        <v>38</v>
      </c>
      <c r="B47" s="114" t="s">
        <v>32</v>
      </c>
      <c r="C47" s="115"/>
      <c r="D47" s="116"/>
      <c r="E47" s="5" t="s">
        <v>27</v>
      </c>
      <c r="F47" s="8" t="s">
        <v>26</v>
      </c>
      <c r="G47" s="28" t="str">
        <f>IF('Non-Est 2025 Base'!G46="","",('Non-Est 2025 Base'!G46+'Sheet1 '!$G49)*'Sheet1 '!$H49)</f>
        <v/>
      </c>
      <c r="H47" s="28" t="str">
        <f>IF('Non-Est 2025 Base'!H46="","",('Non-Est 2025 Base'!H46+'Sheet1 '!$G49)*'Sheet1 '!$H49)</f>
        <v/>
      </c>
      <c r="I47" s="28" t="str">
        <f>IF('Non-Est 2025 Base'!I46="","",('Non-Est 2025 Base'!I46+'Sheet1 '!$G49)*'Sheet1 '!$H49)</f>
        <v/>
      </c>
      <c r="J47" s="28" t="str">
        <f>IF('Non-Est 2025 Base'!J46="","",('Non-Est 2025 Base'!J46+'Sheet1 '!$G49)*'Sheet1 '!$H49)</f>
        <v/>
      </c>
      <c r="K47" s="28" t="str">
        <f>IF('Non-Est 2025 Base'!K46="","",('Non-Est 2025 Base'!K46+'Sheet1 '!$G49)*'Sheet1 '!$H49)</f>
        <v/>
      </c>
      <c r="L47" s="28" t="str">
        <f>IF('Non-Est 2025 Base'!L46="","",('Non-Est 2025 Base'!L46+'Sheet1 '!$G49)*'Sheet1 '!$H49)</f>
        <v/>
      </c>
      <c r="M47" s="28">
        <f>IF('Non-Est 2025 Base'!M46="","",('Non-Est 2025 Base'!M46+'Sheet1 '!$G49)*'Sheet1 '!$H49)</f>
        <v>0</v>
      </c>
      <c r="N47" s="28">
        <f>IF('Non-Est 2025 Base'!N46="","",('Non-Est 2025 Base'!N46+'Sheet1 '!$G49)*'Sheet1 '!$H49)</f>
        <v>0</v>
      </c>
      <c r="O47" s="28">
        <f>IF('Non-Est 2025 Base'!O46="","",('Non-Est 2025 Base'!O46+'Sheet1 '!$G49)*'Sheet1 '!$H49)</f>
        <v>0</v>
      </c>
      <c r="P47" s="28" t="str">
        <f>IF('Non-Est 2025 Base'!P46="","",('Non-Est 2025 Base'!P46+'Sheet1 '!$G49)*'Sheet1 '!$H49)</f>
        <v/>
      </c>
      <c r="Q47" s="28" t="str">
        <f>IF('Non-Est 2025 Base'!Q46="","",('Non-Est 2025 Base'!Q46+'Sheet1 '!$G49)*'Sheet1 '!$H49)</f>
        <v/>
      </c>
      <c r="R47" s="28" t="str">
        <f>IF('Non-Est 2025 Base'!R46="","",('Non-Est 2025 Base'!R46+'Sheet1 '!$G49)*'Sheet1 '!$H49)</f>
        <v/>
      </c>
      <c r="S47" s="28" t="str">
        <f>IF('Non-Est 2025 Base'!S46="","",('Non-Est 2025 Base'!S46+'Sheet1 '!$G49)*'Sheet1 '!$H49)</f>
        <v/>
      </c>
      <c r="T47" s="28" t="str">
        <f>IF('Non-Est 2025 Base'!T46="","",('Non-Est 2025 Base'!T46+'Sheet1 '!$G49)*'Sheet1 '!$H49)</f>
        <v/>
      </c>
      <c r="U47" s="28" t="str">
        <f>IF('Non-Est 2025 Base'!U46="","",('Non-Est 2025 Base'!U46+'Sheet1 '!$G49)*'Sheet1 '!$H49)</f>
        <v/>
      </c>
      <c r="V47" s="28" t="str">
        <f>IF('Non-Est 2025 Base'!V46="","",('Non-Est 2025 Base'!V46+'Sheet1 '!$G49)*'Sheet1 '!$H49)</f>
        <v/>
      </c>
      <c r="W47" s="28">
        <f>IF('Non-Est 2025 Base'!W46="","",('Non-Est 2025 Base'!W46+'Sheet1 '!$G49)*'Sheet1 '!$H49)</f>
        <v>0</v>
      </c>
      <c r="X47" s="28">
        <f>IF('Non-Est 2025 Base'!X46="","",('Non-Est 2025 Base'!X46+'Sheet1 '!$G49)*'Sheet1 '!$H49)</f>
        <v>0</v>
      </c>
      <c r="Y47" s="28">
        <f>IF('Non-Est 2025 Base'!Y46="","",('Non-Est 2025 Base'!Y46+'Sheet1 '!$G49)*'Sheet1 '!$H49)</f>
        <v>0</v>
      </c>
      <c r="Z47" s="28" t="str">
        <f>IF('Non-Est 2025 Base'!Z46="","",('Non-Est 2025 Base'!Z46+'Sheet1 '!$G49)*'Sheet1 '!$H49)</f>
        <v/>
      </c>
      <c r="AA47" s="28">
        <f>IF('Non-Est 2025 Base'!AA46="","",('Non-Est 2025 Base'!AA46+'Sheet1 '!$G49)*'Sheet1 '!$H49)</f>
        <v>0</v>
      </c>
      <c r="AB47" s="28">
        <f>IF('Non-Est 2025 Base'!AB46="","",('Non-Est 2025 Base'!AB46+'Sheet1 '!$G49)*'Sheet1 '!$H49)</f>
        <v>0</v>
      </c>
      <c r="AC47" s="28">
        <f>IF('Non-Est 2025 Base'!AC46="","",('Non-Est 2025 Base'!AC46+'Sheet1 '!$G49)*'Sheet1 '!$H49)</f>
        <v>0</v>
      </c>
      <c r="AD47" s="28">
        <f>IF('Non-Est 2025 Base'!AD46="","",('Non-Est 2025 Base'!AD46+'Sheet1 '!$G49)*'Sheet1 '!$H49)</f>
        <v>0</v>
      </c>
      <c r="AE47" s="28" t="str">
        <f>IF('Non-Est 2025 Base'!AE46="","",('Non-Est 2025 Base'!AE46+'Sheet1 '!$G49)*'Sheet1 '!$H49)</f>
        <v/>
      </c>
      <c r="AF47" s="28" t="str">
        <f>IF('Non-Est 2025 Base'!AF46="","",('Non-Est 2025 Base'!AF46+'Sheet1 '!$G49)*'Sheet1 '!$H49)</f>
        <v/>
      </c>
      <c r="AG47" s="28" t="str">
        <f>IF('Non-Est 2025 Base'!AG46="","",('Non-Est 2025 Base'!AG46+'Sheet1 '!$G49)*'Sheet1 '!$H49)</f>
        <v/>
      </c>
      <c r="AH47" s="28" t="str">
        <f>IF('Non-Est 2025 Base'!AH46="","",('Non-Est 2025 Base'!AH46+'Sheet1 '!$G49)*'Sheet1 '!$H49)</f>
        <v/>
      </c>
      <c r="AI47" s="28" t="str">
        <f>IF('Non-Est 2025 Base'!AI46="","",('Non-Est 2025 Base'!AI46+'Sheet1 '!$G49)*'Sheet1 '!$H49)</f>
        <v/>
      </c>
      <c r="AJ47" s="28" t="str">
        <f>IF('Non-Est 2025 Base'!AJ46="","",('Non-Est 2025 Base'!AJ46+'Sheet1 '!$G49)*'Sheet1 '!$H49)</f>
        <v/>
      </c>
      <c r="AK47" s="28" t="str">
        <f>IF('Non-Est 2025 Base'!AK46="","",('Non-Est 2025 Base'!AK46+'Sheet1 '!$G49)*'Sheet1 '!$H49)</f>
        <v/>
      </c>
      <c r="AL47" s="28" t="str">
        <f>IF('Non-Est 2025 Base'!AL46="","",('Non-Est 2025 Base'!AL46+'Sheet1 '!$G49)*'Sheet1 '!$H49)</f>
        <v/>
      </c>
      <c r="AM47" s="28" t="str">
        <f>IF('Non-Est 2025 Base'!AM46="","",('Non-Est 2025 Base'!AM46+'Sheet1 '!$G49)*'Sheet1 '!$H49)</f>
        <v/>
      </c>
      <c r="AN47" s="28">
        <f>IF('Non-Est 2025 Base'!AN46="","",('Non-Est 2025 Base'!AN46+'Sheet1 '!$G49)*'Sheet1 '!$H49)</f>
        <v>0</v>
      </c>
      <c r="AO47" s="28">
        <f>IF('Non-Est 2025 Base'!AO46="","",('Non-Est 2025 Base'!AO46+'Sheet1 '!$G49)*'Sheet1 '!$H49)</f>
        <v>0</v>
      </c>
      <c r="AP47" s="28">
        <f>IF('Non-Est 2025 Base'!AP46="","",('Non-Est 2025 Base'!AP46+'Sheet1 '!$G49)*'Sheet1 '!$H49)</f>
        <v>0</v>
      </c>
      <c r="AQ47" s="28">
        <f>IF('Non-Est 2025 Base'!AQ46="","",('Non-Est 2025 Base'!AQ46+'Sheet1 '!$G49)*'Sheet1 '!$H49)</f>
        <v>0</v>
      </c>
      <c r="AR47" s="28">
        <f>IF('Non-Est 2025 Base'!AR46="","",('Non-Est 2025 Base'!AR46+'Sheet1 '!$G49)*'Sheet1 '!$H49)</f>
        <v>0</v>
      </c>
      <c r="AS47" s="28">
        <f>IF('Non-Est 2025 Base'!AS46="","",('Non-Est 2025 Base'!AS46+'Sheet1 '!$G49)*'Sheet1 '!$H49)</f>
        <v>0</v>
      </c>
      <c r="AT47" s="28">
        <f>IF('Non-Est 2025 Base'!AT46="","",('Non-Est 2025 Base'!AT46+'Sheet1 '!$G49)*'Sheet1 '!$H49)</f>
        <v>0</v>
      </c>
      <c r="AU47" s="28">
        <f>IF('Non-Est 2025 Base'!AU46="","",('Non-Est 2025 Base'!AU46+'Sheet1 '!$G49)*'Sheet1 '!$H49)</f>
        <v>0</v>
      </c>
      <c r="AV47" s="28">
        <f>IF('Non-Est 2025 Base'!AV46="","",('Non-Est 2025 Base'!AV46+'Sheet1 '!$G49)*'Sheet1 '!$H49)</f>
        <v>0</v>
      </c>
      <c r="AW47" s="28">
        <f>IF('Non-Est 2025 Base'!AW46="","",('Non-Est 2025 Base'!AW46+'Sheet1 '!$G49)*'Sheet1 '!$H49)</f>
        <v>0</v>
      </c>
      <c r="AX47" s="28">
        <f>IF('Non-Est 2025 Base'!AX46="","",('Non-Est 2025 Base'!AX46+'Sheet1 '!$G49)*'Sheet1 '!$H49)</f>
        <v>0</v>
      </c>
      <c r="AY47" s="28">
        <f>IF('Non-Est 2025 Base'!AY46="","",('Non-Est 2025 Base'!AY46+'Sheet1 '!$G49)*'Sheet1 '!$H49)</f>
        <v>0</v>
      </c>
      <c r="AZ47" s="28" t="str">
        <f>IF('Non-Est 2025 Base'!AZ46="","",('Non-Est 2025 Base'!AZ46+'Sheet1 '!$G49)*'Sheet1 '!$H49)</f>
        <v/>
      </c>
      <c r="BA47" s="28" t="str">
        <f>IF('Non-Est 2025 Base'!BA46="","",('Non-Est 2025 Base'!BA46+'Sheet1 '!$G49)*'Sheet1 '!$H49)</f>
        <v/>
      </c>
      <c r="BB47" s="28" t="str">
        <f>IF('Non-Est 2025 Base'!BB46="","",('Non-Est 2025 Base'!BB46+'Sheet1 '!$G49)*'Sheet1 '!$H49)</f>
        <v/>
      </c>
      <c r="BC47" s="28" t="str">
        <f>IF('Non-Est 2025 Base'!BC46="","",('Non-Est 2025 Base'!BC46+'Sheet1 '!$G49)*'Sheet1 '!$H49)</f>
        <v/>
      </c>
      <c r="BD47" s="28" t="str">
        <f>IF('Non-Est 2025 Base'!BD46="","",('Non-Est 2025 Base'!BD46+'Sheet1 '!$G49)*'Sheet1 '!$H49)</f>
        <v/>
      </c>
      <c r="BE47" s="28" t="str">
        <f>IF('Non-Est 2025 Base'!BE46="","",('Non-Est 2025 Base'!BE46+'Sheet1 '!$G49)*'Sheet1 '!$H49)</f>
        <v/>
      </c>
      <c r="BF47" s="28" t="str">
        <f>IF('Non-Est 2025 Base'!BF46="","",('Non-Est 2025 Base'!BF46+'Sheet1 '!$G49)*'Sheet1 '!$H49)</f>
        <v/>
      </c>
      <c r="BG47" s="28" t="str">
        <f>IF('Non-Est 2025 Base'!BG46="","",('Non-Est 2025 Base'!BG46+'Sheet1 '!$G49)*'Sheet1 '!$H49)</f>
        <v/>
      </c>
      <c r="BH47" s="28" t="str">
        <f>IF('Non-Est 2025 Base'!BH46="","",('Non-Est 2025 Base'!BH46+'Sheet1 '!$G49)*'Sheet1 '!$H49)</f>
        <v/>
      </c>
      <c r="BI47" s="28" t="str">
        <f>IF('Non-Est 2025 Base'!BI46="","",('Non-Est 2025 Base'!BI46+'Sheet1 '!$G49)*'Sheet1 '!$H49)</f>
        <v/>
      </c>
      <c r="BJ47" s="28" t="str">
        <f>IF('Non-Est 2025 Base'!BJ46="","",('Non-Est 2025 Base'!BJ46+'Sheet1 '!$G49)*'Sheet1 '!$H49)</f>
        <v/>
      </c>
      <c r="BK47" s="28" t="str">
        <f>IF('Non-Est 2025 Base'!BK46="","",('Non-Est 2025 Base'!BK46+'Sheet1 '!$G49)*'Sheet1 '!$H49)</f>
        <v/>
      </c>
      <c r="BL47" s="28">
        <f>IF('Non-Est 2025 Base'!BL46="","",('Non-Est 2025 Base'!BL46+'Sheet1 '!$G49)*'Sheet1 '!$H49)</f>
        <v>0</v>
      </c>
      <c r="BM47" s="28">
        <f>IF('Non-Est 2025 Base'!BM46="","",('Non-Est 2025 Base'!BM46+'Sheet1 '!$G49)*'Sheet1 '!$H49)</f>
        <v>0</v>
      </c>
      <c r="BN47" s="28">
        <f>IF('Non-Est 2025 Base'!BN46="","",('Non-Est 2025 Base'!BN46+'Sheet1 '!$G49)*'Sheet1 '!$H49)</f>
        <v>0</v>
      </c>
      <c r="BO47" s="28" t="str">
        <f>IF('Non-Est 2025 Base'!BO46="","",('Non-Est 2025 Base'!BO46+'Sheet1 '!$G49)*'Sheet1 '!$H49)</f>
        <v/>
      </c>
      <c r="BP47" s="28" t="str">
        <f>IF('Non-Est 2025 Base'!BP46="","",('Non-Est 2025 Base'!BP46+'Sheet1 '!$G49)*'Sheet1 '!$H49)</f>
        <v/>
      </c>
      <c r="BQ47" s="28" t="str">
        <f>IF('Non-Est 2025 Base'!BQ46="","",('Non-Est 2025 Base'!BQ46+'Sheet1 '!$G49)*'Sheet1 '!$H49)</f>
        <v/>
      </c>
      <c r="BR47" s="28" t="str">
        <f>IF('Non-Est 2025 Base'!BR46="","",('Non-Est 2025 Base'!BR46+'Sheet1 '!$G49)*'Sheet1 '!$H49)</f>
        <v/>
      </c>
      <c r="BS47" s="28" t="str">
        <f>IF('Non-Est 2025 Base'!BS46="","",('Non-Est 2025 Base'!BS46+'Sheet1 '!$G49)*'Sheet1 '!$H49)</f>
        <v/>
      </c>
      <c r="BT47" s="28" t="str">
        <f>IF('Non-Est 2025 Base'!BT46="","",('Non-Est 2025 Base'!BT46+'Sheet1 '!$G49)*'Sheet1 '!$H49)</f>
        <v/>
      </c>
      <c r="BU47" s="28" t="str">
        <f>IF('Non-Est 2025 Base'!BU46="","",('Non-Est 2025 Base'!BU46+'Sheet1 '!$G49)*'Sheet1 '!$H49)</f>
        <v/>
      </c>
      <c r="BV47" s="28" t="str">
        <f>IF('Non-Est 2025 Base'!BV46="","",('Non-Est 2025 Base'!BV46+'Sheet1 '!$G49)*'Sheet1 '!$H49)</f>
        <v/>
      </c>
    </row>
    <row r="48" spans="1:74" ht="14.25" x14ac:dyDescent="0.2">
      <c r="A48" s="4">
        <v>39</v>
      </c>
      <c r="B48" s="114" t="s">
        <v>33</v>
      </c>
      <c r="C48" s="115"/>
      <c r="D48" s="116"/>
      <c r="E48" s="6" t="s">
        <v>27</v>
      </c>
      <c r="F48" s="8" t="s">
        <v>26</v>
      </c>
      <c r="G48" s="28" t="str">
        <f>IF('Non-Est 2025 Base'!G47="","",('Non-Est 2025 Base'!G47+'Sheet1 '!$G50)*'Sheet1 '!$H50)</f>
        <v/>
      </c>
      <c r="H48" s="28" t="str">
        <f>IF('Non-Est 2025 Base'!H47="","",('Non-Est 2025 Base'!H47+'Sheet1 '!$G50)*'Sheet1 '!$H50)</f>
        <v/>
      </c>
      <c r="I48" s="28" t="str">
        <f>IF('Non-Est 2025 Base'!I47="","",('Non-Est 2025 Base'!I47+'Sheet1 '!$G50)*'Sheet1 '!$H50)</f>
        <v/>
      </c>
      <c r="J48" s="28" t="str">
        <f>IF('Non-Est 2025 Base'!J47="","",('Non-Est 2025 Base'!J47+'Sheet1 '!$G50)*'Sheet1 '!$H50)</f>
        <v/>
      </c>
      <c r="K48" s="28">
        <f>IF('Non-Est 2025 Base'!K47="","",('Non-Est 2025 Base'!K47+'Sheet1 '!$G50)*'Sheet1 '!$H50)</f>
        <v>0</v>
      </c>
      <c r="L48" s="28" t="str">
        <f>IF('Non-Est 2025 Base'!L47="","",('Non-Est 2025 Base'!L47+'Sheet1 '!$G50)*'Sheet1 '!$H50)</f>
        <v/>
      </c>
      <c r="M48" s="28" t="str">
        <f>IF('Non-Est 2025 Base'!M47="","",('Non-Est 2025 Base'!M47+'Sheet1 '!$G50)*'Sheet1 '!$H50)</f>
        <v/>
      </c>
      <c r="N48" s="28" t="str">
        <f>IF('Non-Est 2025 Base'!N47="","",('Non-Est 2025 Base'!N47+'Sheet1 '!$G50)*'Sheet1 '!$H50)</f>
        <v/>
      </c>
      <c r="O48" s="28" t="str">
        <f>IF('Non-Est 2025 Base'!O47="","",('Non-Est 2025 Base'!O47+'Sheet1 '!$G50)*'Sheet1 '!$H50)</f>
        <v/>
      </c>
      <c r="P48" s="28" t="str">
        <f>IF('Non-Est 2025 Base'!P47="","",('Non-Est 2025 Base'!P47+'Sheet1 '!$G50)*'Sheet1 '!$H50)</f>
        <v/>
      </c>
      <c r="Q48" s="28" t="str">
        <f>IF('Non-Est 2025 Base'!Q47="","",('Non-Est 2025 Base'!Q47+'Sheet1 '!$G50)*'Sheet1 '!$H50)</f>
        <v/>
      </c>
      <c r="R48" s="28" t="str">
        <f>IF('Non-Est 2025 Base'!R47="","",('Non-Est 2025 Base'!R47+'Sheet1 '!$G50)*'Sheet1 '!$H50)</f>
        <v/>
      </c>
      <c r="S48" s="28" t="str">
        <f>IF('Non-Est 2025 Base'!S47="","",('Non-Est 2025 Base'!S47+'Sheet1 '!$G50)*'Sheet1 '!$H50)</f>
        <v/>
      </c>
      <c r="T48" s="28" t="str">
        <f>IF('Non-Est 2025 Base'!T47="","",('Non-Est 2025 Base'!T47+'Sheet1 '!$G50)*'Sheet1 '!$H50)</f>
        <v/>
      </c>
      <c r="U48" s="28" t="str">
        <f>IF('Non-Est 2025 Base'!U47="","",('Non-Est 2025 Base'!U47+'Sheet1 '!$G50)*'Sheet1 '!$H50)</f>
        <v/>
      </c>
      <c r="V48" s="28" t="str">
        <f>IF('Non-Est 2025 Base'!V47="","",('Non-Est 2025 Base'!V47+'Sheet1 '!$G50)*'Sheet1 '!$H50)</f>
        <v/>
      </c>
      <c r="W48" s="28" t="str">
        <f>IF('Non-Est 2025 Base'!W47="","",('Non-Est 2025 Base'!W47+'Sheet1 '!$G50)*'Sheet1 '!$H50)</f>
        <v/>
      </c>
      <c r="X48" s="28" t="str">
        <f>IF('Non-Est 2025 Base'!X47="","",('Non-Est 2025 Base'!X47+'Sheet1 '!$G50)*'Sheet1 '!$H50)</f>
        <v/>
      </c>
      <c r="Y48" s="28" t="str">
        <f>IF('Non-Est 2025 Base'!Y47="","",('Non-Est 2025 Base'!Y47+'Sheet1 '!$G50)*'Sheet1 '!$H50)</f>
        <v/>
      </c>
      <c r="Z48" s="28" t="str">
        <f>IF('Non-Est 2025 Base'!Z47="","",('Non-Est 2025 Base'!Z47+'Sheet1 '!$G50)*'Sheet1 '!$H50)</f>
        <v/>
      </c>
      <c r="AA48" s="28" t="str">
        <f>IF('Non-Est 2025 Base'!AA47="","",('Non-Est 2025 Base'!AA47+'Sheet1 '!$G50)*'Sheet1 '!$H50)</f>
        <v/>
      </c>
      <c r="AB48" s="28" t="str">
        <f>IF('Non-Est 2025 Base'!AB47="","",('Non-Est 2025 Base'!AB47+'Sheet1 '!$G50)*'Sheet1 '!$H50)</f>
        <v/>
      </c>
      <c r="AC48" s="28" t="str">
        <f>IF('Non-Est 2025 Base'!AC47="","",('Non-Est 2025 Base'!AC47+'Sheet1 '!$G50)*'Sheet1 '!$H50)</f>
        <v/>
      </c>
      <c r="AD48" s="28">
        <f>IF('Non-Est 2025 Base'!AD47="","",('Non-Est 2025 Base'!AD47+'Sheet1 '!$G50)*'Sheet1 '!$H50)</f>
        <v>0</v>
      </c>
      <c r="AE48" s="28" t="str">
        <f>IF('Non-Est 2025 Base'!AE47="","",('Non-Est 2025 Base'!AE47+'Sheet1 '!$G50)*'Sheet1 '!$H50)</f>
        <v/>
      </c>
      <c r="AF48" s="28" t="str">
        <f>IF('Non-Est 2025 Base'!AF47="","",('Non-Est 2025 Base'!AF47+'Sheet1 '!$G50)*'Sheet1 '!$H50)</f>
        <v/>
      </c>
      <c r="AG48" s="28" t="str">
        <f>IF('Non-Est 2025 Base'!AG47="","",('Non-Est 2025 Base'!AG47+'Sheet1 '!$G50)*'Sheet1 '!$H50)</f>
        <v/>
      </c>
      <c r="AH48" s="28" t="str">
        <f>IF('Non-Est 2025 Base'!AH47="","",('Non-Est 2025 Base'!AH47+'Sheet1 '!$G50)*'Sheet1 '!$H50)</f>
        <v/>
      </c>
      <c r="AI48" s="28" t="str">
        <f>IF('Non-Est 2025 Base'!AI47="","",('Non-Est 2025 Base'!AI47+'Sheet1 '!$G50)*'Sheet1 '!$H50)</f>
        <v/>
      </c>
      <c r="AJ48" s="28" t="str">
        <f>IF('Non-Est 2025 Base'!AJ47="","",('Non-Est 2025 Base'!AJ47+'Sheet1 '!$G50)*'Sheet1 '!$H50)</f>
        <v/>
      </c>
      <c r="AK48" s="28" t="str">
        <f>IF('Non-Est 2025 Base'!AK47="","",('Non-Est 2025 Base'!AK47+'Sheet1 '!$G50)*'Sheet1 '!$H50)</f>
        <v/>
      </c>
      <c r="AL48" s="28" t="str">
        <f>IF('Non-Est 2025 Base'!AL47="","",('Non-Est 2025 Base'!AL47+'Sheet1 '!$G50)*'Sheet1 '!$H50)</f>
        <v/>
      </c>
      <c r="AM48" s="28" t="str">
        <f>IF('Non-Est 2025 Base'!AM47="","",('Non-Est 2025 Base'!AM47+'Sheet1 '!$G50)*'Sheet1 '!$H50)</f>
        <v/>
      </c>
      <c r="AN48" s="28">
        <f>IF('Non-Est 2025 Base'!AN47="","",('Non-Est 2025 Base'!AN47+'Sheet1 '!$G50)*'Sheet1 '!$H50)</f>
        <v>0</v>
      </c>
      <c r="AO48" s="28">
        <f>IF('Non-Est 2025 Base'!AO47="","",('Non-Est 2025 Base'!AO47+'Sheet1 '!$G50)*'Sheet1 '!$H50)</f>
        <v>0</v>
      </c>
      <c r="AP48" s="28">
        <f>IF('Non-Est 2025 Base'!AP47="","",('Non-Est 2025 Base'!AP47+'Sheet1 '!$G50)*'Sheet1 '!$H50)</f>
        <v>0</v>
      </c>
      <c r="AQ48" s="28">
        <f>IF('Non-Est 2025 Base'!AQ47="","",('Non-Est 2025 Base'!AQ47+'Sheet1 '!$G50)*'Sheet1 '!$H50)</f>
        <v>0</v>
      </c>
      <c r="AR48" s="28">
        <f>IF('Non-Est 2025 Base'!AR47="","",('Non-Est 2025 Base'!AR47+'Sheet1 '!$G50)*'Sheet1 '!$H50)</f>
        <v>0</v>
      </c>
      <c r="AS48" s="28">
        <f>IF('Non-Est 2025 Base'!AS47="","",('Non-Est 2025 Base'!AS47+'Sheet1 '!$G50)*'Sheet1 '!$H50)</f>
        <v>0</v>
      </c>
      <c r="AT48" s="28">
        <f>IF('Non-Est 2025 Base'!AT47="","",('Non-Est 2025 Base'!AT47+'Sheet1 '!$G50)*'Sheet1 '!$H50)</f>
        <v>0</v>
      </c>
      <c r="AU48" s="28">
        <f>IF('Non-Est 2025 Base'!AU47="","",('Non-Est 2025 Base'!AU47+'Sheet1 '!$G50)*'Sheet1 '!$H50)</f>
        <v>0</v>
      </c>
      <c r="AV48" s="28">
        <f>IF('Non-Est 2025 Base'!AV47="","",('Non-Est 2025 Base'!AV47+'Sheet1 '!$G50)*'Sheet1 '!$H50)</f>
        <v>0</v>
      </c>
      <c r="AW48" s="28">
        <f>IF('Non-Est 2025 Base'!AW47="","",('Non-Est 2025 Base'!AW47+'Sheet1 '!$G50)*'Sheet1 '!$H50)</f>
        <v>0</v>
      </c>
      <c r="AX48" s="28">
        <f>IF('Non-Est 2025 Base'!AX47="","",('Non-Est 2025 Base'!AX47+'Sheet1 '!$G50)*'Sheet1 '!$H50)</f>
        <v>0</v>
      </c>
      <c r="AY48" s="28">
        <f>IF('Non-Est 2025 Base'!AY47="","",('Non-Est 2025 Base'!AY47+'Sheet1 '!$G50)*'Sheet1 '!$H50)</f>
        <v>0</v>
      </c>
      <c r="AZ48" s="28">
        <f>IF('Non-Est 2025 Base'!AZ47="","",('Non-Est 2025 Base'!AZ47+'Sheet1 '!$G50)*'Sheet1 '!$H50)</f>
        <v>0</v>
      </c>
      <c r="BA48" s="28">
        <f>IF('Non-Est 2025 Base'!BA47="","",('Non-Est 2025 Base'!BA47+'Sheet1 '!$G50)*'Sheet1 '!$H50)</f>
        <v>0</v>
      </c>
      <c r="BB48" s="28">
        <f>IF('Non-Est 2025 Base'!BB47="","",('Non-Est 2025 Base'!BB47+'Sheet1 '!$G50)*'Sheet1 '!$H50)</f>
        <v>0</v>
      </c>
      <c r="BC48" s="28">
        <f>IF('Non-Est 2025 Base'!BC47="","",('Non-Est 2025 Base'!BC47+'Sheet1 '!$G50)*'Sheet1 '!$H50)</f>
        <v>0</v>
      </c>
      <c r="BD48" s="28">
        <f>IF('Non-Est 2025 Base'!BD47="","",('Non-Est 2025 Base'!BD47+'Sheet1 '!$G50)*'Sheet1 '!$H50)</f>
        <v>0</v>
      </c>
      <c r="BE48" s="28">
        <f>IF('Non-Est 2025 Base'!BE47="","",('Non-Est 2025 Base'!BE47+'Sheet1 '!$G50)*'Sheet1 '!$H50)</f>
        <v>0</v>
      </c>
      <c r="BF48" s="28">
        <f>IF('Non-Est 2025 Base'!BF47="","",('Non-Est 2025 Base'!BF47+'Sheet1 '!$G50)*'Sheet1 '!$H50)</f>
        <v>0</v>
      </c>
      <c r="BG48" s="28">
        <f>IF('Non-Est 2025 Base'!BG47="","",('Non-Est 2025 Base'!BG47+'Sheet1 '!$G50)*'Sheet1 '!$H50)</f>
        <v>0</v>
      </c>
      <c r="BH48" s="28">
        <f>IF('Non-Est 2025 Base'!BH47="","",('Non-Est 2025 Base'!BH47+'Sheet1 '!$G50)*'Sheet1 '!$H50)</f>
        <v>0</v>
      </c>
      <c r="BI48" s="28">
        <f>IF('Non-Est 2025 Base'!BI47="","",('Non-Est 2025 Base'!BI47+'Sheet1 '!$G50)*'Sheet1 '!$H50)</f>
        <v>0</v>
      </c>
      <c r="BJ48" s="28">
        <f>IF('Non-Est 2025 Base'!BJ47="","",('Non-Est 2025 Base'!BJ47+'Sheet1 '!$G50)*'Sheet1 '!$H50)</f>
        <v>0</v>
      </c>
      <c r="BK48" s="28">
        <f>IF('Non-Est 2025 Base'!BK47="","",('Non-Est 2025 Base'!BK47+'Sheet1 '!$G50)*'Sheet1 '!$H50)</f>
        <v>0</v>
      </c>
      <c r="BL48" s="28" t="str">
        <f>IF('Non-Est 2025 Base'!BL47="","",('Non-Est 2025 Base'!BL47+'Sheet1 '!$G50)*'Sheet1 '!$H50)</f>
        <v/>
      </c>
      <c r="BM48" s="28" t="str">
        <f>IF('Non-Est 2025 Base'!BM47="","",('Non-Est 2025 Base'!BM47+'Sheet1 '!$G50)*'Sheet1 '!$H50)</f>
        <v/>
      </c>
      <c r="BN48" s="28" t="str">
        <f>IF('Non-Est 2025 Base'!BN47="","",('Non-Est 2025 Base'!BN47+'Sheet1 '!$G50)*'Sheet1 '!$H50)</f>
        <v/>
      </c>
      <c r="BO48" s="28" t="str">
        <f>IF('Non-Est 2025 Base'!BO47="","",('Non-Est 2025 Base'!BO47+'Sheet1 '!$G50)*'Sheet1 '!$H50)</f>
        <v/>
      </c>
      <c r="BP48" s="28" t="str">
        <f>IF('Non-Est 2025 Base'!BP47="","",('Non-Est 2025 Base'!BP47+'Sheet1 '!$G50)*'Sheet1 '!$H50)</f>
        <v/>
      </c>
      <c r="BQ48" s="28" t="str">
        <f>IF('Non-Est 2025 Base'!BQ47="","",('Non-Est 2025 Base'!BQ47+'Sheet1 '!$G50)*'Sheet1 '!$H50)</f>
        <v/>
      </c>
      <c r="BR48" s="28" t="str">
        <f>IF('Non-Est 2025 Base'!BR47="","",('Non-Est 2025 Base'!BR47+'Sheet1 '!$G50)*'Sheet1 '!$H50)</f>
        <v/>
      </c>
      <c r="BS48" s="28" t="str">
        <f>IF('Non-Est 2025 Base'!BS47="","",('Non-Est 2025 Base'!BS47+'Sheet1 '!$G50)*'Sheet1 '!$H50)</f>
        <v/>
      </c>
      <c r="BT48" s="28" t="str">
        <f>IF('Non-Est 2025 Base'!BT47="","",('Non-Est 2025 Base'!BT47+'Sheet1 '!$G50)*'Sheet1 '!$H50)</f>
        <v/>
      </c>
      <c r="BU48" s="28" t="str">
        <f>IF('Non-Est 2025 Base'!BU47="","",('Non-Est 2025 Base'!BU47+'Sheet1 '!$G50)*'Sheet1 '!$H50)</f>
        <v/>
      </c>
      <c r="BV48" s="28" t="str">
        <f>IF('Non-Est 2025 Base'!BV47="","",('Non-Est 2025 Base'!BV47+'Sheet1 '!$G50)*'Sheet1 '!$H50)</f>
        <v/>
      </c>
    </row>
    <row r="49" spans="1:74" ht="14.25" x14ac:dyDescent="0.2">
      <c r="A49" s="4">
        <v>40</v>
      </c>
      <c r="B49" s="114" t="s">
        <v>21</v>
      </c>
      <c r="C49" s="115"/>
      <c r="D49" s="116"/>
      <c r="E49" s="5" t="s">
        <v>34</v>
      </c>
      <c r="F49" s="8" t="s">
        <v>26</v>
      </c>
      <c r="G49" s="28" t="str">
        <f>IF('Non-Est 2025 Base'!G48="","",('Non-Est 2025 Base'!G48+'Sheet1 '!$G51)*'Sheet1 '!$H51)</f>
        <v/>
      </c>
      <c r="H49" s="28" t="str">
        <f>IF('Non-Est 2025 Base'!H48="","",('Non-Est 2025 Base'!H48+'Sheet1 '!$G51)*'Sheet1 '!$H51)</f>
        <v/>
      </c>
      <c r="I49" s="28" t="str">
        <f>IF('Non-Est 2025 Base'!I48="","",('Non-Est 2025 Base'!I48+'Sheet1 '!$G51)*'Sheet1 '!$H51)</f>
        <v/>
      </c>
      <c r="J49" s="28" t="str">
        <f>IF('Non-Est 2025 Base'!J48="","",('Non-Est 2025 Base'!J48+'Sheet1 '!$G51)*'Sheet1 '!$H51)</f>
        <v/>
      </c>
      <c r="K49" s="28" t="str">
        <f>IF('Non-Est 2025 Base'!K48="","",('Non-Est 2025 Base'!K48+'Sheet1 '!$G51)*'Sheet1 '!$H51)</f>
        <v/>
      </c>
      <c r="L49" s="28" t="str">
        <f>IF('Non-Est 2025 Base'!L48="","",('Non-Est 2025 Base'!L48+'Sheet1 '!$G51)*'Sheet1 '!$H51)</f>
        <v/>
      </c>
      <c r="M49" s="28" t="str">
        <f>IF('Non-Est 2025 Base'!M48="","",('Non-Est 2025 Base'!M48+'Sheet1 '!$G51)*'Sheet1 '!$H51)</f>
        <v/>
      </c>
      <c r="N49" s="28" t="str">
        <f>IF('Non-Est 2025 Base'!N48="","",('Non-Est 2025 Base'!N48+'Sheet1 '!$G51)*'Sheet1 '!$H51)</f>
        <v/>
      </c>
      <c r="O49" s="28" t="str">
        <f>IF('Non-Est 2025 Base'!O48="","",('Non-Est 2025 Base'!O48+'Sheet1 '!$G51)*'Sheet1 '!$H51)</f>
        <v/>
      </c>
      <c r="P49" s="28" t="str">
        <f>IF('Non-Est 2025 Base'!P48="","",('Non-Est 2025 Base'!P48+'Sheet1 '!$G51)*'Sheet1 '!$H51)</f>
        <v/>
      </c>
      <c r="Q49" s="28" t="str">
        <f>IF('Non-Est 2025 Base'!Q48="","",('Non-Est 2025 Base'!Q48+'Sheet1 '!$G51)*'Sheet1 '!$H51)</f>
        <v/>
      </c>
      <c r="R49" s="28" t="str">
        <f>IF('Non-Est 2025 Base'!R48="","",('Non-Est 2025 Base'!R48+'Sheet1 '!$G51)*'Sheet1 '!$H51)</f>
        <v/>
      </c>
      <c r="S49" s="28" t="str">
        <f>IF('Non-Est 2025 Base'!S48="","",('Non-Est 2025 Base'!S48+'Sheet1 '!$G51)*'Sheet1 '!$H51)</f>
        <v/>
      </c>
      <c r="T49" s="28" t="str">
        <f>IF('Non-Est 2025 Base'!T48="","",('Non-Est 2025 Base'!T48+'Sheet1 '!$G51)*'Sheet1 '!$H51)</f>
        <v/>
      </c>
      <c r="U49" s="28" t="str">
        <f>IF('Non-Est 2025 Base'!U48="","",('Non-Est 2025 Base'!U48+'Sheet1 '!$G51)*'Sheet1 '!$H51)</f>
        <v/>
      </c>
      <c r="V49" s="28" t="str">
        <f>IF('Non-Est 2025 Base'!V48="","",('Non-Est 2025 Base'!V48+'Sheet1 '!$G51)*'Sheet1 '!$H51)</f>
        <v/>
      </c>
      <c r="W49" s="28" t="str">
        <f>IF('Non-Est 2025 Base'!W48="","",('Non-Est 2025 Base'!W48+'Sheet1 '!$G51)*'Sheet1 '!$H51)</f>
        <v/>
      </c>
      <c r="X49" s="28" t="str">
        <f>IF('Non-Est 2025 Base'!X48="","",('Non-Est 2025 Base'!X48+'Sheet1 '!$G51)*'Sheet1 '!$H51)</f>
        <v/>
      </c>
      <c r="Y49" s="28" t="str">
        <f>IF('Non-Est 2025 Base'!Y48="","",('Non-Est 2025 Base'!Y48+'Sheet1 '!$G51)*'Sheet1 '!$H51)</f>
        <v/>
      </c>
      <c r="Z49" s="28" t="str">
        <f>IF('Non-Est 2025 Base'!Z48="","",('Non-Est 2025 Base'!Z48+'Sheet1 '!$G51)*'Sheet1 '!$H51)</f>
        <v/>
      </c>
      <c r="AA49" s="28" t="str">
        <f>IF('Non-Est 2025 Base'!AA48="","",('Non-Est 2025 Base'!AA48+'Sheet1 '!$G51)*'Sheet1 '!$H51)</f>
        <v/>
      </c>
      <c r="AB49" s="28" t="str">
        <f>IF('Non-Est 2025 Base'!AB48="","",('Non-Est 2025 Base'!AB48+'Sheet1 '!$G51)*'Sheet1 '!$H51)</f>
        <v/>
      </c>
      <c r="AC49" s="28" t="str">
        <f>IF('Non-Est 2025 Base'!AC48="","",('Non-Est 2025 Base'!AC48+'Sheet1 '!$G51)*'Sheet1 '!$H51)</f>
        <v/>
      </c>
      <c r="AD49" s="28" t="str">
        <f>IF('Non-Est 2025 Base'!AD48="","",('Non-Est 2025 Base'!AD48+'Sheet1 '!$G51)*'Sheet1 '!$H51)</f>
        <v/>
      </c>
      <c r="AE49" s="28" t="str">
        <f>IF('Non-Est 2025 Base'!AE48="","",('Non-Est 2025 Base'!AE48+'Sheet1 '!$G51)*'Sheet1 '!$H51)</f>
        <v/>
      </c>
      <c r="AF49" s="28" t="str">
        <f>IF('Non-Est 2025 Base'!AF48="","",('Non-Est 2025 Base'!AF48+'Sheet1 '!$G51)*'Sheet1 '!$H51)</f>
        <v/>
      </c>
      <c r="AG49" s="28" t="str">
        <f>IF('Non-Est 2025 Base'!AG48="","",('Non-Est 2025 Base'!AG48+'Sheet1 '!$G51)*'Sheet1 '!$H51)</f>
        <v/>
      </c>
      <c r="AH49" s="28" t="str">
        <f>IF('Non-Est 2025 Base'!AH48="","",('Non-Est 2025 Base'!AH48+'Sheet1 '!$G51)*'Sheet1 '!$H51)</f>
        <v/>
      </c>
      <c r="AI49" s="28" t="str">
        <f>IF('Non-Est 2025 Base'!AI48="","",('Non-Est 2025 Base'!AI48+'Sheet1 '!$G51)*'Sheet1 '!$H51)</f>
        <v/>
      </c>
      <c r="AJ49" s="28" t="str">
        <f>IF('Non-Est 2025 Base'!AJ48="","",('Non-Est 2025 Base'!AJ48+'Sheet1 '!$G51)*'Sheet1 '!$H51)</f>
        <v/>
      </c>
      <c r="AK49" s="28" t="str">
        <f>IF('Non-Est 2025 Base'!AK48="","",('Non-Est 2025 Base'!AK48+'Sheet1 '!$G51)*'Sheet1 '!$H51)</f>
        <v/>
      </c>
      <c r="AL49" s="28" t="str">
        <f>IF('Non-Est 2025 Base'!AL48="","",('Non-Est 2025 Base'!AL48+'Sheet1 '!$G51)*'Sheet1 '!$H51)</f>
        <v/>
      </c>
      <c r="AM49" s="28" t="str">
        <f>IF('Non-Est 2025 Base'!AM48="","",('Non-Est 2025 Base'!AM48+'Sheet1 '!$G51)*'Sheet1 '!$H51)</f>
        <v/>
      </c>
      <c r="AN49" s="28" t="str">
        <f>IF('Non-Est 2025 Base'!AN48="","",('Non-Est 2025 Base'!AN48+'Sheet1 '!$G51)*'Sheet1 '!$H51)</f>
        <v/>
      </c>
      <c r="AO49" s="28" t="str">
        <f>IF('Non-Est 2025 Base'!AO48="","",('Non-Est 2025 Base'!AO48+'Sheet1 '!$G51)*'Sheet1 '!$H51)</f>
        <v/>
      </c>
      <c r="AP49" s="28" t="str">
        <f>IF('Non-Est 2025 Base'!AP48="","",('Non-Est 2025 Base'!AP48+'Sheet1 '!$G51)*'Sheet1 '!$H51)</f>
        <v/>
      </c>
      <c r="AQ49" s="28" t="str">
        <f>IF('Non-Est 2025 Base'!AQ48="","",('Non-Est 2025 Base'!AQ48+'Sheet1 '!$G51)*'Sheet1 '!$H51)</f>
        <v/>
      </c>
      <c r="AR49" s="28" t="str">
        <f>IF('Non-Est 2025 Base'!AR48="","",('Non-Est 2025 Base'!AR48+'Sheet1 '!$G51)*'Sheet1 '!$H51)</f>
        <v/>
      </c>
      <c r="AS49" s="28" t="str">
        <f>IF('Non-Est 2025 Base'!AS48="","",('Non-Est 2025 Base'!AS48+'Sheet1 '!$G51)*'Sheet1 '!$H51)</f>
        <v/>
      </c>
      <c r="AT49" s="28" t="str">
        <f>IF('Non-Est 2025 Base'!AT48="","",('Non-Est 2025 Base'!AT48+'Sheet1 '!$G51)*'Sheet1 '!$H51)</f>
        <v/>
      </c>
      <c r="AU49" s="28" t="str">
        <f>IF('Non-Est 2025 Base'!AU48="","",('Non-Est 2025 Base'!AU48+'Sheet1 '!$G51)*'Sheet1 '!$H51)</f>
        <v/>
      </c>
      <c r="AV49" s="28" t="str">
        <f>IF('Non-Est 2025 Base'!AV48="","",('Non-Est 2025 Base'!AV48+'Sheet1 '!$G51)*'Sheet1 '!$H51)</f>
        <v/>
      </c>
      <c r="AW49" s="28" t="str">
        <f>IF('Non-Est 2025 Base'!AW48="","",('Non-Est 2025 Base'!AW48+'Sheet1 '!$G51)*'Sheet1 '!$H51)</f>
        <v/>
      </c>
      <c r="AX49" s="28" t="str">
        <f>IF('Non-Est 2025 Base'!AX48="","",('Non-Est 2025 Base'!AX48+'Sheet1 '!$G51)*'Sheet1 '!$H51)</f>
        <v/>
      </c>
      <c r="AY49" s="28" t="str">
        <f>IF('Non-Est 2025 Base'!AY48="","",('Non-Est 2025 Base'!AY48+'Sheet1 '!$G51)*'Sheet1 '!$H51)</f>
        <v/>
      </c>
      <c r="AZ49" s="28" t="str">
        <f>IF('Non-Est 2025 Base'!AZ48="","",('Non-Est 2025 Base'!AZ48+'Sheet1 '!$G51)*'Sheet1 '!$H51)</f>
        <v/>
      </c>
      <c r="BA49" s="28" t="str">
        <f>IF('Non-Est 2025 Base'!BA48="","",('Non-Est 2025 Base'!BA48+'Sheet1 '!$G51)*'Sheet1 '!$H51)</f>
        <v/>
      </c>
      <c r="BB49" s="28" t="str">
        <f>IF('Non-Est 2025 Base'!BB48="","",('Non-Est 2025 Base'!BB48+'Sheet1 '!$G51)*'Sheet1 '!$H51)</f>
        <v/>
      </c>
      <c r="BC49" s="28" t="str">
        <f>IF('Non-Est 2025 Base'!BC48="","",('Non-Est 2025 Base'!BC48+'Sheet1 '!$G51)*'Sheet1 '!$H51)</f>
        <v/>
      </c>
      <c r="BD49" s="28" t="str">
        <f>IF('Non-Est 2025 Base'!BD48="","",('Non-Est 2025 Base'!BD48+'Sheet1 '!$G51)*'Sheet1 '!$H51)</f>
        <v/>
      </c>
      <c r="BE49" s="28" t="str">
        <f>IF('Non-Est 2025 Base'!BE48="","",('Non-Est 2025 Base'!BE48+'Sheet1 '!$G51)*'Sheet1 '!$H51)</f>
        <v/>
      </c>
      <c r="BF49" s="28" t="str">
        <f>IF('Non-Est 2025 Base'!BF48="","",('Non-Est 2025 Base'!BF48+'Sheet1 '!$G51)*'Sheet1 '!$H51)</f>
        <v/>
      </c>
      <c r="BG49" s="28" t="str">
        <f>IF('Non-Est 2025 Base'!BG48="","",('Non-Est 2025 Base'!BG48+'Sheet1 '!$G51)*'Sheet1 '!$H51)</f>
        <v/>
      </c>
      <c r="BH49" s="28" t="str">
        <f>IF('Non-Est 2025 Base'!BH48="","",('Non-Est 2025 Base'!BH48+'Sheet1 '!$G51)*'Sheet1 '!$H51)</f>
        <v/>
      </c>
      <c r="BI49" s="28" t="str">
        <f>IF('Non-Est 2025 Base'!BI48="","",('Non-Est 2025 Base'!BI48+'Sheet1 '!$G51)*'Sheet1 '!$H51)</f>
        <v/>
      </c>
      <c r="BJ49" s="28" t="str">
        <f>IF('Non-Est 2025 Base'!BJ48="","",('Non-Est 2025 Base'!BJ48+'Sheet1 '!$G51)*'Sheet1 '!$H51)</f>
        <v/>
      </c>
      <c r="BK49" s="28" t="str">
        <f>IF('Non-Est 2025 Base'!BK48="","",('Non-Est 2025 Base'!BK48+'Sheet1 '!$G51)*'Sheet1 '!$H51)</f>
        <v/>
      </c>
      <c r="BL49" s="28" t="str">
        <f>IF('Non-Est 2025 Base'!BL48="","",('Non-Est 2025 Base'!BL48+'Sheet1 '!$G51)*'Sheet1 '!$H51)</f>
        <v/>
      </c>
      <c r="BM49" s="28" t="str">
        <f>IF('Non-Est 2025 Base'!BM48="","",('Non-Est 2025 Base'!BM48+'Sheet1 '!$G51)*'Sheet1 '!$H51)</f>
        <v/>
      </c>
      <c r="BN49" s="28" t="str">
        <f>IF('Non-Est 2025 Base'!BN48="","",('Non-Est 2025 Base'!BN48+'Sheet1 '!$G51)*'Sheet1 '!$H51)</f>
        <v/>
      </c>
      <c r="BO49" s="28" t="str">
        <f>IF('Non-Est 2025 Base'!BO48="","",('Non-Est 2025 Base'!BO48+'Sheet1 '!$G51)*'Sheet1 '!$H51)</f>
        <v/>
      </c>
      <c r="BP49" s="28" t="str">
        <f>IF('Non-Est 2025 Base'!BP48="","",('Non-Est 2025 Base'!BP48+'Sheet1 '!$G51)*'Sheet1 '!$H51)</f>
        <v/>
      </c>
      <c r="BQ49" s="28" t="str">
        <f>IF('Non-Est 2025 Base'!BQ48="","",('Non-Est 2025 Base'!BQ48+'Sheet1 '!$G51)*'Sheet1 '!$H51)</f>
        <v/>
      </c>
      <c r="BR49" s="28" t="str">
        <f>IF('Non-Est 2025 Base'!BR48="","",('Non-Est 2025 Base'!BR48+'Sheet1 '!$G51)*'Sheet1 '!$H51)</f>
        <v/>
      </c>
      <c r="BS49" s="28" t="str">
        <f>IF('Non-Est 2025 Base'!BS48="","",('Non-Est 2025 Base'!BS48+'Sheet1 '!$G51)*'Sheet1 '!$H51)</f>
        <v/>
      </c>
      <c r="BT49" s="28" t="str">
        <f>IF('Non-Est 2025 Base'!BT48="","",('Non-Est 2025 Base'!BT48+'Sheet1 '!$G51)*'Sheet1 '!$H51)</f>
        <v/>
      </c>
      <c r="BU49" s="28" t="str">
        <f>IF('Non-Est 2025 Base'!BU48="","",('Non-Est 2025 Base'!BU48+'Sheet1 '!$G51)*'Sheet1 '!$H51)</f>
        <v/>
      </c>
      <c r="BV49" s="28" t="str">
        <f>IF('Non-Est 2025 Base'!BV48="","",('Non-Est 2025 Base'!BV48+'Sheet1 '!$G51)*'Sheet1 '!$H51)</f>
        <v/>
      </c>
    </row>
    <row r="50" spans="1:74" ht="14.25" x14ac:dyDescent="0.2">
      <c r="A50" s="4">
        <v>41</v>
      </c>
      <c r="B50" s="114" t="s">
        <v>17</v>
      </c>
      <c r="C50" s="115"/>
      <c r="D50" s="116"/>
      <c r="E50" s="5" t="s">
        <v>27</v>
      </c>
      <c r="F50" s="8" t="s">
        <v>26</v>
      </c>
      <c r="G50" s="28" t="str">
        <f>IF('Non-Est 2025 Base'!G49="","",('Non-Est 2025 Base'!G49+'Sheet1 '!$G52)*'Sheet1 '!$H52)</f>
        <v/>
      </c>
      <c r="H50" s="28" t="str">
        <f>IF('Non-Est 2025 Base'!H49="","",('Non-Est 2025 Base'!H49+'Sheet1 '!$G52)*'Sheet1 '!$H52)</f>
        <v/>
      </c>
      <c r="I50" s="28" t="str">
        <f>IF('Non-Est 2025 Base'!I49="","",('Non-Est 2025 Base'!I49+'Sheet1 '!$G52)*'Sheet1 '!$H52)</f>
        <v/>
      </c>
      <c r="J50" s="28" t="str">
        <f>IF('Non-Est 2025 Base'!J49="","",('Non-Est 2025 Base'!J49+'Sheet1 '!$G52)*'Sheet1 '!$H52)</f>
        <v/>
      </c>
      <c r="K50" s="28" t="str">
        <f>IF('Non-Est 2025 Base'!K49="","",('Non-Est 2025 Base'!K49+'Sheet1 '!$G52)*'Sheet1 '!$H52)</f>
        <v/>
      </c>
      <c r="L50" s="28" t="str">
        <f>IF('Non-Est 2025 Base'!L49="","",('Non-Est 2025 Base'!L49+'Sheet1 '!$G52)*'Sheet1 '!$H52)</f>
        <v/>
      </c>
      <c r="M50" s="28" t="str">
        <f>IF('Non-Est 2025 Base'!M49="","",('Non-Est 2025 Base'!M49+'Sheet1 '!$G52)*'Sheet1 '!$H52)</f>
        <v/>
      </c>
      <c r="N50" s="28" t="str">
        <f>IF('Non-Est 2025 Base'!N49="","",('Non-Est 2025 Base'!N49+'Sheet1 '!$G52)*'Sheet1 '!$H52)</f>
        <v/>
      </c>
      <c r="O50" s="28" t="str">
        <f>IF('Non-Est 2025 Base'!O49="","",('Non-Est 2025 Base'!O49+'Sheet1 '!$G52)*'Sheet1 '!$H52)</f>
        <v/>
      </c>
      <c r="P50" s="28" t="str">
        <f>IF('Non-Est 2025 Base'!P49="","",('Non-Est 2025 Base'!P49+'Sheet1 '!$G52)*'Sheet1 '!$H52)</f>
        <v/>
      </c>
      <c r="Q50" s="28" t="str">
        <f>IF('Non-Est 2025 Base'!Q49="","",('Non-Est 2025 Base'!Q49+'Sheet1 '!$G52)*'Sheet1 '!$H52)</f>
        <v/>
      </c>
      <c r="R50" s="28" t="str">
        <f>IF('Non-Est 2025 Base'!R49="","",('Non-Est 2025 Base'!R49+'Sheet1 '!$G52)*'Sheet1 '!$H52)</f>
        <v/>
      </c>
      <c r="S50" s="28" t="str">
        <f>IF('Non-Est 2025 Base'!S49="","",('Non-Est 2025 Base'!S49+'Sheet1 '!$G52)*'Sheet1 '!$H52)</f>
        <v/>
      </c>
      <c r="T50" s="28" t="str">
        <f>IF('Non-Est 2025 Base'!T49="","",('Non-Est 2025 Base'!T49+'Sheet1 '!$G52)*'Sheet1 '!$H52)</f>
        <v/>
      </c>
      <c r="U50" s="28" t="str">
        <f>IF('Non-Est 2025 Base'!U49="","",('Non-Est 2025 Base'!U49+'Sheet1 '!$G52)*'Sheet1 '!$H52)</f>
        <v/>
      </c>
      <c r="V50" s="28" t="str">
        <f>IF('Non-Est 2025 Base'!V49="","",('Non-Est 2025 Base'!V49+'Sheet1 '!$G52)*'Sheet1 '!$H52)</f>
        <v/>
      </c>
      <c r="W50" s="28" t="str">
        <f>IF('Non-Est 2025 Base'!W49="","",('Non-Est 2025 Base'!W49+'Sheet1 '!$G52)*'Sheet1 '!$H52)</f>
        <v/>
      </c>
      <c r="X50" s="28" t="str">
        <f>IF('Non-Est 2025 Base'!X49="","",('Non-Est 2025 Base'!X49+'Sheet1 '!$G52)*'Sheet1 '!$H52)</f>
        <v/>
      </c>
      <c r="Y50" s="28" t="str">
        <f>IF('Non-Est 2025 Base'!Y49="","",('Non-Est 2025 Base'!Y49+'Sheet1 '!$G52)*'Sheet1 '!$H52)</f>
        <v/>
      </c>
      <c r="Z50" s="28" t="str">
        <f>IF('Non-Est 2025 Base'!Z49="","",('Non-Est 2025 Base'!Z49+'Sheet1 '!$G52)*'Sheet1 '!$H52)</f>
        <v/>
      </c>
      <c r="AA50" s="28" t="str">
        <f>IF('Non-Est 2025 Base'!AA49="","",('Non-Est 2025 Base'!AA49+'Sheet1 '!$G52)*'Sheet1 '!$H52)</f>
        <v/>
      </c>
      <c r="AB50" s="28" t="str">
        <f>IF('Non-Est 2025 Base'!AB49="","",('Non-Est 2025 Base'!AB49+'Sheet1 '!$G52)*'Sheet1 '!$H52)</f>
        <v/>
      </c>
      <c r="AC50" s="28" t="str">
        <f>IF('Non-Est 2025 Base'!AC49="","",('Non-Est 2025 Base'!AC49+'Sheet1 '!$G52)*'Sheet1 '!$H52)</f>
        <v/>
      </c>
      <c r="AD50" s="28" t="str">
        <f>IF('Non-Est 2025 Base'!AD49="","",('Non-Est 2025 Base'!AD49+'Sheet1 '!$G52)*'Sheet1 '!$H52)</f>
        <v/>
      </c>
      <c r="AE50" s="28" t="str">
        <f>IF('Non-Est 2025 Base'!AE49="","",('Non-Est 2025 Base'!AE49+'Sheet1 '!$G52)*'Sheet1 '!$H52)</f>
        <v/>
      </c>
      <c r="AF50" s="28" t="str">
        <f>IF('Non-Est 2025 Base'!AF49="","",('Non-Est 2025 Base'!AF49+'Sheet1 '!$G52)*'Sheet1 '!$H52)</f>
        <v/>
      </c>
      <c r="AG50" s="28" t="str">
        <f>IF('Non-Est 2025 Base'!AG49="","",('Non-Est 2025 Base'!AG49+'Sheet1 '!$G52)*'Sheet1 '!$H52)</f>
        <v/>
      </c>
      <c r="AH50" s="28" t="str">
        <f>IF('Non-Est 2025 Base'!AH49="","",('Non-Est 2025 Base'!AH49+'Sheet1 '!$G52)*'Sheet1 '!$H52)</f>
        <v/>
      </c>
      <c r="AI50" s="28" t="str">
        <f>IF('Non-Est 2025 Base'!AI49="","",('Non-Est 2025 Base'!AI49+'Sheet1 '!$G52)*'Sheet1 '!$H52)</f>
        <v/>
      </c>
      <c r="AJ50" s="28" t="str">
        <f>IF('Non-Est 2025 Base'!AJ49="","",('Non-Est 2025 Base'!AJ49+'Sheet1 '!$G52)*'Sheet1 '!$H52)</f>
        <v/>
      </c>
      <c r="AK50" s="28" t="str">
        <f>IF('Non-Est 2025 Base'!AK49="","",('Non-Est 2025 Base'!AK49+'Sheet1 '!$G52)*'Sheet1 '!$H52)</f>
        <v/>
      </c>
      <c r="AL50" s="28" t="str">
        <f>IF('Non-Est 2025 Base'!AL49="","",('Non-Est 2025 Base'!AL49+'Sheet1 '!$G52)*'Sheet1 '!$H52)</f>
        <v/>
      </c>
      <c r="AM50" s="28" t="str">
        <f>IF('Non-Est 2025 Base'!AM49="","",('Non-Est 2025 Base'!AM49+'Sheet1 '!$G52)*'Sheet1 '!$H52)</f>
        <v/>
      </c>
      <c r="AN50" s="28" t="str">
        <f>IF('Non-Est 2025 Base'!AN49="","",('Non-Est 2025 Base'!AN49+'Sheet1 '!$G52)*'Sheet1 '!$H52)</f>
        <v/>
      </c>
      <c r="AO50" s="28" t="str">
        <f>IF('Non-Est 2025 Base'!AO49="","",('Non-Est 2025 Base'!AO49+'Sheet1 '!$G52)*'Sheet1 '!$H52)</f>
        <v/>
      </c>
      <c r="AP50" s="28" t="str">
        <f>IF('Non-Est 2025 Base'!AP49="","",('Non-Est 2025 Base'!AP49+'Sheet1 '!$G52)*'Sheet1 '!$H52)</f>
        <v/>
      </c>
      <c r="AQ50" s="28" t="str">
        <f>IF('Non-Est 2025 Base'!AQ49="","",('Non-Est 2025 Base'!AQ49+'Sheet1 '!$G52)*'Sheet1 '!$H52)</f>
        <v/>
      </c>
      <c r="AR50" s="28" t="str">
        <f>IF('Non-Est 2025 Base'!AR49="","",('Non-Est 2025 Base'!AR49+'Sheet1 '!$G52)*'Sheet1 '!$H52)</f>
        <v/>
      </c>
      <c r="AS50" s="28" t="str">
        <f>IF('Non-Est 2025 Base'!AS49="","",('Non-Est 2025 Base'!AS49+'Sheet1 '!$G52)*'Sheet1 '!$H52)</f>
        <v/>
      </c>
      <c r="AT50" s="28" t="str">
        <f>IF('Non-Est 2025 Base'!AT49="","",('Non-Est 2025 Base'!AT49+'Sheet1 '!$G52)*'Sheet1 '!$H52)</f>
        <v/>
      </c>
      <c r="AU50" s="28" t="str">
        <f>IF('Non-Est 2025 Base'!AU49="","",('Non-Est 2025 Base'!AU49+'Sheet1 '!$G52)*'Sheet1 '!$H52)</f>
        <v/>
      </c>
      <c r="AV50" s="28" t="str">
        <f>IF('Non-Est 2025 Base'!AV49="","",('Non-Est 2025 Base'!AV49+'Sheet1 '!$G52)*'Sheet1 '!$H52)</f>
        <v/>
      </c>
      <c r="AW50" s="28" t="str">
        <f>IF('Non-Est 2025 Base'!AW49="","",('Non-Est 2025 Base'!AW49+'Sheet1 '!$G52)*'Sheet1 '!$H52)</f>
        <v/>
      </c>
      <c r="AX50" s="28" t="str">
        <f>IF('Non-Est 2025 Base'!AX49="","",('Non-Est 2025 Base'!AX49+'Sheet1 '!$G52)*'Sheet1 '!$H52)</f>
        <v/>
      </c>
      <c r="AY50" s="28" t="str">
        <f>IF('Non-Est 2025 Base'!AY49="","",('Non-Est 2025 Base'!AY49+'Sheet1 '!$G52)*'Sheet1 '!$H52)</f>
        <v/>
      </c>
      <c r="AZ50" s="28" t="str">
        <f>IF('Non-Est 2025 Base'!AZ49="","",('Non-Est 2025 Base'!AZ49+'Sheet1 '!$G52)*'Sheet1 '!$H52)</f>
        <v/>
      </c>
      <c r="BA50" s="28" t="str">
        <f>IF('Non-Est 2025 Base'!BA49="","",('Non-Est 2025 Base'!BA49+'Sheet1 '!$G52)*'Sheet1 '!$H52)</f>
        <v/>
      </c>
      <c r="BB50" s="28" t="str">
        <f>IF('Non-Est 2025 Base'!BB49="","",('Non-Est 2025 Base'!BB49+'Sheet1 '!$G52)*'Sheet1 '!$H52)</f>
        <v/>
      </c>
      <c r="BC50" s="28" t="str">
        <f>IF('Non-Est 2025 Base'!BC49="","",('Non-Est 2025 Base'!BC49+'Sheet1 '!$G52)*'Sheet1 '!$H52)</f>
        <v/>
      </c>
      <c r="BD50" s="28" t="str">
        <f>IF('Non-Est 2025 Base'!BD49="","",('Non-Est 2025 Base'!BD49+'Sheet1 '!$G52)*'Sheet1 '!$H52)</f>
        <v/>
      </c>
      <c r="BE50" s="28" t="str">
        <f>IF('Non-Est 2025 Base'!BE49="","",('Non-Est 2025 Base'!BE49+'Sheet1 '!$G52)*'Sheet1 '!$H52)</f>
        <v/>
      </c>
      <c r="BF50" s="28" t="str">
        <f>IF('Non-Est 2025 Base'!BF49="","",('Non-Est 2025 Base'!BF49+'Sheet1 '!$G52)*'Sheet1 '!$H52)</f>
        <v/>
      </c>
      <c r="BG50" s="28" t="str">
        <f>IF('Non-Est 2025 Base'!BG49="","",('Non-Est 2025 Base'!BG49+'Sheet1 '!$G52)*'Sheet1 '!$H52)</f>
        <v/>
      </c>
      <c r="BH50" s="28" t="str">
        <f>IF('Non-Est 2025 Base'!BH49="","",('Non-Est 2025 Base'!BH49+'Sheet1 '!$G52)*'Sheet1 '!$H52)</f>
        <v/>
      </c>
      <c r="BI50" s="28" t="str">
        <f>IF('Non-Est 2025 Base'!BI49="","",('Non-Est 2025 Base'!BI49+'Sheet1 '!$G52)*'Sheet1 '!$H52)</f>
        <v/>
      </c>
      <c r="BJ50" s="28" t="str">
        <f>IF('Non-Est 2025 Base'!BJ49="","",('Non-Est 2025 Base'!BJ49+'Sheet1 '!$G52)*'Sheet1 '!$H52)</f>
        <v/>
      </c>
      <c r="BK50" s="28" t="str">
        <f>IF('Non-Est 2025 Base'!BK49="","",('Non-Est 2025 Base'!BK49+'Sheet1 '!$G52)*'Sheet1 '!$H52)</f>
        <v/>
      </c>
      <c r="BL50" s="28" t="str">
        <f>IF('Non-Est 2025 Base'!BL49="","",('Non-Est 2025 Base'!BL49+'Sheet1 '!$G52)*'Sheet1 '!$H52)</f>
        <v/>
      </c>
      <c r="BM50" s="28" t="str">
        <f>IF('Non-Est 2025 Base'!BM49="","",('Non-Est 2025 Base'!BM49+'Sheet1 '!$G52)*'Sheet1 '!$H52)</f>
        <v/>
      </c>
      <c r="BN50" s="28" t="str">
        <f>IF('Non-Est 2025 Base'!BN49="","",('Non-Est 2025 Base'!BN49+'Sheet1 '!$G52)*'Sheet1 '!$H52)</f>
        <v/>
      </c>
      <c r="BO50" s="28" t="str">
        <f>IF('Non-Est 2025 Base'!BO49="","",('Non-Est 2025 Base'!BO49+'Sheet1 '!$G52)*'Sheet1 '!$H52)</f>
        <v/>
      </c>
      <c r="BP50" s="28" t="str">
        <f>IF('Non-Est 2025 Base'!BP49="","",('Non-Est 2025 Base'!BP49+'Sheet1 '!$G52)*'Sheet1 '!$H52)</f>
        <v/>
      </c>
      <c r="BQ50" s="28" t="str">
        <f>IF('Non-Est 2025 Base'!BQ49="","",('Non-Est 2025 Base'!BQ49+'Sheet1 '!$G52)*'Sheet1 '!$H52)</f>
        <v/>
      </c>
      <c r="BR50" s="28" t="str">
        <f>IF('Non-Est 2025 Base'!BR49="","",('Non-Est 2025 Base'!BR49+'Sheet1 '!$G52)*'Sheet1 '!$H52)</f>
        <v/>
      </c>
      <c r="BS50" s="28" t="str">
        <f>IF('Non-Est 2025 Base'!BS49="","",('Non-Est 2025 Base'!BS49+'Sheet1 '!$G52)*'Sheet1 '!$H52)</f>
        <v/>
      </c>
      <c r="BT50" s="28" t="str">
        <f>IF('Non-Est 2025 Base'!BT49="","",('Non-Est 2025 Base'!BT49+'Sheet1 '!$G52)*'Sheet1 '!$H52)</f>
        <v/>
      </c>
      <c r="BU50" s="28" t="str">
        <f>IF('Non-Est 2025 Base'!BU49="","",('Non-Est 2025 Base'!BU49+'Sheet1 '!$G52)*'Sheet1 '!$H52)</f>
        <v/>
      </c>
      <c r="BV50" s="28" t="str">
        <f>IF('Non-Est 2025 Base'!BV49="","",('Non-Est 2025 Base'!BV49+'Sheet1 '!$G52)*'Sheet1 '!$H52)</f>
        <v/>
      </c>
    </row>
    <row r="51" spans="1:74" ht="14.25" x14ac:dyDescent="0.2">
      <c r="A51" s="4">
        <v>42</v>
      </c>
      <c r="B51" s="114" t="s">
        <v>18</v>
      </c>
      <c r="C51" s="115"/>
      <c r="D51" s="116"/>
      <c r="E51" s="5" t="s">
        <v>27</v>
      </c>
      <c r="F51" s="8" t="s">
        <v>26</v>
      </c>
      <c r="G51" s="28" t="str">
        <f>IF('Non-Est 2025 Base'!G50="","",('Non-Est 2025 Base'!G50+'Sheet1 '!$G53)*'Sheet1 '!$H53)</f>
        <v/>
      </c>
      <c r="H51" s="28" t="str">
        <f>IF('Non-Est 2025 Base'!H50="","",('Non-Est 2025 Base'!H50+'Sheet1 '!$G53)*'Sheet1 '!$H53)</f>
        <v/>
      </c>
      <c r="I51" s="28" t="str">
        <f>IF('Non-Est 2025 Base'!I50="","",('Non-Est 2025 Base'!I50+'Sheet1 '!$G53)*'Sheet1 '!$H53)</f>
        <v/>
      </c>
      <c r="J51" s="28" t="str">
        <f>IF('Non-Est 2025 Base'!J50="","",('Non-Est 2025 Base'!J50+'Sheet1 '!$G53)*'Sheet1 '!$H53)</f>
        <v/>
      </c>
      <c r="K51" s="28" t="str">
        <f>IF('Non-Est 2025 Base'!K50="","",('Non-Est 2025 Base'!K50+'Sheet1 '!$G53)*'Sheet1 '!$H53)</f>
        <v/>
      </c>
      <c r="L51" s="28" t="str">
        <f>IF('Non-Est 2025 Base'!L50="","",('Non-Est 2025 Base'!L50+'Sheet1 '!$G53)*'Sheet1 '!$H53)</f>
        <v/>
      </c>
      <c r="M51" s="28" t="str">
        <f>IF('Non-Est 2025 Base'!M50="","",('Non-Est 2025 Base'!M50+'Sheet1 '!$G53)*'Sheet1 '!$H53)</f>
        <v/>
      </c>
      <c r="N51" s="28" t="str">
        <f>IF('Non-Est 2025 Base'!N50="","",('Non-Est 2025 Base'!N50+'Sheet1 '!$G53)*'Sheet1 '!$H53)</f>
        <v/>
      </c>
      <c r="O51" s="28" t="str">
        <f>IF('Non-Est 2025 Base'!O50="","",('Non-Est 2025 Base'!O50+'Sheet1 '!$G53)*'Sheet1 '!$H53)</f>
        <v/>
      </c>
      <c r="P51" s="28" t="str">
        <f>IF('Non-Est 2025 Base'!P50="","",('Non-Est 2025 Base'!P50+'Sheet1 '!$G53)*'Sheet1 '!$H53)</f>
        <v/>
      </c>
      <c r="Q51" s="28" t="str">
        <f>IF('Non-Est 2025 Base'!Q50="","",('Non-Est 2025 Base'!Q50+'Sheet1 '!$G53)*'Sheet1 '!$H53)</f>
        <v/>
      </c>
      <c r="R51" s="28" t="str">
        <f>IF('Non-Est 2025 Base'!R50="","",('Non-Est 2025 Base'!R50+'Sheet1 '!$G53)*'Sheet1 '!$H53)</f>
        <v/>
      </c>
      <c r="S51" s="28" t="str">
        <f>IF('Non-Est 2025 Base'!S50="","",('Non-Est 2025 Base'!S50+'Sheet1 '!$G53)*'Sheet1 '!$H53)</f>
        <v/>
      </c>
      <c r="T51" s="28" t="str">
        <f>IF('Non-Est 2025 Base'!T50="","",('Non-Est 2025 Base'!T50+'Sheet1 '!$G53)*'Sheet1 '!$H53)</f>
        <v/>
      </c>
      <c r="U51" s="28" t="str">
        <f>IF('Non-Est 2025 Base'!U50="","",('Non-Est 2025 Base'!U50+'Sheet1 '!$G53)*'Sheet1 '!$H53)</f>
        <v/>
      </c>
      <c r="V51" s="28" t="str">
        <f>IF('Non-Est 2025 Base'!V50="","",('Non-Est 2025 Base'!V50+'Sheet1 '!$G53)*'Sheet1 '!$H53)</f>
        <v/>
      </c>
      <c r="W51" s="28" t="str">
        <f>IF('Non-Est 2025 Base'!W50="","",('Non-Est 2025 Base'!W50+'Sheet1 '!$G53)*'Sheet1 '!$H53)</f>
        <v/>
      </c>
      <c r="X51" s="28" t="str">
        <f>IF('Non-Est 2025 Base'!X50="","",('Non-Est 2025 Base'!X50+'Sheet1 '!$G53)*'Sheet1 '!$H53)</f>
        <v/>
      </c>
      <c r="Y51" s="28" t="str">
        <f>IF('Non-Est 2025 Base'!Y50="","",('Non-Est 2025 Base'!Y50+'Sheet1 '!$G53)*'Sheet1 '!$H53)</f>
        <v/>
      </c>
      <c r="Z51" s="28" t="str">
        <f>IF('Non-Est 2025 Base'!Z50="","",('Non-Est 2025 Base'!Z50+'Sheet1 '!$G53)*'Sheet1 '!$H53)</f>
        <v/>
      </c>
      <c r="AA51" s="28" t="str">
        <f>IF('Non-Est 2025 Base'!AA50="","",('Non-Est 2025 Base'!AA50+'Sheet1 '!$G53)*'Sheet1 '!$H53)</f>
        <v/>
      </c>
      <c r="AB51" s="28" t="str">
        <f>IF('Non-Est 2025 Base'!AB50="","",('Non-Est 2025 Base'!AB50+'Sheet1 '!$G53)*'Sheet1 '!$H53)</f>
        <v/>
      </c>
      <c r="AC51" s="28" t="str">
        <f>IF('Non-Est 2025 Base'!AC50="","",('Non-Est 2025 Base'!AC50+'Sheet1 '!$G53)*'Sheet1 '!$H53)</f>
        <v/>
      </c>
      <c r="AD51" s="28">
        <f>IF('Non-Est 2025 Base'!AD50="","",('Non-Est 2025 Base'!AD50+'Sheet1 '!$G53)*'Sheet1 '!$H53)</f>
        <v>0</v>
      </c>
      <c r="AE51" s="28">
        <f>IF('Non-Est 2025 Base'!AE50="","",('Non-Est 2025 Base'!AE50+'Sheet1 '!$G53)*'Sheet1 '!$H53)</f>
        <v>0</v>
      </c>
      <c r="AF51" s="28">
        <f>IF('Non-Est 2025 Base'!AF50="","",('Non-Est 2025 Base'!AF50+'Sheet1 '!$G53)*'Sheet1 '!$H53)</f>
        <v>0</v>
      </c>
      <c r="AG51" s="28">
        <f>IF('Non-Est 2025 Base'!AG50="","",('Non-Est 2025 Base'!AG50+'Sheet1 '!$G53)*'Sheet1 '!$H53)</f>
        <v>0</v>
      </c>
      <c r="AH51" s="28" t="str">
        <f>IF('Non-Est 2025 Base'!AH50="","",('Non-Est 2025 Base'!AH50+'Sheet1 '!$G53)*'Sheet1 '!$H53)</f>
        <v/>
      </c>
      <c r="AI51" s="28" t="str">
        <f>IF('Non-Est 2025 Base'!AI50="","",('Non-Est 2025 Base'!AI50+'Sheet1 '!$G53)*'Sheet1 '!$H53)</f>
        <v/>
      </c>
      <c r="AJ51" s="28" t="str">
        <f>IF('Non-Est 2025 Base'!AJ50="","",('Non-Est 2025 Base'!AJ50+'Sheet1 '!$G53)*'Sheet1 '!$H53)</f>
        <v/>
      </c>
      <c r="AK51" s="28" t="str">
        <f>IF('Non-Est 2025 Base'!AK50="","",('Non-Est 2025 Base'!AK50+'Sheet1 '!$G53)*'Sheet1 '!$H53)</f>
        <v/>
      </c>
      <c r="AL51" s="28" t="str">
        <f>IF('Non-Est 2025 Base'!AL50="","",('Non-Est 2025 Base'!AL50+'Sheet1 '!$G53)*'Sheet1 '!$H53)</f>
        <v/>
      </c>
      <c r="AM51" s="28" t="str">
        <f>IF('Non-Est 2025 Base'!AM50="","",('Non-Est 2025 Base'!AM50+'Sheet1 '!$G53)*'Sheet1 '!$H53)</f>
        <v/>
      </c>
      <c r="AN51" s="28" t="str">
        <f>IF('Non-Est 2025 Base'!AN50="","",('Non-Est 2025 Base'!AN50+'Sheet1 '!$G53)*'Sheet1 '!$H53)</f>
        <v/>
      </c>
      <c r="AO51" s="28" t="str">
        <f>IF('Non-Est 2025 Base'!AO50="","",('Non-Est 2025 Base'!AO50+'Sheet1 '!$G53)*'Sheet1 '!$H53)</f>
        <v/>
      </c>
      <c r="AP51" s="28" t="str">
        <f>IF('Non-Est 2025 Base'!AP50="","",('Non-Est 2025 Base'!AP50+'Sheet1 '!$G53)*'Sheet1 '!$H53)</f>
        <v/>
      </c>
      <c r="AQ51" s="28" t="str">
        <f>IF('Non-Est 2025 Base'!AQ50="","",('Non-Est 2025 Base'!AQ50+'Sheet1 '!$G53)*'Sheet1 '!$H53)</f>
        <v/>
      </c>
      <c r="AR51" s="28" t="str">
        <f>IF('Non-Est 2025 Base'!AR50="","",('Non-Est 2025 Base'!AR50+'Sheet1 '!$G53)*'Sheet1 '!$H53)</f>
        <v/>
      </c>
      <c r="AS51" s="28" t="str">
        <f>IF('Non-Est 2025 Base'!AS50="","",('Non-Est 2025 Base'!AS50+'Sheet1 '!$G53)*'Sheet1 '!$H53)</f>
        <v/>
      </c>
      <c r="AT51" s="28" t="str">
        <f>IF('Non-Est 2025 Base'!AT50="","",('Non-Est 2025 Base'!AT50+'Sheet1 '!$G53)*'Sheet1 '!$H53)</f>
        <v/>
      </c>
      <c r="AU51" s="28" t="str">
        <f>IF('Non-Est 2025 Base'!AU50="","",('Non-Est 2025 Base'!AU50+'Sheet1 '!$G53)*'Sheet1 '!$H53)</f>
        <v/>
      </c>
      <c r="AV51" s="28" t="str">
        <f>IF('Non-Est 2025 Base'!AV50="","",('Non-Est 2025 Base'!AV50+'Sheet1 '!$G53)*'Sheet1 '!$H53)</f>
        <v/>
      </c>
      <c r="AW51" s="28" t="str">
        <f>IF('Non-Est 2025 Base'!AW50="","",('Non-Est 2025 Base'!AW50+'Sheet1 '!$G53)*'Sheet1 '!$H53)</f>
        <v/>
      </c>
      <c r="AX51" s="28" t="str">
        <f>IF('Non-Est 2025 Base'!AX50="","",('Non-Est 2025 Base'!AX50+'Sheet1 '!$G53)*'Sheet1 '!$H53)</f>
        <v/>
      </c>
      <c r="AY51" s="28" t="str">
        <f>IF('Non-Est 2025 Base'!AY50="","",('Non-Est 2025 Base'!AY50+'Sheet1 '!$G53)*'Sheet1 '!$H53)</f>
        <v/>
      </c>
      <c r="AZ51" s="28" t="str">
        <f>IF('Non-Est 2025 Base'!AZ50="","",('Non-Est 2025 Base'!AZ50+'Sheet1 '!$G53)*'Sheet1 '!$H53)</f>
        <v/>
      </c>
      <c r="BA51" s="28" t="str">
        <f>IF('Non-Est 2025 Base'!BA50="","",('Non-Est 2025 Base'!BA50+'Sheet1 '!$G53)*'Sheet1 '!$H53)</f>
        <v/>
      </c>
      <c r="BB51" s="28" t="str">
        <f>IF('Non-Est 2025 Base'!BB50="","",('Non-Est 2025 Base'!BB50+'Sheet1 '!$G53)*'Sheet1 '!$H53)</f>
        <v/>
      </c>
      <c r="BC51" s="28" t="str">
        <f>IF('Non-Est 2025 Base'!BC50="","",('Non-Est 2025 Base'!BC50+'Sheet1 '!$G53)*'Sheet1 '!$H53)</f>
        <v/>
      </c>
      <c r="BD51" s="28" t="str">
        <f>IF('Non-Est 2025 Base'!BD50="","",('Non-Est 2025 Base'!BD50+'Sheet1 '!$G53)*'Sheet1 '!$H53)</f>
        <v/>
      </c>
      <c r="BE51" s="28" t="str">
        <f>IF('Non-Est 2025 Base'!BE50="","",('Non-Est 2025 Base'!BE50+'Sheet1 '!$G53)*'Sheet1 '!$H53)</f>
        <v/>
      </c>
      <c r="BF51" s="28" t="str">
        <f>IF('Non-Est 2025 Base'!BF50="","",('Non-Est 2025 Base'!BF50+'Sheet1 '!$G53)*'Sheet1 '!$H53)</f>
        <v/>
      </c>
      <c r="BG51" s="28" t="str">
        <f>IF('Non-Est 2025 Base'!BG50="","",('Non-Est 2025 Base'!BG50+'Sheet1 '!$G53)*'Sheet1 '!$H53)</f>
        <v/>
      </c>
      <c r="BH51" s="28" t="str">
        <f>IF('Non-Est 2025 Base'!BH50="","",('Non-Est 2025 Base'!BH50+'Sheet1 '!$G53)*'Sheet1 '!$H53)</f>
        <v/>
      </c>
      <c r="BI51" s="28" t="str">
        <f>IF('Non-Est 2025 Base'!BI50="","",('Non-Est 2025 Base'!BI50+'Sheet1 '!$G53)*'Sheet1 '!$H53)</f>
        <v/>
      </c>
      <c r="BJ51" s="28" t="str">
        <f>IF('Non-Est 2025 Base'!BJ50="","",('Non-Est 2025 Base'!BJ50+'Sheet1 '!$G53)*'Sheet1 '!$H53)</f>
        <v/>
      </c>
      <c r="BK51" s="28" t="str">
        <f>IF('Non-Est 2025 Base'!BK50="","",('Non-Est 2025 Base'!BK50+'Sheet1 '!$G53)*'Sheet1 '!$H53)</f>
        <v/>
      </c>
      <c r="BL51" s="28" t="str">
        <f>IF('Non-Est 2025 Base'!BL50="","",('Non-Est 2025 Base'!BL50+'Sheet1 '!$G53)*'Sheet1 '!$H53)</f>
        <v/>
      </c>
      <c r="BM51" s="28" t="str">
        <f>IF('Non-Est 2025 Base'!BM50="","",('Non-Est 2025 Base'!BM50+'Sheet1 '!$G53)*'Sheet1 '!$H53)</f>
        <v/>
      </c>
      <c r="BN51" s="28">
        <f>IF('Non-Est 2025 Base'!BN50="","",('Non-Est 2025 Base'!BN50+'Sheet1 '!$G53)*'Sheet1 '!$H53)</f>
        <v>0</v>
      </c>
      <c r="BO51" s="28" t="str">
        <f>IF('Non-Est 2025 Base'!BO50="","",('Non-Est 2025 Base'!BO50+'Sheet1 '!$G53)*'Sheet1 '!$H53)</f>
        <v/>
      </c>
      <c r="BP51" s="28" t="str">
        <f>IF('Non-Est 2025 Base'!BP50="","",('Non-Est 2025 Base'!BP50+'Sheet1 '!$G53)*'Sheet1 '!$H53)</f>
        <v/>
      </c>
      <c r="BQ51" s="28" t="str">
        <f>IF('Non-Est 2025 Base'!BQ50="","",('Non-Est 2025 Base'!BQ50+'Sheet1 '!$G53)*'Sheet1 '!$H53)</f>
        <v/>
      </c>
      <c r="BR51" s="28" t="str">
        <f>IF('Non-Est 2025 Base'!BR50="","",('Non-Est 2025 Base'!BR50+'Sheet1 '!$G53)*'Sheet1 '!$H53)</f>
        <v/>
      </c>
      <c r="BS51" s="28" t="str">
        <f>IF('Non-Est 2025 Base'!BS50="","",('Non-Est 2025 Base'!BS50+'Sheet1 '!$G53)*'Sheet1 '!$H53)</f>
        <v/>
      </c>
      <c r="BT51" s="28" t="str">
        <f>IF('Non-Est 2025 Base'!BT50="","",('Non-Est 2025 Base'!BT50+'Sheet1 '!$G53)*'Sheet1 '!$H53)</f>
        <v/>
      </c>
      <c r="BU51" s="28" t="str">
        <f>IF('Non-Est 2025 Base'!BU50="","",('Non-Est 2025 Base'!BU50+'Sheet1 '!$G53)*'Sheet1 '!$H53)</f>
        <v/>
      </c>
      <c r="BV51" s="28" t="str">
        <f>IF('Non-Est 2025 Base'!BV50="","",('Non-Est 2025 Base'!BV50+'Sheet1 '!$G53)*'Sheet1 '!$H53)</f>
        <v/>
      </c>
    </row>
    <row r="52" spans="1:74" ht="14.25" x14ac:dyDescent="0.2">
      <c r="A52" s="4">
        <v>43</v>
      </c>
      <c r="B52" s="114" t="s">
        <v>19</v>
      </c>
      <c r="C52" s="115"/>
      <c r="D52" s="116"/>
      <c r="E52" s="5" t="s">
        <v>27</v>
      </c>
      <c r="F52" s="8" t="s">
        <v>26</v>
      </c>
      <c r="G52" s="28">
        <f>IF('Non-Est 2025 Base'!G51="","",('Non-Est 2025 Base'!G51+'Sheet1 '!$G54)*'Sheet1 '!$H54)</f>
        <v>0</v>
      </c>
      <c r="H52" s="28">
        <f>IF('Non-Est 2025 Base'!H51="","",('Non-Est 2025 Base'!H51+'Sheet1 '!$G54)*'Sheet1 '!$H54)</f>
        <v>0</v>
      </c>
      <c r="I52" s="28">
        <f>IF('Non-Est 2025 Base'!I51="","",('Non-Est 2025 Base'!I51+'Sheet1 '!$G54)*'Sheet1 '!$H54)</f>
        <v>0</v>
      </c>
      <c r="J52" s="28">
        <f>IF('Non-Est 2025 Base'!J51="","",('Non-Est 2025 Base'!J51+'Sheet1 '!$G54)*'Sheet1 '!$H54)</f>
        <v>0</v>
      </c>
      <c r="K52" s="28">
        <f>IF('Non-Est 2025 Base'!K51="","",('Non-Est 2025 Base'!K51+'Sheet1 '!$G54)*'Sheet1 '!$H54)</f>
        <v>0</v>
      </c>
      <c r="L52" s="28">
        <f>IF('Non-Est 2025 Base'!L51="","",('Non-Est 2025 Base'!L51+'Sheet1 '!$G54)*'Sheet1 '!$H54)</f>
        <v>0</v>
      </c>
      <c r="M52" s="28">
        <f>IF('Non-Est 2025 Base'!M51="","",('Non-Est 2025 Base'!M51+'Sheet1 '!$G54)*'Sheet1 '!$H54)</f>
        <v>0</v>
      </c>
      <c r="N52" s="28">
        <f>IF('Non-Est 2025 Base'!N51="","",('Non-Est 2025 Base'!N51+'Sheet1 '!$G54)*'Sheet1 '!$H54)</f>
        <v>0</v>
      </c>
      <c r="O52" s="28">
        <f>IF('Non-Est 2025 Base'!O51="","",('Non-Est 2025 Base'!O51+'Sheet1 '!$G54)*'Sheet1 '!$H54)</f>
        <v>0</v>
      </c>
      <c r="P52" s="28" t="str">
        <f>IF('Non-Est 2025 Base'!P51="","",('Non-Est 2025 Base'!P51+'Sheet1 '!$G54)*'Sheet1 '!$H54)</f>
        <v/>
      </c>
      <c r="Q52" s="28" t="str">
        <f>IF('Non-Est 2025 Base'!Q51="","",('Non-Est 2025 Base'!Q51+'Sheet1 '!$G54)*'Sheet1 '!$H54)</f>
        <v/>
      </c>
      <c r="R52" s="28" t="str">
        <f>IF('Non-Est 2025 Base'!R51="","",('Non-Est 2025 Base'!R51+'Sheet1 '!$G54)*'Sheet1 '!$H54)</f>
        <v/>
      </c>
      <c r="S52" s="28" t="str">
        <f>IF('Non-Est 2025 Base'!S51="","",('Non-Est 2025 Base'!S51+'Sheet1 '!$G54)*'Sheet1 '!$H54)</f>
        <v/>
      </c>
      <c r="T52" s="28" t="str">
        <f>IF('Non-Est 2025 Base'!T51="","",('Non-Est 2025 Base'!T51+'Sheet1 '!$G54)*'Sheet1 '!$H54)</f>
        <v/>
      </c>
      <c r="U52" s="28" t="str">
        <f>IF('Non-Est 2025 Base'!U51="","",('Non-Est 2025 Base'!U51+'Sheet1 '!$G54)*'Sheet1 '!$H54)</f>
        <v/>
      </c>
      <c r="V52" s="28">
        <f>IF('Non-Est 2025 Base'!V51="","",('Non-Est 2025 Base'!V51+'Sheet1 '!$G54)*'Sheet1 '!$H54)</f>
        <v>0</v>
      </c>
      <c r="W52" s="28">
        <f>IF('Non-Est 2025 Base'!W51="","",('Non-Est 2025 Base'!W51+'Sheet1 '!$G54)*'Sheet1 '!$H54)</f>
        <v>0</v>
      </c>
      <c r="X52" s="28">
        <f>IF('Non-Est 2025 Base'!X51="","",('Non-Est 2025 Base'!X51+'Sheet1 '!$G54)*'Sheet1 '!$H54)</f>
        <v>0</v>
      </c>
      <c r="Y52" s="28">
        <f>IF('Non-Est 2025 Base'!Y51="","",('Non-Est 2025 Base'!Y51+'Sheet1 '!$G54)*'Sheet1 '!$H54)</f>
        <v>0</v>
      </c>
      <c r="Z52" s="28">
        <f>IF('Non-Est 2025 Base'!Z51="","",('Non-Est 2025 Base'!Z51+'Sheet1 '!$G54)*'Sheet1 '!$H54)</f>
        <v>0</v>
      </c>
      <c r="AA52" s="28" t="str">
        <f>IF('Non-Est 2025 Base'!AA51="","",('Non-Est 2025 Base'!AA51+'Sheet1 '!$G54)*'Sheet1 '!$H54)</f>
        <v/>
      </c>
      <c r="AB52" s="28" t="str">
        <f>IF('Non-Est 2025 Base'!AB51="","",('Non-Est 2025 Base'!AB51+'Sheet1 '!$G54)*'Sheet1 '!$H54)</f>
        <v/>
      </c>
      <c r="AC52" s="28">
        <f>IF('Non-Est 2025 Base'!AC51="","",('Non-Est 2025 Base'!AC51+'Sheet1 '!$G54)*'Sheet1 '!$H54)</f>
        <v>0</v>
      </c>
      <c r="AD52" s="28">
        <f>IF('Non-Est 2025 Base'!AD51="","",('Non-Est 2025 Base'!AD51+'Sheet1 '!$G54)*'Sheet1 '!$H54)</f>
        <v>0</v>
      </c>
      <c r="AE52" s="28" t="str">
        <f>IF('Non-Est 2025 Base'!AE51="","",('Non-Est 2025 Base'!AE51+'Sheet1 '!$G54)*'Sheet1 '!$H54)</f>
        <v/>
      </c>
      <c r="AF52" s="28" t="str">
        <f>IF('Non-Est 2025 Base'!AF51="","",('Non-Est 2025 Base'!AF51+'Sheet1 '!$G54)*'Sheet1 '!$H54)</f>
        <v/>
      </c>
      <c r="AG52" s="28" t="str">
        <f>IF('Non-Est 2025 Base'!AG51="","",('Non-Est 2025 Base'!AG51+'Sheet1 '!$G54)*'Sheet1 '!$H54)</f>
        <v/>
      </c>
      <c r="AH52" s="28">
        <f>IF('Non-Est 2025 Base'!AH51="","",('Non-Est 2025 Base'!AH51+'Sheet1 '!$G54)*'Sheet1 '!$H54)</f>
        <v>0</v>
      </c>
      <c r="AI52" s="28">
        <f>IF('Non-Est 2025 Base'!AI51="","",('Non-Est 2025 Base'!AI51+'Sheet1 '!$G54)*'Sheet1 '!$H54)</f>
        <v>0</v>
      </c>
      <c r="AJ52" s="28">
        <f>IF('Non-Est 2025 Base'!AJ51="","",('Non-Est 2025 Base'!AJ51+'Sheet1 '!$G54)*'Sheet1 '!$H54)</f>
        <v>0</v>
      </c>
      <c r="AK52" s="28">
        <f>IF('Non-Est 2025 Base'!AK51="","",('Non-Est 2025 Base'!AK51+'Sheet1 '!$G54)*'Sheet1 '!$H54)</f>
        <v>0</v>
      </c>
      <c r="AL52" s="28">
        <f>IF('Non-Est 2025 Base'!AL51="","",('Non-Est 2025 Base'!AL51+'Sheet1 '!$G54)*'Sheet1 '!$H54)</f>
        <v>0</v>
      </c>
      <c r="AM52" s="28">
        <f>IF('Non-Est 2025 Base'!AM51="","",('Non-Est 2025 Base'!AM51+'Sheet1 '!$G54)*'Sheet1 '!$H54)</f>
        <v>0</v>
      </c>
      <c r="AN52" s="28">
        <f>IF('Non-Est 2025 Base'!AN51="","",('Non-Est 2025 Base'!AN51+'Sheet1 '!$G54)*'Sheet1 '!$H54)</f>
        <v>0</v>
      </c>
      <c r="AO52" s="28">
        <f>IF('Non-Est 2025 Base'!AO51="","",('Non-Est 2025 Base'!AO51+'Sheet1 '!$G54)*'Sheet1 '!$H54)</f>
        <v>0</v>
      </c>
      <c r="AP52" s="28">
        <f>IF('Non-Est 2025 Base'!AP51="","",('Non-Est 2025 Base'!AP51+'Sheet1 '!$G54)*'Sheet1 '!$H54)</f>
        <v>0</v>
      </c>
      <c r="AQ52" s="28">
        <f>IF('Non-Est 2025 Base'!AQ51="","",('Non-Est 2025 Base'!AQ51+'Sheet1 '!$G54)*'Sheet1 '!$H54)</f>
        <v>0</v>
      </c>
      <c r="AR52" s="28">
        <f>IF('Non-Est 2025 Base'!AR51="","",('Non-Est 2025 Base'!AR51+'Sheet1 '!$G54)*'Sheet1 '!$H54)</f>
        <v>0</v>
      </c>
      <c r="AS52" s="28">
        <f>IF('Non-Est 2025 Base'!AS51="","",('Non-Est 2025 Base'!AS51+'Sheet1 '!$G54)*'Sheet1 '!$H54)</f>
        <v>0</v>
      </c>
      <c r="AT52" s="28">
        <f>IF('Non-Est 2025 Base'!AT51="","",('Non-Est 2025 Base'!AT51+'Sheet1 '!$G54)*'Sheet1 '!$H54)</f>
        <v>0</v>
      </c>
      <c r="AU52" s="28">
        <f>IF('Non-Est 2025 Base'!AU51="","",('Non-Est 2025 Base'!AU51+'Sheet1 '!$G54)*'Sheet1 '!$H54)</f>
        <v>0</v>
      </c>
      <c r="AV52" s="28">
        <f>IF('Non-Est 2025 Base'!AV51="","",('Non-Est 2025 Base'!AV51+'Sheet1 '!$G54)*'Sheet1 '!$H54)</f>
        <v>0</v>
      </c>
      <c r="AW52" s="28">
        <f>IF('Non-Est 2025 Base'!AW51="","",('Non-Est 2025 Base'!AW51+'Sheet1 '!$G54)*'Sheet1 '!$H54)</f>
        <v>0</v>
      </c>
      <c r="AX52" s="28">
        <f>IF('Non-Est 2025 Base'!AX51="","",('Non-Est 2025 Base'!AX51+'Sheet1 '!$G54)*'Sheet1 '!$H54)</f>
        <v>0</v>
      </c>
      <c r="AY52" s="28">
        <f>IF('Non-Est 2025 Base'!AY51="","",('Non-Est 2025 Base'!AY51+'Sheet1 '!$G54)*'Sheet1 '!$H54)</f>
        <v>0</v>
      </c>
      <c r="AZ52" s="28">
        <f>IF('Non-Est 2025 Base'!AZ51="","",('Non-Est 2025 Base'!AZ51+'Sheet1 '!$G54)*'Sheet1 '!$H54)</f>
        <v>0</v>
      </c>
      <c r="BA52" s="28">
        <f>IF('Non-Est 2025 Base'!BA51="","",('Non-Est 2025 Base'!BA51+'Sheet1 '!$G54)*'Sheet1 '!$H54)</f>
        <v>0</v>
      </c>
      <c r="BB52" s="28">
        <f>IF('Non-Est 2025 Base'!BB51="","",('Non-Est 2025 Base'!BB51+'Sheet1 '!$G54)*'Sheet1 '!$H54)</f>
        <v>0</v>
      </c>
      <c r="BC52" s="28">
        <f>IF('Non-Est 2025 Base'!BC51="","",('Non-Est 2025 Base'!BC51+'Sheet1 '!$G54)*'Sheet1 '!$H54)</f>
        <v>0</v>
      </c>
      <c r="BD52" s="28">
        <f>IF('Non-Est 2025 Base'!BD51="","",('Non-Est 2025 Base'!BD51+'Sheet1 '!$G54)*'Sheet1 '!$H54)</f>
        <v>0</v>
      </c>
      <c r="BE52" s="28">
        <f>IF('Non-Est 2025 Base'!BE51="","",('Non-Est 2025 Base'!BE51+'Sheet1 '!$G54)*'Sheet1 '!$H54)</f>
        <v>0</v>
      </c>
      <c r="BF52" s="28">
        <f>IF('Non-Est 2025 Base'!BF51="","",('Non-Est 2025 Base'!BF51+'Sheet1 '!$G54)*'Sheet1 '!$H54)</f>
        <v>0</v>
      </c>
      <c r="BG52" s="28">
        <f>IF('Non-Est 2025 Base'!BG51="","",('Non-Est 2025 Base'!BG51+'Sheet1 '!$G54)*'Sheet1 '!$H54)</f>
        <v>0</v>
      </c>
      <c r="BH52" s="28">
        <f>IF('Non-Est 2025 Base'!BH51="","",('Non-Est 2025 Base'!BH51+'Sheet1 '!$G54)*'Sheet1 '!$H54)</f>
        <v>0</v>
      </c>
      <c r="BI52" s="28">
        <f>IF('Non-Est 2025 Base'!BI51="","",('Non-Est 2025 Base'!BI51+'Sheet1 '!$G54)*'Sheet1 '!$H54)</f>
        <v>0</v>
      </c>
      <c r="BJ52" s="28">
        <f>IF('Non-Est 2025 Base'!BJ51="","",('Non-Est 2025 Base'!BJ51+'Sheet1 '!$G54)*'Sheet1 '!$H54)</f>
        <v>0</v>
      </c>
      <c r="BK52" s="28">
        <f>IF('Non-Est 2025 Base'!BK51="","",('Non-Est 2025 Base'!BK51+'Sheet1 '!$G54)*'Sheet1 '!$H54)</f>
        <v>0</v>
      </c>
      <c r="BL52" s="28">
        <f>IF('Non-Est 2025 Base'!BL51="","",('Non-Est 2025 Base'!BL51+'Sheet1 '!$G54)*'Sheet1 '!$H54)</f>
        <v>0</v>
      </c>
      <c r="BM52" s="28">
        <f>IF('Non-Est 2025 Base'!BM51="","",('Non-Est 2025 Base'!BM51+'Sheet1 '!$G54)*'Sheet1 '!$H54)</f>
        <v>0</v>
      </c>
      <c r="BN52" s="28" t="str">
        <f>IF('Non-Est 2025 Base'!BN51="","",('Non-Est 2025 Base'!BN51+'Sheet1 '!$G54)*'Sheet1 '!$H54)</f>
        <v/>
      </c>
      <c r="BO52" s="28">
        <f>IF('Non-Est 2025 Base'!BO51="","",('Non-Est 2025 Base'!BO51+'Sheet1 '!$G54)*'Sheet1 '!$H54)</f>
        <v>0</v>
      </c>
      <c r="BP52" s="28">
        <f>IF('Non-Est 2025 Base'!BP51="","",('Non-Est 2025 Base'!BP51+'Sheet1 '!$G54)*'Sheet1 '!$H54)</f>
        <v>0</v>
      </c>
      <c r="BQ52" s="28" t="str">
        <f>IF('Non-Est 2025 Base'!BQ51="","",('Non-Est 2025 Base'!BQ51+'Sheet1 '!$G54)*'Sheet1 '!$H54)</f>
        <v/>
      </c>
      <c r="BR52" s="28">
        <f>IF('Non-Est 2025 Base'!BR51="","",('Non-Est 2025 Base'!BR51+'Sheet1 '!$G54)*'Sheet1 '!$H54)</f>
        <v>0</v>
      </c>
      <c r="BS52" s="28">
        <f>IF('Non-Est 2025 Base'!BS51="","",('Non-Est 2025 Base'!BS51+'Sheet1 '!$G54)*'Sheet1 '!$H54)</f>
        <v>0</v>
      </c>
      <c r="BT52" s="28" t="str">
        <f>IF('Non-Est 2025 Base'!BT51="","",('Non-Est 2025 Base'!BT51+'Sheet1 '!$G54)*'Sheet1 '!$H54)</f>
        <v/>
      </c>
      <c r="BU52" s="28" t="str">
        <f>IF('Non-Est 2025 Base'!BU51="","",('Non-Est 2025 Base'!BU51+'Sheet1 '!$G54)*'Sheet1 '!$H54)</f>
        <v/>
      </c>
      <c r="BV52" s="28" t="str">
        <f>IF('Non-Est 2025 Base'!BV51="","",('Non-Est 2025 Base'!BV51+'Sheet1 '!$G54)*'Sheet1 '!$H54)</f>
        <v/>
      </c>
    </row>
    <row r="53" spans="1:74" ht="14.25" x14ac:dyDescent="0.2">
      <c r="A53" s="4">
        <v>44</v>
      </c>
      <c r="B53" s="114" t="s">
        <v>15</v>
      </c>
      <c r="C53" s="115"/>
      <c r="D53" s="116"/>
      <c r="E53" s="5" t="s">
        <v>27</v>
      </c>
      <c r="F53" s="8" t="s">
        <v>26</v>
      </c>
      <c r="G53" s="28">
        <f>IF('Non-Est 2025 Base'!G52="","",('Non-Est 2025 Base'!G52+'Sheet1 '!$G55)*'Sheet1 '!$H55)</f>
        <v>0</v>
      </c>
      <c r="H53" s="28">
        <f>IF('Non-Est 2025 Base'!H52="","",('Non-Est 2025 Base'!H52+'Sheet1 '!$G55)*'Sheet1 '!$H55)</f>
        <v>0</v>
      </c>
      <c r="I53" s="28">
        <f>IF('Non-Est 2025 Base'!I52="","",('Non-Est 2025 Base'!I52+'Sheet1 '!$G55)*'Sheet1 '!$H55)</f>
        <v>0</v>
      </c>
      <c r="J53" s="28">
        <f>IF('Non-Est 2025 Base'!J52="","",('Non-Est 2025 Base'!J52+'Sheet1 '!$G55)*'Sheet1 '!$H55)</f>
        <v>0</v>
      </c>
      <c r="K53" s="28">
        <f>IF('Non-Est 2025 Base'!K52="","",('Non-Est 2025 Base'!K52+'Sheet1 '!$G55)*'Sheet1 '!$H55)</f>
        <v>0</v>
      </c>
      <c r="L53" s="28">
        <f>IF('Non-Est 2025 Base'!L52="","",('Non-Est 2025 Base'!L52+'Sheet1 '!$G55)*'Sheet1 '!$H55)</f>
        <v>0</v>
      </c>
      <c r="M53" s="28">
        <f>IF('Non-Est 2025 Base'!M52="","",('Non-Est 2025 Base'!M52+'Sheet1 '!$G55)*'Sheet1 '!$H55)</f>
        <v>0</v>
      </c>
      <c r="N53" s="28">
        <f>IF('Non-Est 2025 Base'!N52="","",('Non-Est 2025 Base'!N52+'Sheet1 '!$G55)*'Sheet1 '!$H55)</f>
        <v>0</v>
      </c>
      <c r="O53" s="28">
        <f>IF('Non-Est 2025 Base'!O52="","",('Non-Est 2025 Base'!O52+'Sheet1 '!$G55)*'Sheet1 '!$H55)</f>
        <v>0</v>
      </c>
      <c r="P53" s="28" t="str">
        <f>IF('Non-Est 2025 Base'!P52="","",('Non-Est 2025 Base'!P52+'Sheet1 '!$G55)*'Sheet1 '!$H55)</f>
        <v/>
      </c>
      <c r="Q53" s="28" t="str">
        <f>IF('Non-Est 2025 Base'!Q52="","",('Non-Est 2025 Base'!Q52+'Sheet1 '!$G55)*'Sheet1 '!$H55)</f>
        <v/>
      </c>
      <c r="R53" s="28" t="str">
        <f>IF('Non-Est 2025 Base'!R52="","",('Non-Est 2025 Base'!R52+'Sheet1 '!$G55)*'Sheet1 '!$H55)</f>
        <v/>
      </c>
      <c r="S53" s="28" t="str">
        <f>IF('Non-Est 2025 Base'!S52="","",('Non-Est 2025 Base'!S52+'Sheet1 '!$G55)*'Sheet1 '!$H55)</f>
        <v/>
      </c>
      <c r="T53" s="28" t="str">
        <f>IF('Non-Est 2025 Base'!T52="","",('Non-Est 2025 Base'!T52+'Sheet1 '!$G55)*'Sheet1 '!$H55)</f>
        <v/>
      </c>
      <c r="U53" s="28" t="str">
        <f>IF('Non-Est 2025 Base'!U52="","",('Non-Est 2025 Base'!U52+'Sheet1 '!$G55)*'Sheet1 '!$H55)</f>
        <v/>
      </c>
      <c r="V53" s="28">
        <f>IF('Non-Est 2025 Base'!V52="","",('Non-Est 2025 Base'!V52+'Sheet1 '!$G55)*'Sheet1 '!$H55)</f>
        <v>0</v>
      </c>
      <c r="W53" s="28">
        <f>IF('Non-Est 2025 Base'!W52="","",('Non-Est 2025 Base'!W52+'Sheet1 '!$G55)*'Sheet1 '!$H55)</f>
        <v>0</v>
      </c>
      <c r="X53" s="28">
        <f>IF('Non-Est 2025 Base'!X52="","",('Non-Est 2025 Base'!X52+'Sheet1 '!$G55)*'Sheet1 '!$H55)</f>
        <v>0</v>
      </c>
      <c r="Y53" s="28">
        <f>IF('Non-Est 2025 Base'!Y52="","",('Non-Est 2025 Base'!Y52+'Sheet1 '!$G55)*'Sheet1 '!$H55)</f>
        <v>0</v>
      </c>
      <c r="Z53" s="28">
        <f>IF('Non-Est 2025 Base'!Z52="","",('Non-Est 2025 Base'!Z52+'Sheet1 '!$G55)*'Sheet1 '!$H55)</f>
        <v>0</v>
      </c>
      <c r="AA53" s="28">
        <f>IF('Non-Est 2025 Base'!AA52="","",('Non-Est 2025 Base'!AA52+'Sheet1 '!$G55)*'Sheet1 '!$H55)</f>
        <v>0</v>
      </c>
      <c r="AB53" s="28">
        <f>IF('Non-Est 2025 Base'!AB52="","",('Non-Est 2025 Base'!AB52+'Sheet1 '!$G55)*'Sheet1 '!$H55)</f>
        <v>0</v>
      </c>
      <c r="AC53" s="28">
        <f>IF('Non-Est 2025 Base'!AC52="","",('Non-Est 2025 Base'!AC52+'Sheet1 '!$G55)*'Sheet1 '!$H55)</f>
        <v>0</v>
      </c>
      <c r="AD53" s="28">
        <f>IF('Non-Est 2025 Base'!AD52="","",('Non-Est 2025 Base'!AD52+'Sheet1 '!$G55)*'Sheet1 '!$H55)</f>
        <v>0</v>
      </c>
      <c r="AE53" s="28">
        <f>IF('Non-Est 2025 Base'!AE52="","",('Non-Est 2025 Base'!AE52+'Sheet1 '!$G55)*'Sheet1 '!$H55)</f>
        <v>0</v>
      </c>
      <c r="AF53" s="28">
        <f>IF('Non-Est 2025 Base'!AF52="","",('Non-Est 2025 Base'!AF52+'Sheet1 '!$G55)*'Sheet1 '!$H55)</f>
        <v>0</v>
      </c>
      <c r="AG53" s="28">
        <f>IF('Non-Est 2025 Base'!AG52="","",('Non-Est 2025 Base'!AG52+'Sheet1 '!$G55)*'Sheet1 '!$H55)</f>
        <v>0</v>
      </c>
      <c r="AH53" s="28">
        <f>IF('Non-Est 2025 Base'!AH52="","",('Non-Est 2025 Base'!AH52+'Sheet1 '!$G55)*'Sheet1 '!$H55)</f>
        <v>0</v>
      </c>
      <c r="AI53" s="28">
        <f>IF('Non-Est 2025 Base'!AI52="","",('Non-Est 2025 Base'!AI52+'Sheet1 '!$G55)*'Sheet1 '!$H55)</f>
        <v>0</v>
      </c>
      <c r="AJ53" s="28">
        <f>IF('Non-Est 2025 Base'!AJ52="","",('Non-Est 2025 Base'!AJ52+'Sheet1 '!$G55)*'Sheet1 '!$H55)</f>
        <v>0</v>
      </c>
      <c r="AK53" s="28">
        <f>IF('Non-Est 2025 Base'!AK52="","",('Non-Est 2025 Base'!AK52+'Sheet1 '!$G55)*'Sheet1 '!$H55)</f>
        <v>0</v>
      </c>
      <c r="AL53" s="28">
        <f>IF('Non-Est 2025 Base'!AL52="","",('Non-Est 2025 Base'!AL52+'Sheet1 '!$G55)*'Sheet1 '!$H55)</f>
        <v>0</v>
      </c>
      <c r="AM53" s="28">
        <f>IF('Non-Est 2025 Base'!AM52="","",('Non-Est 2025 Base'!AM52+'Sheet1 '!$G55)*'Sheet1 '!$H55)</f>
        <v>0</v>
      </c>
      <c r="AN53" s="28">
        <f>IF('Non-Est 2025 Base'!AN52="","",('Non-Est 2025 Base'!AN52+'Sheet1 '!$G55)*'Sheet1 '!$H55)</f>
        <v>0</v>
      </c>
      <c r="AO53" s="28">
        <f>IF('Non-Est 2025 Base'!AO52="","",('Non-Est 2025 Base'!AO52+'Sheet1 '!$G55)*'Sheet1 '!$H55)</f>
        <v>0</v>
      </c>
      <c r="AP53" s="28">
        <f>IF('Non-Est 2025 Base'!AP52="","",('Non-Est 2025 Base'!AP52+'Sheet1 '!$G55)*'Sheet1 '!$H55)</f>
        <v>0</v>
      </c>
      <c r="AQ53" s="28">
        <f>IF('Non-Est 2025 Base'!AQ52="","",('Non-Est 2025 Base'!AQ52+'Sheet1 '!$G55)*'Sheet1 '!$H55)</f>
        <v>0</v>
      </c>
      <c r="AR53" s="28">
        <f>IF('Non-Est 2025 Base'!AR52="","",('Non-Est 2025 Base'!AR52+'Sheet1 '!$G55)*'Sheet1 '!$H55)</f>
        <v>0</v>
      </c>
      <c r="AS53" s="28">
        <f>IF('Non-Est 2025 Base'!AS52="","",('Non-Est 2025 Base'!AS52+'Sheet1 '!$G55)*'Sheet1 '!$H55)</f>
        <v>0</v>
      </c>
      <c r="AT53" s="28">
        <f>IF('Non-Est 2025 Base'!AT52="","",('Non-Est 2025 Base'!AT52+'Sheet1 '!$G55)*'Sheet1 '!$H55)</f>
        <v>0</v>
      </c>
      <c r="AU53" s="28">
        <f>IF('Non-Est 2025 Base'!AU52="","",('Non-Est 2025 Base'!AU52+'Sheet1 '!$G55)*'Sheet1 '!$H55)</f>
        <v>0</v>
      </c>
      <c r="AV53" s="28">
        <f>IF('Non-Est 2025 Base'!AV52="","",('Non-Est 2025 Base'!AV52+'Sheet1 '!$G55)*'Sheet1 '!$H55)</f>
        <v>0</v>
      </c>
      <c r="AW53" s="28">
        <f>IF('Non-Est 2025 Base'!AW52="","",('Non-Est 2025 Base'!AW52+'Sheet1 '!$G55)*'Sheet1 '!$H55)</f>
        <v>0</v>
      </c>
      <c r="AX53" s="28">
        <f>IF('Non-Est 2025 Base'!AX52="","",('Non-Est 2025 Base'!AX52+'Sheet1 '!$G55)*'Sheet1 '!$H55)</f>
        <v>0</v>
      </c>
      <c r="AY53" s="28">
        <f>IF('Non-Est 2025 Base'!AY52="","",('Non-Est 2025 Base'!AY52+'Sheet1 '!$G55)*'Sheet1 '!$H55)</f>
        <v>0</v>
      </c>
      <c r="AZ53" s="28">
        <f>IF('Non-Est 2025 Base'!AZ52="","",('Non-Est 2025 Base'!AZ52+'Sheet1 '!$G55)*'Sheet1 '!$H55)</f>
        <v>0</v>
      </c>
      <c r="BA53" s="28">
        <f>IF('Non-Est 2025 Base'!BA52="","",('Non-Est 2025 Base'!BA52+'Sheet1 '!$G55)*'Sheet1 '!$H55)</f>
        <v>0</v>
      </c>
      <c r="BB53" s="28">
        <f>IF('Non-Est 2025 Base'!BB52="","",('Non-Est 2025 Base'!BB52+'Sheet1 '!$G55)*'Sheet1 '!$H55)</f>
        <v>0</v>
      </c>
      <c r="BC53" s="28">
        <f>IF('Non-Est 2025 Base'!BC52="","",('Non-Est 2025 Base'!BC52+'Sheet1 '!$G55)*'Sheet1 '!$H55)</f>
        <v>0</v>
      </c>
      <c r="BD53" s="28">
        <f>IF('Non-Est 2025 Base'!BD52="","",('Non-Est 2025 Base'!BD52+'Sheet1 '!$G55)*'Sheet1 '!$H55)</f>
        <v>0</v>
      </c>
      <c r="BE53" s="28">
        <f>IF('Non-Est 2025 Base'!BE52="","",('Non-Est 2025 Base'!BE52+'Sheet1 '!$G55)*'Sheet1 '!$H55)</f>
        <v>0</v>
      </c>
      <c r="BF53" s="28">
        <f>IF('Non-Est 2025 Base'!BF52="","",('Non-Est 2025 Base'!BF52+'Sheet1 '!$G55)*'Sheet1 '!$H55)</f>
        <v>0</v>
      </c>
      <c r="BG53" s="28">
        <f>IF('Non-Est 2025 Base'!BG52="","",('Non-Est 2025 Base'!BG52+'Sheet1 '!$G55)*'Sheet1 '!$H55)</f>
        <v>0</v>
      </c>
      <c r="BH53" s="28">
        <f>IF('Non-Est 2025 Base'!BH52="","",('Non-Est 2025 Base'!BH52+'Sheet1 '!$G55)*'Sheet1 '!$H55)</f>
        <v>0</v>
      </c>
      <c r="BI53" s="28">
        <f>IF('Non-Est 2025 Base'!BI52="","",('Non-Est 2025 Base'!BI52+'Sheet1 '!$G55)*'Sheet1 '!$H55)</f>
        <v>0</v>
      </c>
      <c r="BJ53" s="28">
        <f>IF('Non-Est 2025 Base'!BJ52="","",('Non-Est 2025 Base'!BJ52+'Sheet1 '!$G55)*'Sheet1 '!$H55)</f>
        <v>0</v>
      </c>
      <c r="BK53" s="28">
        <f>IF('Non-Est 2025 Base'!BK52="","",('Non-Est 2025 Base'!BK52+'Sheet1 '!$G55)*'Sheet1 '!$H55)</f>
        <v>0</v>
      </c>
      <c r="BL53" s="28">
        <f>IF('Non-Est 2025 Base'!BL52="","",('Non-Est 2025 Base'!BL52+'Sheet1 '!$G55)*'Sheet1 '!$H55)</f>
        <v>0</v>
      </c>
      <c r="BM53" s="28">
        <f>IF('Non-Est 2025 Base'!BM52="","",('Non-Est 2025 Base'!BM52+'Sheet1 '!$G55)*'Sheet1 '!$H55)</f>
        <v>0</v>
      </c>
      <c r="BN53" s="28">
        <f>IF('Non-Est 2025 Base'!BN52="","",('Non-Est 2025 Base'!BN52+'Sheet1 '!$G55)*'Sheet1 '!$H55)</f>
        <v>0</v>
      </c>
      <c r="BO53" s="28">
        <f>IF('Non-Est 2025 Base'!BO52="","",('Non-Est 2025 Base'!BO52+'Sheet1 '!$G55)*'Sheet1 '!$H55)</f>
        <v>0</v>
      </c>
      <c r="BP53" s="28">
        <f>IF('Non-Est 2025 Base'!BP52="","",('Non-Est 2025 Base'!BP52+'Sheet1 '!$G55)*'Sheet1 '!$H55)</f>
        <v>0</v>
      </c>
      <c r="BQ53" s="28">
        <f>IF('Non-Est 2025 Base'!BQ52="","",('Non-Est 2025 Base'!BQ52+'Sheet1 '!$G55)*'Sheet1 '!$H55)</f>
        <v>0</v>
      </c>
      <c r="BR53" s="28">
        <f>IF('Non-Est 2025 Base'!BR52="","",('Non-Est 2025 Base'!BR52+'Sheet1 '!$G55)*'Sheet1 '!$H55)</f>
        <v>0</v>
      </c>
      <c r="BS53" s="28">
        <f>IF('Non-Est 2025 Base'!BS52="","",('Non-Est 2025 Base'!BS52+'Sheet1 '!$G55)*'Sheet1 '!$H55)</f>
        <v>0</v>
      </c>
      <c r="BT53" s="28">
        <f>IF('Non-Est 2025 Base'!BT52="","",('Non-Est 2025 Base'!BT52+'Sheet1 '!$G55)*'Sheet1 '!$H55)</f>
        <v>0</v>
      </c>
      <c r="BU53" s="28">
        <f>IF('Non-Est 2025 Base'!BU52="","",('Non-Est 2025 Base'!BU52+'Sheet1 '!$G55)*'Sheet1 '!$H55)</f>
        <v>0</v>
      </c>
      <c r="BV53" s="28">
        <f>IF('Non-Est 2025 Base'!BV52="","",('Non-Est 2025 Base'!BV52+'Sheet1 '!$G55)*'Sheet1 '!$H55)</f>
        <v>0</v>
      </c>
    </row>
    <row r="54" spans="1:74" ht="14.25" x14ac:dyDescent="0.2">
      <c r="A54" s="4">
        <v>45</v>
      </c>
      <c r="B54" s="114" t="s">
        <v>16</v>
      </c>
      <c r="C54" s="115"/>
      <c r="D54" s="116"/>
      <c r="E54" s="5" t="s">
        <v>25</v>
      </c>
      <c r="F54" s="8" t="s">
        <v>26</v>
      </c>
      <c r="G54" s="28">
        <f>IF('Non-Est 2025 Base'!G53="","",('Non-Est 2025 Base'!G53+'Sheet1 '!$G56)*'Sheet1 '!$H56)</f>
        <v>21.95</v>
      </c>
      <c r="H54" s="28">
        <f>IF('Non-Est 2025 Base'!H53="","",('Non-Est 2025 Base'!H53+'Sheet1 '!$G56)*'Sheet1 '!$H56)</f>
        <v>21.95</v>
      </c>
      <c r="I54" s="28">
        <f>IF('Non-Est 2025 Base'!I53="","",('Non-Est 2025 Base'!I53+'Sheet1 '!$G56)*'Sheet1 '!$H56)</f>
        <v>22.95</v>
      </c>
      <c r="J54" s="28">
        <f>IF('Non-Est 2025 Base'!J53="","",('Non-Est 2025 Base'!J53+'Sheet1 '!$G56)*'Sheet1 '!$H56)</f>
        <v>23.95</v>
      </c>
      <c r="K54" s="28">
        <f>IF('Non-Est 2025 Base'!K53="","",('Non-Est 2025 Base'!K53+'Sheet1 '!$G56)*'Sheet1 '!$H56)</f>
        <v>23.95</v>
      </c>
      <c r="L54" s="28">
        <f>IF('Non-Est 2025 Base'!L53="","",('Non-Est 2025 Base'!L53+'Sheet1 '!$G56)*'Sheet1 '!$H56)</f>
        <v>20.95</v>
      </c>
      <c r="M54" s="28">
        <f>IF('Non-Est 2025 Base'!M53="","",('Non-Est 2025 Base'!M53+'Sheet1 '!$G56)*'Sheet1 '!$H56)</f>
        <v>16.95</v>
      </c>
      <c r="N54" s="28">
        <f>IF('Non-Est 2025 Base'!N53="","",('Non-Est 2025 Base'!N53+'Sheet1 '!$G56)*'Sheet1 '!$H56)</f>
        <v>16.95</v>
      </c>
      <c r="O54" s="28">
        <f>IF('Non-Est 2025 Base'!O53="","",('Non-Est 2025 Base'!O53+'Sheet1 '!$G56)*'Sheet1 '!$H56)</f>
        <v>16.95</v>
      </c>
      <c r="P54" s="28" t="str">
        <f>IF('Non-Est 2025 Base'!P53="","",('Non-Est 2025 Base'!P53+'Sheet1 '!$G56)*'Sheet1 '!$H56)</f>
        <v/>
      </c>
      <c r="Q54" s="28" t="str">
        <f>IF('Non-Est 2025 Base'!Q53="","",('Non-Est 2025 Base'!Q53+'Sheet1 '!$G56)*'Sheet1 '!$H56)</f>
        <v/>
      </c>
      <c r="R54" s="28" t="str">
        <f>IF('Non-Est 2025 Base'!R53="","",('Non-Est 2025 Base'!R53+'Sheet1 '!$G56)*'Sheet1 '!$H56)</f>
        <v/>
      </c>
      <c r="S54" s="28" t="str">
        <f>IF('Non-Est 2025 Base'!S53="","",('Non-Est 2025 Base'!S53+'Sheet1 '!$G56)*'Sheet1 '!$H56)</f>
        <v/>
      </c>
      <c r="T54" s="28" t="str">
        <f>IF('Non-Est 2025 Base'!T53="","",('Non-Est 2025 Base'!T53+'Sheet1 '!$G56)*'Sheet1 '!$H56)</f>
        <v/>
      </c>
      <c r="U54" s="28" t="str">
        <f>IF('Non-Est 2025 Base'!U53="","",('Non-Est 2025 Base'!U53+'Sheet1 '!$G56)*'Sheet1 '!$H56)</f>
        <v/>
      </c>
      <c r="V54" s="28">
        <f>IF('Non-Est 2025 Base'!V53="","",('Non-Est 2025 Base'!V53+'Sheet1 '!$G56)*'Sheet1 '!$H56)</f>
        <v>16.2</v>
      </c>
      <c r="W54" s="28">
        <f>IF('Non-Est 2025 Base'!W53="","",('Non-Est 2025 Base'!W53+'Sheet1 '!$G56)*'Sheet1 '!$H56)</f>
        <v>17.95</v>
      </c>
      <c r="X54" s="28">
        <f>IF('Non-Est 2025 Base'!X53="","",('Non-Est 2025 Base'!X53+'Sheet1 '!$G56)*'Sheet1 '!$H56)</f>
        <v>17.95</v>
      </c>
      <c r="Y54" s="28">
        <f>IF('Non-Est 2025 Base'!Y53="","",('Non-Est 2025 Base'!Y53+'Sheet1 '!$G56)*'Sheet1 '!$H56)</f>
        <v>17.95</v>
      </c>
      <c r="Z54" s="28">
        <f>IF('Non-Est 2025 Base'!Z53="","",('Non-Est 2025 Base'!Z53+'Sheet1 '!$G56)*'Sheet1 '!$H56)</f>
        <v>19.95</v>
      </c>
      <c r="AA54" s="28">
        <f>IF('Non-Est 2025 Base'!AA53="","",('Non-Est 2025 Base'!AA53+'Sheet1 '!$G56)*'Sheet1 '!$H56)</f>
        <v>20.05</v>
      </c>
      <c r="AB54" s="28">
        <f>IF('Non-Est 2025 Base'!AB53="","",('Non-Est 2025 Base'!AB53+'Sheet1 '!$G56)*'Sheet1 '!$H56)</f>
        <v>20.05</v>
      </c>
      <c r="AC54" s="28">
        <f>IF('Non-Est 2025 Base'!AC53="","",('Non-Est 2025 Base'!AC53+'Sheet1 '!$G56)*'Sheet1 '!$H56)</f>
        <v>20.55</v>
      </c>
      <c r="AD54" s="28">
        <f>IF('Non-Est 2025 Base'!AD53="","",('Non-Est 2025 Base'!AD53+'Sheet1 '!$G56)*'Sheet1 '!$H56)</f>
        <v>22.65</v>
      </c>
      <c r="AE54" s="28">
        <f>IF('Non-Est 2025 Base'!AE53="","",('Non-Est 2025 Base'!AE53+'Sheet1 '!$G56)*'Sheet1 '!$H56)</f>
        <v>15.95</v>
      </c>
      <c r="AF54" s="28">
        <f>IF('Non-Est 2025 Base'!AF53="","",('Non-Est 2025 Base'!AF53+'Sheet1 '!$G56)*'Sheet1 '!$H56)</f>
        <v>15.95</v>
      </c>
      <c r="AG54" s="28">
        <f>IF('Non-Est 2025 Base'!AG53="","",('Non-Est 2025 Base'!AG53+'Sheet1 '!$G56)*'Sheet1 '!$H56)</f>
        <v>15.95</v>
      </c>
      <c r="AH54" s="28">
        <f>IF('Non-Est 2025 Base'!AH53="","",('Non-Est 2025 Base'!AH53+'Sheet1 '!$G56)*'Sheet1 '!$H56)</f>
        <v>35.450000000000003</v>
      </c>
      <c r="AI54" s="28">
        <f>IF('Non-Est 2025 Base'!AI53="","",('Non-Est 2025 Base'!AI53+'Sheet1 '!$G56)*'Sheet1 '!$H56)</f>
        <v>35.450000000000003</v>
      </c>
      <c r="AJ54" s="28">
        <f>IF('Non-Est 2025 Base'!AJ53="","",('Non-Est 2025 Base'!AJ53+'Sheet1 '!$G56)*'Sheet1 '!$H56)</f>
        <v>35.450000000000003</v>
      </c>
      <c r="AK54" s="28">
        <f>IF('Non-Est 2025 Base'!AK53="","",('Non-Est 2025 Base'!AK53+'Sheet1 '!$G56)*'Sheet1 '!$H56)</f>
        <v>35.450000000000003</v>
      </c>
      <c r="AL54" s="28">
        <f>IF('Non-Est 2025 Base'!AL53="","",('Non-Est 2025 Base'!AL53+'Sheet1 '!$G56)*'Sheet1 '!$H56)</f>
        <v>35.450000000000003</v>
      </c>
      <c r="AM54" s="28">
        <f>IF('Non-Est 2025 Base'!AM53="","",('Non-Est 2025 Base'!AM53+'Sheet1 '!$G56)*'Sheet1 '!$H56)</f>
        <v>35.450000000000003</v>
      </c>
      <c r="AN54" s="28">
        <f>IF('Non-Est 2025 Base'!AN53="","",('Non-Est 2025 Base'!AN53+'Sheet1 '!$G56)*'Sheet1 '!$H56)</f>
        <v>59.25</v>
      </c>
      <c r="AO54" s="28">
        <f>IF('Non-Est 2025 Base'!AO53="","",('Non-Est 2025 Base'!AO53+'Sheet1 '!$G56)*'Sheet1 '!$H56)</f>
        <v>59.25</v>
      </c>
      <c r="AP54" s="28">
        <f>IF('Non-Est 2025 Base'!AP53="","",('Non-Est 2025 Base'!AP53+'Sheet1 '!$G56)*'Sheet1 '!$H56)</f>
        <v>59.25</v>
      </c>
      <c r="AQ54" s="28">
        <f>IF('Non-Est 2025 Base'!AQ53="","",('Non-Est 2025 Base'!AQ53+'Sheet1 '!$G56)*'Sheet1 '!$H56)</f>
        <v>59.25</v>
      </c>
      <c r="AR54" s="28">
        <f>IF('Non-Est 2025 Base'!AR53="","",('Non-Est 2025 Base'!AR53+'Sheet1 '!$G56)*'Sheet1 '!$H56)</f>
        <v>59.25</v>
      </c>
      <c r="AS54" s="28">
        <f>IF('Non-Est 2025 Base'!AS53="","",('Non-Est 2025 Base'!AS53+'Sheet1 '!$G56)*'Sheet1 '!$H56)</f>
        <v>59.25</v>
      </c>
      <c r="AT54" s="28">
        <f>IF('Non-Est 2025 Base'!AT53="","",('Non-Est 2025 Base'!AT53+'Sheet1 '!$G56)*'Sheet1 '!$H56)</f>
        <v>42.95</v>
      </c>
      <c r="AU54" s="28">
        <f>IF('Non-Est 2025 Base'!AU53="","",('Non-Est 2025 Base'!AU53+'Sheet1 '!$G56)*'Sheet1 '!$H56)</f>
        <v>42.95</v>
      </c>
      <c r="AV54" s="28">
        <f>IF('Non-Est 2025 Base'!AV53="","",('Non-Est 2025 Base'!AV53+'Sheet1 '!$G56)*'Sheet1 '!$H56)</f>
        <v>42.95</v>
      </c>
      <c r="AW54" s="28">
        <f>IF('Non-Est 2025 Base'!AW53="","",('Non-Est 2025 Base'!AW53+'Sheet1 '!$G56)*'Sheet1 '!$H56)</f>
        <v>42.95</v>
      </c>
      <c r="AX54" s="28">
        <f>IF('Non-Est 2025 Base'!AX53="","",('Non-Est 2025 Base'!AX53+'Sheet1 '!$G56)*'Sheet1 '!$H56)</f>
        <v>42.95</v>
      </c>
      <c r="AY54" s="28">
        <f>IF('Non-Est 2025 Base'!AY53="","",('Non-Est 2025 Base'!AY53+'Sheet1 '!$G56)*'Sheet1 '!$H56)</f>
        <v>42.95</v>
      </c>
      <c r="AZ54" s="28">
        <f>IF('Non-Est 2025 Base'!AZ53="","",('Non-Est 2025 Base'!AZ53+'Sheet1 '!$G56)*'Sheet1 '!$H56)</f>
        <v>39.950000000000003</v>
      </c>
      <c r="BA54" s="28">
        <f>IF('Non-Est 2025 Base'!BA53="","",('Non-Est 2025 Base'!BA53+'Sheet1 '!$G56)*'Sheet1 '!$H56)</f>
        <v>39.950000000000003</v>
      </c>
      <c r="BB54" s="28">
        <f>IF('Non-Est 2025 Base'!BB53="","",('Non-Est 2025 Base'!BB53+'Sheet1 '!$G56)*'Sheet1 '!$H56)</f>
        <v>39.950000000000003</v>
      </c>
      <c r="BC54" s="28">
        <f>IF('Non-Est 2025 Base'!BC53="","",('Non-Est 2025 Base'!BC53+'Sheet1 '!$G56)*'Sheet1 '!$H56)</f>
        <v>39.950000000000003</v>
      </c>
      <c r="BD54" s="28">
        <f>IF('Non-Est 2025 Base'!BD53="","",('Non-Est 2025 Base'!BD53+'Sheet1 '!$G56)*'Sheet1 '!$H56)</f>
        <v>39.950000000000003</v>
      </c>
      <c r="BE54" s="28">
        <f>IF('Non-Est 2025 Base'!BE53="","",('Non-Est 2025 Base'!BE53+'Sheet1 '!$G56)*'Sheet1 '!$H56)</f>
        <v>39.950000000000003</v>
      </c>
      <c r="BF54" s="28">
        <f>IF('Non-Est 2025 Base'!BF53="","",('Non-Est 2025 Base'!BF53+'Sheet1 '!$G56)*'Sheet1 '!$H56)</f>
        <v>39.200000000000003</v>
      </c>
      <c r="BG54" s="28">
        <f>IF('Non-Est 2025 Base'!BG53="","",('Non-Est 2025 Base'!BG53+'Sheet1 '!$G56)*'Sheet1 '!$H56)</f>
        <v>39.200000000000003</v>
      </c>
      <c r="BH54" s="28">
        <f>IF('Non-Est 2025 Base'!BH53="","",('Non-Est 2025 Base'!BH53+'Sheet1 '!$G56)*'Sheet1 '!$H56)</f>
        <v>39.200000000000003</v>
      </c>
      <c r="BI54" s="28">
        <f>IF('Non-Est 2025 Base'!BI53="","",('Non-Est 2025 Base'!BI53+'Sheet1 '!$G56)*'Sheet1 '!$H56)</f>
        <v>39.200000000000003</v>
      </c>
      <c r="BJ54" s="28">
        <f>IF('Non-Est 2025 Base'!BJ53="","",('Non-Est 2025 Base'!BJ53+'Sheet1 '!$G56)*'Sheet1 '!$H56)</f>
        <v>39.200000000000003</v>
      </c>
      <c r="BK54" s="28">
        <f>IF('Non-Est 2025 Base'!BK53="","",('Non-Est 2025 Base'!BK53+'Sheet1 '!$G56)*'Sheet1 '!$H56)</f>
        <v>39.200000000000003</v>
      </c>
      <c r="BL54" s="28">
        <f>IF('Non-Est 2025 Base'!BL53="","",('Non-Est 2025 Base'!BL53+'Sheet1 '!$G56)*'Sheet1 '!$H56)</f>
        <v>33.950000000000003</v>
      </c>
      <c r="BM54" s="28">
        <f>IF('Non-Est 2025 Base'!BM53="","",('Non-Est 2025 Base'!BM53+'Sheet1 '!$G56)*'Sheet1 '!$H56)</f>
        <v>19.95</v>
      </c>
      <c r="BN54" s="28">
        <f>IF('Non-Est 2025 Base'!BN53="","",('Non-Est 2025 Base'!BN53+'Sheet1 '!$G56)*'Sheet1 '!$H56)</f>
        <v>15.95</v>
      </c>
      <c r="BO54" s="28">
        <f>IF('Non-Est 2025 Base'!BO53="","",('Non-Est 2025 Base'!BO53+'Sheet1 '!$G56)*'Sheet1 '!$H56)</f>
        <v>15.95</v>
      </c>
      <c r="BP54" s="28">
        <f>IF('Non-Est 2025 Base'!BP53="","",('Non-Est 2025 Base'!BP53+'Sheet1 '!$G56)*'Sheet1 '!$H56)</f>
        <v>19.95</v>
      </c>
      <c r="BQ54" s="28">
        <f>IF('Non-Est 2025 Base'!BQ53="","",('Non-Est 2025 Base'!BQ53+'Sheet1 '!$G56)*'Sheet1 '!$H56)</f>
        <v>16.95</v>
      </c>
      <c r="BR54" s="28">
        <f>IF('Non-Est 2025 Base'!BR53="","",('Non-Est 2025 Base'!BR53+'Sheet1 '!$G56)*'Sheet1 '!$H56)</f>
        <v>21.95</v>
      </c>
      <c r="BS54" s="28">
        <f>IF('Non-Est 2025 Base'!BS53="","",('Non-Est 2025 Base'!BS53+'Sheet1 '!$G56)*'Sheet1 '!$H56)</f>
        <v>19.95</v>
      </c>
      <c r="BT54" s="28" t="str">
        <f>IF('Non-Est 2025 Base'!BT53="","",('Non-Est 2025 Base'!BT53+'Sheet1 '!$G56)*'Sheet1 '!$H56)</f>
        <v/>
      </c>
      <c r="BU54" s="28" t="str">
        <f>IF('Non-Est 2025 Base'!BU53="","",('Non-Est 2025 Base'!BU53+'Sheet1 '!$G56)*'Sheet1 '!$H56)</f>
        <v/>
      </c>
      <c r="BV54" s="28">
        <f>IF('Non-Est 2025 Base'!BV53="","",('Non-Est 2025 Base'!BV53+'Sheet1 '!$G56)*'Sheet1 '!$H56)</f>
        <v>18.45</v>
      </c>
    </row>
    <row r="55" spans="1:74" ht="14.25" x14ac:dyDescent="0.2">
      <c r="A55" s="4">
        <v>46</v>
      </c>
      <c r="B55" s="114" t="s">
        <v>16</v>
      </c>
      <c r="C55" s="115"/>
      <c r="D55" s="116"/>
      <c r="E55" s="5" t="s">
        <v>27</v>
      </c>
      <c r="F55" s="8" t="s">
        <v>26</v>
      </c>
      <c r="G55" s="28" t="str">
        <f>IF('Non-Est 2025 Base'!G54="","",('Non-Est 2025 Base'!G54+'Sheet1 '!$G57)*'Sheet1 '!$H57)</f>
        <v/>
      </c>
      <c r="H55" s="28" t="str">
        <f>IF('Non-Est 2025 Base'!H54="","",('Non-Est 2025 Base'!H54+'Sheet1 '!$G57)*'Sheet1 '!$H57)</f>
        <v/>
      </c>
      <c r="I55" s="28" t="str">
        <f>IF('Non-Est 2025 Base'!I54="","",('Non-Est 2025 Base'!I54+'Sheet1 '!$G57)*'Sheet1 '!$H57)</f>
        <v/>
      </c>
      <c r="J55" s="28" t="str">
        <f>IF('Non-Est 2025 Base'!J54="","",('Non-Est 2025 Base'!J54+'Sheet1 '!$G57)*'Sheet1 '!$H57)</f>
        <v/>
      </c>
      <c r="K55" s="28" t="str">
        <f>IF('Non-Est 2025 Base'!K54="","",('Non-Est 2025 Base'!K54+'Sheet1 '!$G57)*'Sheet1 '!$H57)</f>
        <v/>
      </c>
      <c r="L55" s="28" t="str">
        <f>IF('Non-Est 2025 Base'!L54="","",('Non-Est 2025 Base'!L54+'Sheet1 '!$G57)*'Sheet1 '!$H57)</f>
        <v/>
      </c>
      <c r="M55" s="28">
        <f>IF('Non-Est 2025 Base'!M54="","",('Non-Est 2025 Base'!M54+'Sheet1 '!$G57)*'Sheet1 '!$H57)</f>
        <v>0</v>
      </c>
      <c r="N55" s="28">
        <f>IF('Non-Est 2025 Base'!N54="","",('Non-Est 2025 Base'!N54+'Sheet1 '!$G57)*'Sheet1 '!$H57)</f>
        <v>0</v>
      </c>
      <c r="O55" s="28">
        <f>IF('Non-Est 2025 Base'!O54="","",('Non-Est 2025 Base'!O54+'Sheet1 '!$G57)*'Sheet1 '!$H57)</f>
        <v>0</v>
      </c>
      <c r="P55" s="28" t="str">
        <f>IF('Non-Est 2025 Base'!P54="","",('Non-Est 2025 Base'!P54+'Sheet1 '!$G57)*'Sheet1 '!$H57)</f>
        <v/>
      </c>
      <c r="Q55" s="28" t="str">
        <f>IF('Non-Est 2025 Base'!Q54="","",('Non-Est 2025 Base'!Q54+'Sheet1 '!$G57)*'Sheet1 '!$H57)</f>
        <v/>
      </c>
      <c r="R55" s="28" t="str">
        <f>IF('Non-Est 2025 Base'!R54="","",('Non-Est 2025 Base'!R54+'Sheet1 '!$G57)*'Sheet1 '!$H57)</f>
        <v/>
      </c>
      <c r="S55" s="28" t="str">
        <f>IF('Non-Est 2025 Base'!S54="","",('Non-Est 2025 Base'!S54+'Sheet1 '!$G57)*'Sheet1 '!$H57)</f>
        <v/>
      </c>
      <c r="T55" s="28" t="str">
        <f>IF('Non-Est 2025 Base'!T54="","",('Non-Est 2025 Base'!T54+'Sheet1 '!$G57)*'Sheet1 '!$H57)</f>
        <v/>
      </c>
      <c r="U55" s="28" t="str">
        <f>IF('Non-Est 2025 Base'!U54="","",('Non-Est 2025 Base'!U54+'Sheet1 '!$G57)*'Sheet1 '!$H57)</f>
        <v/>
      </c>
      <c r="V55" s="28">
        <f>IF('Non-Est 2025 Base'!V54="","",('Non-Est 2025 Base'!V54+'Sheet1 '!$G57)*'Sheet1 '!$H57)</f>
        <v>0</v>
      </c>
      <c r="W55" s="28">
        <f>IF('Non-Est 2025 Base'!W54="","",('Non-Est 2025 Base'!W54+'Sheet1 '!$G57)*'Sheet1 '!$H57)</f>
        <v>0</v>
      </c>
      <c r="X55" s="28">
        <f>IF('Non-Est 2025 Base'!X54="","",('Non-Est 2025 Base'!X54+'Sheet1 '!$G57)*'Sheet1 '!$H57)</f>
        <v>0</v>
      </c>
      <c r="Y55" s="28">
        <f>IF('Non-Est 2025 Base'!Y54="","",('Non-Est 2025 Base'!Y54+'Sheet1 '!$G57)*'Sheet1 '!$H57)</f>
        <v>0</v>
      </c>
      <c r="Z55" s="28" t="str">
        <f>IF('Non-Est 2025 Base'!Z54="","",('Non-Est 2025 Base'!Z54+'Sheet1 '!$G57)*'Sheet1 '!$H57)</f>
        <v/>
      </c>
      <c r="AA55" s="28">
        <f>IF('Non-Est 2025 Base'!AA54="","",('Non-Est 2025 Base'!AA54+'Sheet1 '!$G57)*'Sheet1 '!$H57)</f>
        <v>0</v>
      </c>
      <c r="AB55" s="28">
        <f>IF('Non-Est 2025 Base'!AB54="","",('Non-Est 2025 Base'!AB54+'Sheet1 '!$G57)*'Sheet1 '!$H57)</f>
        <v>0</v>
      </c>
      <c r="AC55" s="28">
        <f>IF('Non-Est 2025 Base'!AC54="","",('Non-Est 2025 Base'!AC54+'Sheet1 '!$G57)*'Sheet1 '!$H57)</f>
        <v>0</v>
      </c>
      <c r="AD55" s="28">
        <f>IF('Non-Est 2025 Base'!AD54="","",('Non-Est 2025 Base'!AD54+'Sheet1 '!$G57)*'Sheet1 '!$H57)</f>
        <v>0</v>
      </c>
      <c r="AE55" s="28">
        <f>IF('Non-Est 2025 Base'!AE54="","",('Non-Est 2025 Base'!AE54+'Sheet1 '!$G57)*'Sheet1 '!$H57)</f>
        <v>0</v>
      </c>
      <c r="AF55" s="28">
        <f>IF('Non-Est 2025 Base'!AF54="","",('Non-Est 2025 Base'!AF54+'Sheet1 '!$G57)*'Sheet1 '!$H57)</f>
        <v>0</v>
      </c>
      <c r="AG55" s="28">
        <f>IF('Non-Est 2025 Base'!AG54="","",('Non-Est 2025 Base'!AG54+'Sheet1 '!$G57)*'Sheet1 '!$H57)</f>
        <v>0</v>
      </c>
      <c r="AH55" s="28">
        <f>IF('Non-Est 2025 Base'!AH54="","",('Non-Est 2025 Base'!AH54+'Sheet1 '!$G57)*'Sheet1 '!$H57)</f>
        <v>0</v>
      </c>
      <c r="AI55" s="28">
        <f>IF('Non-Est 2025 Base'!AI54="","",('Non-Est 2025 Base'!AI54+'Sheet1 '!$G57)*'Sheet1 '!$H57)</f>
        <v>0</v>
      </c>
      <c r="AJ55" s="28">
        <f>IF('Non-Est 2025 Base'!AJ54="","",('Non-Est 2025 Base'!AJ54+'Sheet1 '!$G57)*'Sheet1 '!$H57)</f>
        <v>0</v>
      </c>
      <c r="AK55" s="28">
        <f>IF('Non-Est 2025 Base'!AK54="","",('Non-Est 2025 Base'!AK54+'Sheet1 '!$G57)*'Sheet1 '!$H57)</f>
        <v>0</v>
      </c>
      <c r="AL55" s="28">
        <f>IF('Non-Est 2025 Base'!AL54="","",('Non-Est 2025 Base'!AL54+'Sheet1 '!$G57)*'Sheet1 '!$H57)</f>
        <v>0</v>
      </c>
      <c r="AM55" s="28">
        <f>IF('Non-Est 2025 Base'!AM54="","",('Non-Est 2025 Base'!AM54+'Sheet1 '!$G57)*'Sheet1 '!$H57)</f>
        <v>0</v>
      </c>
      <c r="AN55" s="28">
        <f>IF('Non-Est 2025 Base'!AN54="","",('Non-Est 2025 Base'!AN54+'Sheet1 '!$G57)*'Sheet1 '!$H57)</f>
        <v>0</v>
      </c>
      <c r="AO55" s="28">
        <f>IF('Non-Est 2025 Base'!AO54="","",('Non-Est 2025 Base'!AO54+'Sheet1 '!$G57)*'Sheet1 '!$H57)</f>
        <v>0</v>
      </c>
      <c r="AP55" s="28">
        <f>IF('Non-Est 2025 Base'!AP54="","",('Non-Est 2025 Base'!AP54+'Sheet1 '!$G57)*'Sheet1 '!$H57)</f>
        <v>0</v>
      </c>
      <c r="AQ55" s="28">
        <f>IF('Non-Est 2025 Base'!AQ54="","",('Non-Est 2025 Base'!AQ54+'Sheet1 '!$G57)*'Sheet1 '!$H57)</f>
        <v>0</v>
      </c>
      <c r="AR55" s="28">
        <f>IF('Non-Est 2025 Base'!AR54="","",('Non-Est 2025 Base'!AR54+'Sheet1 '!$G57)*'Sheet1 '!$H57)</f>
        <v>0</v>
      </c>
      <c r="AS55" s="28">
        <f>IF('Non-Est 2025 Base'!AS54="","",('Non-Est 2025 Base'!AS54+'Sheet1 '!$G57)*'Sheet1 '!$H57)</f>
        <v>0</v>
      </c>
      <c r="AT55" s="28">
        <f>IF('Non-Est 2025 Base'!AT54="","",('Non-Est 2025 Base'!AT54+'Sheet1 '!$G57)*'Sheet1 '!$H57)</f>
        <v>0</v>
      </c>
      <c r="AU55" s="28">
        <f>IF('Non-Est 2025 Base'!AU54="","",('Non-Est 2025 Base'!AU54+'Sheet1 '!$G57)*'Sheet1 '!$H57)</f>
        <v>0</v>
      </c>
      <c r="AV55" s="28">
        <f>IF('Non-Est 2025 Base'!AV54="","",('Non-Est 2025 Base'!AV54+'Sheet1 '!$G57)*'Sheet1 '!$H57)</f>
        <v>0</v>
      </c>
      <c r="AW55" s="28">
        <f>IF('Non-Est 2025 Base'!AW54="","",('Non-Est 2025 Base'!AW54+'Sheet1 '!$G57)*'Sheet1 '!$H57)</f>
        <v>0</v>
      </c>
      <c r="AX55" s="28">
        <f>IF('Non-Est 2025 Base'!AX54="","",('Non-Est 2025 Base'!AX54+'Sheet1 '!$G57)*'Sheet1 '!$H57)</f>
        <v>0</v>
      </c>
      <c r="AY55" s="28">
        <f>IF('Non-Est 2025 Base'!AY54="","",('Non-Est 2025 Base'!AY54+'Sheet1 '!$G57)*'Sheet1 '!$H57)</f>
        <v>0</v>
      </c>
      <c r="AZ55" s="28">
        <f>IF('Non-Est 2025 Base'!AZ54="","",('Non-Est 2025 Base'!AZ54+'Sheet1 '!$G57)*'Sheet1 '!$H57)</f>
        <v>0</v>
      </c>
      <c r="BA55" s="28">
        <f>IF('Non-Est 2025 Base'!BA54="","",('Non-Est 2025 Base'!BA54+'Sheet1 '!$G57)*'Sheet1 '!$H57)</f>
        <v>0</v>
      </c>
      <c r="BB55" s="28">
        <f>IF('Non-Est 2025 Base'!BB54="","",('Non-Est 2025 Base'!BB54+'Sheet1 '!$G57)*'Sheet1 '!$H57)</f>
        <v>0</v>
      </c>
      <c r="BC55" s="28">
        <f>IF('Non-Est 2025 Base'!BC54="","",('Non-Est 2025 Base'!BC54+'Sheet1 '!$G57)*'Sheet1 '!$H57)</f>
        <v>0</v>
      </c>
      <c r="BD55" s="28">
        <f>IF('Non-Est 2025 Base'!BD54="","",('Non-Est 2025 Base'!BD54+'Sheet1 '!$G57)*'Sheet1 '!$H57)</f>
        <v>0</v>
      </c>
      <c r="BE55" s="28">
        <f>IF('Non-Est 2025 Base'!BE54="","",('Non-Est 2025 Base'!BE54+'Sheet1 '!$G57)*'Sheet1 '!$H57)</f>
        <v>0</v>
      </c>
      <c r="BF55" s="28">
        <f>IF('Non-Est 2025 Base'!BF54="","",('Non-Est 2025 Base'!BF54+'Sheet1 '!$G57)*'Sheet1 '!$H57)</f>
        <v>0</v>
      </c>
      <c r="BG55" s="28">
        <f>IF('Non-Est 2025 Base'!BG54="","",('Non-Est 2025 Base'!BG54+'Sheet1 '!$G57)*'Sheet1 '!$H57)</f>
        <v>0</v>
      </c>
      <c r="BH55" s="28">
        <f>IF('Non-Est 2025 Base'!BH54="","",('Non-Est 2025 Base'!BH54+'Sheet1 '!$G57)*'Sheet1 '!$H57)</f>
        <v>0</v>
      </c>
      <c r="BI55" s="28">
        <f>IF('Non-Est 2025 Base'!BI54="","",('Non-Est 2025 Base'!BI54+'Sheet1 '!$G57)*'Sheet1 '!$H57)</f>
        <v>0</v>
      </c>
      <c r="BJ55" s="28">
        <f>IF('Non-Est 2025 Base'!BJ54="","",('Non-Est 2025 Base'!BJ54+'Sheet1 '!$G57)*'Sheet1 '!$H57)</f>
        <v>0</v>
      </c>
      <c r="BK55" s="28">
        <f>IF('Non-Est 2025 Base'!BK54="","",('Non-Est 2025 Base'!BK54+'Sheet1 '!$G57)*'Sheet1 '!$H57)</f>
        <v>0</v>
      </c>
      <c r="BL55" s="28">
        <f>IF('Non-Est 2025 Base'!BL54="","",('Non-Est 2025 Base'!BL54+'Sheet1 '!$G57)*'Sheet1 '!$H57)</f>
        <v>0</v>
      </c>
      <c r="BM55" s="28">
        <f>IF('Non-Est 2025 Base'!BM54="","",('Non-Est 2025 Base'!BM54+'Sheet1 '!$G57)*'Sheet1 '!$H57)</f>
        <v>0</v>
      </c>
      <c r="BN55" s="28">
        <f>IF('Non-Est 2025 Base'!BN54="","",('Non-Est 2025 Base'!BN54+'Sheet1 '!$G57)*'Sheet1 '!$H57)</f>
        <v>0</v>
      </c>
      <c r="BO55" s="28" t="str">
        <f>IF('Non-Est 2025 Base'!BO54="","",('Non-Est 2025 Base'!BO54+'Sheet1 '!$G57)*'Sheet1 '!$H57)</f>
        <v/>
      </c>
      <c r="BP55" s="28">
        <f>IF('Non-Est 2025 Base'!BP54="","",('Non-Est 2025 Base'!BP54+'Sheet1 '!$G57)*'Sheet1 '!$H57)</f>
        <v>0</v>
      </c>
      <c r="BQ55" s="28">
        <f>IF('Non-Est 2025 Base'!BQ54="","",('Non-Est 2025 Base'!BQ54+'Sheet1 '!$G57)*'Sheet1 '!$H57)</f>
        <v>0</v>
      </c>
      <c r="BR55" s="28">
        <f>IF('Non-Est 2025 Base'!BR54="","",('Non-Est 2025 Base'!BR54+'Sheet1 '!$G57)*'Sheet1 '!$H57)</f>
        <v>0</v>
      </c>
      <c r="BS55" s="28">
        <f>IF('Non-Est 2025 Base'!BS54="","",('Non-Est 2025 Base'!BS54+'Sheet1 '!$G57)*'Sheet1 '!$H57)</f>
        <v>0</v>
      </c>
      <c r="BT55" s="28" t="str">
        <f>IF('Non-Est 2025 Base'!BT54="","",('Non-Est 2025 Base'!BT54+'Sheet1 '!$G57)*'Sheet1 '!$H57)</f>
        <v/>
      </c>
      <c r="BU55" s="28" t="str">
        <f>IF('Non-Est 2025 Base'!BU54="","",('Non-Est 2025 Base'!BU54+'Sheet1 '!$G57)*'Sheet1 '!$H57)</f>
        <v/>
      </c>
      <c r="BV55" s="28">
        <f>IF('Non-Est 2025 Base'!BV54="","",('Non-Est 2025 Base'!BV54+'Sheet1 '!$G57)*'Sheet1 '!$H57)</f>
        <v>0</v>
      </c>
    </row>
    <row r="56" spans="1:74" ht="14.25" x14ac:dyDescent="0.2">
      <c r="A56" s="4">
        <v>47</v>
      </c>
      <c r="B56" s="114" t="s">
        <v>20</v>
      </c>
      <c r="C56" s="115"/>
      <c r="D56" s="116"/>
      <c r="E56" s="15" t="s">
        <v>27</v>
      </c>
      <c r="F56" s="17" t="s">
        <v>26</v>
      </c>
      <c r="G56" s="28">
        <f>IF('Non-Est 2025 Base'!G55="","",('Non-Est 2025 Base'!G55+'Sheet1 '!$G58)*'Sheet1 '!$H58)</f>
        <v>0</v>
      </c>
      <c r="H56" s="28">
        <f>IF('Non-Est 2025 Base'!H55="","",('Non-Est 2025 Base'!H55+'Sheet1 '!$G58)*'Sheet1 '!$H58)</f>
        <v>0</v>
      </c>
      <c r="I56" s="28" t="str">
        <f>IF('Non-Est 2025 Base'!I55="","",('Non-Est 2025 Base'!I55+'Sheet1 '!$G58)*'Sheet1 '!$H58)</f>
        <v/>
      </c>
      <c r="J56" s="28" t="str">
        <f>IF('Non-Est 2025 Base'!J55="","",('Non-Est 2025 Base'!J55+'Sheet1 '!$G58)*'Sheet1 '!$H58)</f>
        <v/>
      </c>
      <c r="K56" s="28" t="str">
        <f>IF('Non-Est 2025 Base'!K55="","",('Non-Est 2025 Base'!K55+'Sheet1 '!$G58)*'Sheet1 '!$H58)</f>
        <v/>
      </c>
      <c r="L56" s="28" t="str">
        <f>IF('Non-Est 2025 Base'!L55="","",('Non-Est 2025 Base'!L55+'Sheet1 '!$G58)*'Sheet1 '!$H58)</f>
        <v/>
      </c>
      <c r="M56" s="28" t="str">
        <f>IF('Non-Est 2025 Base'!M55="","",('Non-Est 2025 Base'!M55+'Sheet1 '!$G58)*'Sheet1 '!$H58)</f>
        <v/>
      </c>
      <c r="N56" s="28" t="str">
        <f>IF('Non-Est 2025 Base'!N55="","",('Non-Est 2025 Base'!N55+'Sheet1 '!$G58)*'Sheet1 '!$H58)</f>
        <v/>
      </c>
      <c r="O56" s="28" t="str">
        <f>IF('Non-Est 2025 Base'!O55="","",('Non-Est 2025 Base'!O55+'Sheet1 '!$G58)*'Sheet1 '!$H58)</f>
        <v/>
      </c>
      <c r="P56" s="28" t="str">
        <f>IF('Non-Est 2025 Base'!P55="","",('Non-Est 2025 Base'!P55+'Sheet1 '!$G58)*'Sheet1 '!$H58)</f>
        <v/>
      </c>
      <c r="Q56" s="28" t="str">
        <f>IF('Non-Est 2025 Base'!Q55="","",('Non-Est 2025 Base'!Q55+'Sheet1 '!$G58)*'Sheet1 '!$H58)</f>
        <v/>
      </c>
      <c r="R56" s="28" t="str">
        <f>IF('Non-Est 2025 Base'!R55="","",('Non-Est 2025 Base'!R55+'Sheet1 '!$G58)*'Sheet1 '!$H58)</f>
        <v/>
      </c>
      <c r="S56" s="28" t="str">
        <f>IF('Non-Est 2025 Base'!S55="","",('Non-Est 2025 Base'!S55+'Sheet1 '!$G58)*'Sheet1 '!$H58)</f>
        <v/>
      </c>
      <c r="T56" s="28" t="str">
        <f>IF('Non-Est 2025 Base'!T55="","",('Non-Est 2025 Base'!T55+'Sheet1 '!$G58)*'Sheet1 '!$H58)</f>
        <v/>
      </c>
      <c r="U56" s="28" t="str">
        <f>IF('Non-Est 2025 Base'!U55="","",('Non-Est 2025 Base'!U55+'Sheet1 '!$G58)*'Sheet1 '!$H58)</f>
        <v/>
      </c>
      <c r="V56" s="28" t="str">
        <f>IF('Non-Est 2025 Base'!V55="","",('Non-Est 2025 Base'!V55+'Sheet1 '!$G58)*'Sheet1 '!$H58)</f>
        <v/>
      </c>
      <c r="W56" s="28">
        <f>IF('Non-Est 2025 Base'!W55="","",('Non-Est 2025 Base'!W55+'Sheet1 '!$G58)*'Sheet1 '!$H58)</f>
        <v>0</v>
      </c>
      <c r="X56" s="28">
        <f>IF('Non-Est 2025 Base'!X55="","",('Non-Est 2025 Base'!X55+'Sheet1 '!$G58)*'Sheet1 '!$H58)</f>
        <v>0</v>
      </c>
      <c r="Y56" s="28">
        <f>IF('Non-Est 2025 Base'!Y55="","",('Non-Est 2025 Base'!Y55+'Sheet1 '!$G58)*'Sheet1 '!$H58)</f>
        <v>0</v>
      </c>
      <c r="Z56" s="28" t="str">
        <f>IF('Non-Est 2025 Base'!Z55="","",('Non-Est 2025 Base'!Z55+'Sheet1 '!$G58)*'Sheet1 '!$H58)</f>
        <v/>
      </c>
      <c r="AA56" s="28" t="str">
        <f>IF('Non-Est 2025 Base'!AA55="","",('Non-Est 2025 Base'!AA55+'Sheet1 '!$G58)*'Sheet1 '!$H58)</f>
        <v/>
      </c>
      <c r="AB56" s="28" t="str">
        <f>IF('Non-Est 2025 Base'!AB55="","",('Non-Est 2025 Base'!AB55+'Sheet1 '!$G58)*'Sheet1 '!$H58)</f>
        <v/>
      </c>
      <c r="AC56" s="28">
        <f>IF('Non-Est 2025 Base'!AC55="","",('Non-Est 2025 Base'!AC55+'Sheet1 '!$G58)*'Sheet1 '!$H58)</f>
        <v>0</v>
      </c>
      <c r="AD56" s="28">
        <f>IF('Non-Est 2025 Base'!AD55="","",('Non-Est 2025 Base'!AD55+'Sheet1 '!$G58)*'Sheet1 '!$H58)</f>
        <v>0</v>
      </c>
      <c r="AE56" s="28">
        <f>IF('Non-Est 2025 Base'!AE55="","",('Non-Est 2025 Base'!AE55+'Sheet1 '!$G58)*'Sheet1 '!$H58)</f>
        <v>0</v>
      </c>
      <c r="AF56" s="28">
        <f>IF('Non-Est 2025 Base'!AF55="","",('Non-Est 2025 Base'!AF55+'Sheet1 '!$G58)*'Sheet1 '!$H58)</f>
        <v>0</v>
      </c>
      <c r="AG56" s="28">
        <f>IF('Non-Est 2025 Base'!AG55="","",('Non-Est 2025 Base'!AG55+'Sheet1 '!$G58)*'Sheet1 '!$H58)</f>
        <v>0</v>
      </c>
      <c r="AH56" s="28" t="str">
        <f>IF('Non-Est 2025 Base'!AH55="","",('Non-Est 2025 Base'!AH55+'Sheet1 '!$G58)*'Sheet1 '!$H58)</f>
        <v/>
      </c>
      <c r="AI56" s="28" t="str">
        <f>IF('Non-Est 2025 Base'!AI55="","",('Non-Est 2025 Base'!AI55+'Sheet1 '!$G58)*'Sheet1 '!$H58)</f>
        <v/>
      </c>
      <c r="AJ56" s="28" t="str">
        <f>IF('Non-Est 2025 Base'!AJ55="","",('Non-Est 2025 Base'!AJ55+'Sheet1 '!$G58)*'Sheet1 '!$H58)</f>
        <v/>
      </c>
      <c r="AK56" s="28" t="str">
        <f>IF('Non-Est 2025 Base'!AK55="","",('Non-Est 2025 Base'!AK55+'Sheet1 '!$G58)*'Sheet1 '!$H58)</f>
        <v/>
      </c>
      <c r="AL56" s="28" t="str">
        <f>IF('Non-Est 2025 Base'!AL55="","",('Non-Est 2025 Base'!AL55+'Sheet1 '!$G58)*'Sheet1 '!$H58)</f>
        <v/>
      </c>
      <c r="AM56" s="28" t="str">
        <f>IF('Non-Est 2025 Base'!AM55="","",('Non-Est 2025 Base'!AM55+'Sheet1 '!$G58)*'Sheet1 '!$H58)</f>
        <v/>
      </c>
      <c r="AN56" s="28" t="str">
        <f>IF('Non-Est 2025 Base'!AN55="","",('Non-Est 2025 Base'!AN55+'Sheet1 '!$G58)*'Sheet1 '!$H58)</f>
        <v/>
      </c>
      <c r="AO56" s="28" t="str">
        <f>IF('Non-Est 2025 Base'!AO55="","",('Non-Est 2025 Base'!AO55+'Sheet1 '!$G58)*'Sheet1 '!$H58)</f>
        <v/>
      </c>
      <c r="AP56" s="28" t="str">
        <f>IF('Non-Est 2025 Base'!AP55="","",('Non-Est 2025 Base'!AP55+'Sheet1 '!$G58)*'Sheet1 '!$H58)</f>
        <v/>
      </c>
      <c r="AQ56" s="28" t="str">
        <f>IF('Non-Est 2025 Base'!AQ55="","",('Non-Est 2025 Base'!AQ55+'Sheet1 '!$G58)*'Sheet1 '!$H58)</f>
        <v/>
      </c>
      <c r="AR56" s="28" t="str">
        <f>IF('Non-Est 2025 Base'!AR55="","",('Non-Est 2025 Base'!AR55+'Sheet1 '!$G58)*'Sheet1 '!$H58)</f>
        <v/>
      </c>
      <c r="AS56" s="28" t="str">
        <f>IF('Non-Est 2025 Base'!AS55="","",('Non-Est 2025 Base'!AS55+'Sheet1 '!$G58)*'Sheet1 '!$H58)</f>
        <v/>
      </c>
      <c r="AT56" s="28" t="str">
        <f>IF('Non-Est 2025 Base'!AT55="","",('Non-Est 2025 Base'!AT55+'Sheet1 '!$G58)*'Sheet1 '!$H58)</f>
        <v/>
      </c>
      <c r="AU56" s="28" t="str">
        <f>IF('Non-Est 2025 Base'!AU55="","",('Non-Est 2025 Base'!AU55+'Sheet1 '!$G58)*'Sheet1 '!$H58)</f>
        <v/>
      </c>
      <c r="AV56" s="28" t="str">
        <f>IF('Non-Est 2025 Base'!AV55="","",('Non-Est 2025 Base'!AV55+'Sheet1 '!$G58)*'Sheet1 '!$H58)</f>
        <v/>
      </c>
      <c r="AW56" s="28" t="str">
        <f>IF('Non-Est 2025 Base'!AW55="","",('Non-Est 2025 Base'!AW55+'Sheet1 '!$G58)*'Sheet1 '!$H58)</f>
        <v/>
      </c>
      <c r="AX56" s="28" t="str">
        <f>IF('Non-Est 2025 Base'!AX55="","",('Non-Est 2025 Base'!AX55+'Sheet1 '!$G58)*'Sheet1 '!$H58)</f>
        <v/>
      </c>
      <c r="AY56" s="28" t="str">
        <f>IF('Non-Est 2025 Base'!AY55="","",('Non-Est 2025 Base'!AY55+'Sheet1 '!$G58)*'Sheet1 '!$H58)</f>
        <v/>
      </c>
      <c r="AZ56" s="28" t="str">
        <f>IF('Non-Est 2025 Base'!AZ55="","",('Non-Est 2025 Base'!AZ55+'Sheet1 '!$G58)*'Sheet1 '!$H58)</f>
        <v/>
      </c>
      <c r="BA56" s="28" t="str">
        <f>IF('Non-Est 2025 Base'!BA55="","",('Non-Est 2025 Base'!BA55+'Sheet1 '!$G58)*'Sheet1 '!$H58)</f>
        <v/>
      </c>
      <c r="BB56" s="28" t="str">
        <f>IF('Non-Est 2025 Base'!BB55="","",('Non-Est 2025 Base'!BB55+'Sheet1 '!$G58)*'Sheet1 '!$H58)</f>
        <v/>
      </c>
      <c r="BC56" s="28" t="str">
        <f>IF('Non-Est 2025 Base'!BC55="","",('Non-Est 2025 Base'!BC55+'Sheet1 '!$G58)*'Sheet1 '!$H58)</f>
        <v/>
      </c>
      <c r="BD56" s="28" t="str">
        <f>IF('Non-Est 2025 Base'!BD55="","",('Non-Est 2025 Base'!BD55+'Sheet1 '!$G58)*'Sheet1 '!$H58)</f>
        <v/>
      </c>
      <c r="BE56" s="28" t="str">
        <f>IF('Non-Est 2025 Base'!BE55="","",('Non-Est 2025 Base'!BE55+'Sheet1 '!$G58)*'Sheet1 '!$H58)</f>
        <v/>
      </c>
      <c r="BF56" s="28" t="str">
        <f>IF('Non-Est 2025 Base'!BF55="","",('Non-Est 2025 Base'!BF55+'Sheet1 '!$G58)*'Sheet1 '!$H58)</f>
        <v/>
      </c>
      <c r="BG56" s="28" t="str">
        <f>IF('Non-Est 2025 Base'!BG55="","",('Non-Est 2025 Base'!BG55+'Sheet1 '!$G58)*'Sheet1 '!$H58)</f>
        <v/>
      </c>
      <c r="BH56" s="28" t="str">
        <f>IF('Non-Est 2025 Base'!BH55="","",('Non-Est 2025 Base'!BH55+'Sheet1 '!$G58)*'Sheet1 '!$H58)</f>
        <v/>
      </c>
      <c r="BI56" s="28" t="str">
        <f>IF('Non-Est 2025 Base'!BI55="","",('Non-Est 2025 Base'!BI55+'Sheet1 '!$G58)*'Sheet1 '!$H58)</f>
        <v/>
      </c>
      <c r="BJ56" s="28" t="str">
        <f>IF('Non-Est 2025 Base'!BJ55="","",('Non-Est 2025 Base'!BJ55+'Sheet1 '!$G58)*'Sheet1 '!$H58)</f>
        <v/>
      </c>
      <c r="BK56" s="28" t="str">
        <f>IF('Non-Est 2025 Base'!BK55="","",('Non-Est 2025 Base'!BK55+'Sheet1 '!$G58)*'Sheet1 '!$H58)</f>
        <v/>
      </c>
      <c r="BL56" s="28">
        <f>IF('Non-Est 2025 Base'!BL55="","",('Non-Est 2025 Base'!BL55+'Sheet1 '!$G58)*'Sheet1 '!$H58)</f>
        <v>0</v>
      </c>
      <c r="BM56" s="28">
        <f>IF('Non-Est 2025 Base'!BM55="","",('Non-Est 2025 Base'!BM55+'Sheet1 '!$G58)*'Sheet1 '!$H58)</f>
        <v>0</v>
      </c>
      <c r="BN56" s="28" t="str">
        <f>IF('Non-Est 2025 Base'!BN55="","",('Non-Est 2025 Base'!BN55+'Sheet1 '!$G58)*'Sheet1 '!$H58)</f>
        <v/>
      </c>
      <c r="BO56" s="28" t="str">
        <f>IF('Non-Est 2025 Base'!BO55="","",('Non-Est 2025 Base'!BO55+'Sheet1 '!$G58)*'Sheet1 '!$H58)</f>
        <v/>
      </c>
      <c r="BP56" s="28" t="str">
        <f>IF('Non-Est 2025 Base'!BP55="","",('Non-Est 2025 Base'!BP55+'Sheet1 '!$G58)*'Sheet1 '!$H58)</f>
        <v/>
      </c>
      <c r="BQ56" s="28" t="str">
        <f>IF('Non-Est 2025 Base'!BQ55="","",('Non-Est 2025 Base'!BQ55+'Sheet1 '!$G58)*'Sheet1 '!$H58)</f>
        <v/>
      </c>
      <c r="BR56" s="28">
        <f>IF('Non-Est 2025 Base'!BR55="","",('Non-Est 2025 Base'!BR55+'Sheet1 '!$G58)*'Sheet1 '!$H58)</f>
        <v>0</v>
      </c>
      <c r="BS56" s="28">
        <f>IF('Non-Est 2025 Base'!BS55="","",('Non-Est 2025 Base'!BS55+'Sheet1 '!$G58)*'Sheet1 '!$H58)</f>
        <v>0</v>
      </c>
      <c r="BT56" s="28" t="str">
        <f>IF('Non-Est 2025 Base'!BT55="","",('Non-Est 2025 Base'!BT55+'Sheet1 '!$G58)*'Sheet1 '!$H58)</f>
        <v/>
      </c>
      <c r="BU56" s="28" t="str">
        <f>IF('Non-Est 2025 Base'!BU55="","",('Non-Est 2025 Base'!BU55+'Sheet1 '!$G58)*'Sheet1 '!$H58)</f>
        <v/>
      </c>
      <c r="BV56" s="28" t="str">
        <f>IF('Non-Est 2025 Base'!BV55="","",('Non-Est 2025 Base'!BV55+'Sheet1 '!$G58)*'Sheet1 '!$H58)</f>
        <v/>
      </c>
    </row>
    <row r="57" spans="1:74" ht="14.25" x14ac:dyDescent="0.2">
      <c r="A57" s="4">
        <v>48</v>
      </c>
      <c r="B57" s="114" t="s">
        <v>38</v>
      </c>
      <c r="C57" s="115"/>
      <c r="D57" s="115"/>
      <c r="E57" s="116"/>
      <c r="F57" s="17" t="s">
        <v>26</v>
      </c>
      <c r="G57" s="28">
        <f>IF('Non-Est 2025 Base'!G56="","",('Non-Est 2025 Base'!G56+'Sheet1 '!$G59)*'Sheet1 '!$H59)</f>
        <v>0</v>
      </c>
      <c r="H57" s="28">
        <f>IF('Non-Est 2025 Base'!H56="","",('Non-Est 2025 Base'!H56+'Sheet1 '!$G59)*'Sheet1 '!$H59)</f>
        <v>0</v>
      </c>
      <c r="I57" s="28">
        <f>IF('Non-Est 2025 Base'!I56="","",('Non-Est 2025 Base'!I56+'Sheet1 '!$G59)*'Sheet1 '!$H59)</f>
        <v>0</v>
      </c>
      <c r="J57" s="28">
        <f>IF('Non-Est 2025 Base'!J56="","",('Non-Est 2025 Base'!J56+'Sheet1 '!$G59)*'Sheet1 '!$H59)</f>
        <v>0</v>
      </c>
      <c r="K57" s="28">
        <f>IF('Non-Est 2025 Base'!K56="","",('Non-Est 2025 Base'!K56+'Sheet1 '!$G59)*'Sheet1 '!$H59)</f>
        <v>0</v>
      </c>
      <c r="L57" s="28">
        <f>IF('Non-Est 2025 Base'!L56="","",('Non-Est 2025 Base'!L56+'Sheet1 '!$G59)*'Sheet1 '!$H59)</f>
        <v>0</v>
      </c>
      <c r="M57" s="28">
        <f>IF('Non-Est 2025 Base'!M56="","",('Non-Est 2025 Base'!M56+'Sheet1 '!$G59)*'Sheet1 '!$H59)</f>
        <v>0</v>
      </c>
      <c r="N57" s="28">
        <f>IF('Non-Est 2025 Base'!N56="","",('Non-Est 2025 Base'!N56+'Sheet1 '!$G59)*'Sheet1 '!$H59)</f>
        <v>0</v>
      </c>
      <c r="O57" s="28">
        <f>IF('Non-Est 2025 Base'!O56="","",('Non-Est 2025 Base'!O56+'Sheet1 '!$G59)*'Sheet1 '!$H59)</f>
        <v>0</v>
      </c>
      <c r="P57" s="28" t="str">
        <f>IF('Non-Est 2025 Base'!P56="","",('Non-Est 2025 Base'!P56+'Sheet1 '!$G59)*'Sheet1 '!$H59)</f>
        <v/>
      </c>
      <c r="Q57" s="28" t="str">
        <f>IF('Non-Est 2025 Base'!Q56="","",('Non-Est 2025 Base'!Q56+'Sheet1 '!$G59)*'Sheet1 '!$H59)</f>
        <v/>
      </c>
      <c r="R57" s="28" t="str">
        <f>IF('Non-Est 2025 Base'!R56="","",('Non-Est 2025 Base'!R56+'Sheet1 '!$G59)*'Sheet1 '!$H59)</f>
        <v/>
      </c>
      <c r="S57" s="28" t="str">
        <f>IF('Non-Est 2025 Base'!S56="","",('Non-Est 2025 Base'!S56+'Sheet1 '!$G59)*'Sheet1 '!$H59)</f>
        <v/>
      </c>
      <c r="T57" s="28" t="str">
        <f>IF('Non-Est 2025 Base'!T56="","",('Non-Est 2025 Base'!T56+'Sheet1 '!$G59)*'Sheet1 '!$H59)</f>
        <v/>
      </c>
      <c r="U57" s="28" t="str">
        <f>IF('Non-Est 2025 Base'!U56="","",('Non-Est 2025 Base'!U56+'Sheet1 '!$G59)*'Sheet1 '!$H59)</f>
        <v/>
      </c>
      <c r="V57" s="28">
        <f>IF('Non-Est 2025 Base'!V56="","",('Non-Est 2025 Base'!V56+'Sheet1 '!$G59)*'Sheet1 '!$H59)</f>
        <v>0</v>
      </c>
      <c r="W57" s="28">
        <f>IF('Non-Est 2025 Base'!W56="","",('Non-Est 2025 Base'!W56+'Sheet1 '!$G59)*'Sheet1 '!$H59)</f>
        <v>0</v>
      </c>
      <c r="X57" s="28">
        <f>IF('Non-Est 2025 Base'!X56="","",('Non-Est 2025 Base'!X56+'Sheet1 '!$G59)*'Sheet1 '!$H59)</f>
        <v>0</v>
      </c>
      <c r="Y57" s="28">
        <f>IF('Non-Est 2025 Base'!Y56="","",('Non-Est 2025 Base'!Y56+'Sheet1 '!$G59)*'Sheet1 '!$H59)</f>
        <v>0</v>
      </c>
      <c r="Z57" s="28" t="str">
        <f>IF('Non-Est 2025 Base'!Z56="","",('Non-Est 2025 Base'!Z56+'Sheet1 '!$G59)*'Sheet1 '!$H59)</f>
        <v/>
      </c>
      <c r="AA57" s="28">
        <f>IF('Non-Est 2025 Base'!AA56="","",('Non-Est 2025 Base'!AA56+'Sheet1 '!$G59)*'Sheet1 '!$H59)</f>
        <v>0</v>
      </c>
      <c r="AB57" s="28">
        <f>IF('Non-Est 2025 Base'!AB56="","",('Non-Est 2025 Base'!AB56+'Sheet1 '!$G59)*'Sheet1 '!$H59)</f>
        <v>0</v>
      </c>
      <c r="AC57" s="28">
        <f>IF('Non-Est 2025 Base'!AC56="","",('Non-Est 2025 Base'!AC56+'Sheet1 '!$G59)*'Sheet1 '!$H59)</f>
        <v>0</v>
      </c>
      <c r="AD57" s="28">
        <f>IF('Non-Est 2025 Base'!AD56="","",('Non-Est 2025 Base'!AD56+'Sheet1 '!$G59)*'Sheet1 '!$H59)</f>
        <v>0</v>
      </c>
      <c r="AE57" s="28">
        <f>IF('Non-Est 2025 Base'!AE56="","",('Non-Est 2025 Base'!AE56+'Sheet1 '!$G59)*'Sheet1 '!$H59)</f>
        <v>0</v>
      </c>
      <c r="AF57" s="28">
        <f>IF('Non-Est 2025 Base'!AF56="","",('Non-Est 2025 Base'!AF56+'Sheet1 '!$G59)*'Sheet1 '!$H59)</f>
        <v>0</v>
      </c>
      <c r="AG57" s="28">
        <f>IF('Non-Est 2025 Base'!AG56="","",('Non-Est 2025 Base'!AG56+'Sheet1 '!$G59)*'Sheet1 '!$H59)</f>
        <v>0</v>
      </c>
      <c r="AH57" s="28">
        <f>IF('Non-Est 2025 Base'!AH56="","",('Non-Est 2025 Base'!AH56+'Sheet1 '!$G59)*'Sheet1 '!$H59)</f>
        <v>0</v>
      </c>
      <c r="AI57" s="28">
        <f>IF('Non-Est 2025 Base'!AI56="","",('Non-Est 2025 Base'!AI56+'Sheet1 '!$G59)*'Sheet1 '!$H59)</f>
        <v>0</v>
      </c>
      <c r="AJ57" s="28">
        <f>IF('Non-Est 2025 Base'!AJ56="","",('Non-Est 2025 Base'!AJ56+'Sheet1 '!$G59)*'Sheet1 '!$H59)</f>
        <v>0</v>
      </c>
      <c r="AK57" s="28">
        <f>IF('Non-Est 2025 Base'!AK56="","",('Non-Est 2025 Base'!AK56+'Sheet1 '!$G59)*'Sheet1 '!$H59)</f>
        <v>0</v>
      </c>
      <c r="AL57" s="28">
        <f>IF('Non-Est 2025 Base'!AL56="","",('Non-Est 2025 Base'!AL56+'Sheet1 '!$G59)*'Sheet1 '!$H59)</f>
        <v>0</v>
      </c>
      <c r="AM57" s="28">
        <f>IF('Non-Est 2025 Base'!AM56="","",('Non-Est 2025 Base'!AM56+'Sheet1 '!$G59)*'Sheet1 '!$H59)</f>
        <v>0</v>
      </c>
      <c r="AN57" s="28">
        <f>IF('Non-Est 2025 Base'!AN56="","",('Non-Est 2025 Base'!AN56+'Sheet1 '!$G59)*'Sheet1 '!$H59)</f>
        <v>0</v>
      </c>
      <c r="AO57" s="28">
        <f>IF('Non-Est 2025 Base'!AO56="","",('Non-Est 2025 Base'!AO56+'Sheet1 '!$G59)*'Sheet1 '!$H59)</f>
        <v>0</v>
      </c>
      <c r="AP57" s="28">
        <f>IF('Non-Est 2025 Base'!AP56="","",('Non-Est 2025 Base'!AP56+'Sheet1 '!$G59)*'Sheet1 '!$H59)</f>
        <v>0</v>
      </c>
      <c r="AQ57" s="28">
        <f>IF('Non-Est 2025 Base'!AQ56="","",('Non-Est 2025 Base'!AQ56+'Sheet1 '!$G59)*'Sheet1 '!$H59)</f>
        <v>0</v>
      </c>
      <c r="AR57" s="28">
        <f>IF('Non-Est 2025 Base'!AR56="","",('Non-Est 2025 Base'!AR56+'Sheet1 '!$G59)*'Sheet1 '!$H59)</f>
        <v>0</v>
      </c>
      <c r="AS57" s="28">
        <f>IF('Non-Est 2025 Base'!AS56="","",('Non-Est 2025 Base'!AS56+'Sheet1 '!$G59)*'Sheet1 '!$H59)</f>
        <v>0</v>
      </c>
      <c r="AT57" s="28">
        <f>IF('Non-Est 2025 Base'!AT56="","",('Non-Est 2025 Base'!AT56+'Sheet1 '!$G59)*'Sheet1 '!$H59)</f>
        <v>0</v>
      </c>
      <c r="AU57" s="28">
        <f>IF('Non-Est 2025 Base'!AU56="","",('Non-Est 2025 Base'!AU56+'Sheet1 '!$G59)*'Sheet1 '!$H59)</f>
        <v>0</v>
      </c>
      <c r="AV57" s="28">
        <f>IF('Non-Est 2025 Base'!AV56="","",('Non-Est 2025 Base'!AV56+'Sheet1 '!$G59)*'Sheet1 '!$H59)</f>
        <v>0</v>
      </c>
      <c r="AW57" s="28">
        <f>IF('Non-Est 2025 Base'!AW56="","",('Non-Est 2025 Base'!AW56+'Sheet1 '!$G59)*'Sheet1 '!$H59)</f>
        <v>0</v>
      </c>
      <c r="AX57" s="28">
        <f>IF('Non-Est 2025 Base'!AX56="","",('Non-Est 2025 Base'!AX56+'Sheet1 '!$G59)*'Sheet1 '!$H59)</f>
        <v>0</v>
      </c>
      <c r="AY57" s="28">
        <f>IF('Non-Est 2025 Base'!AY56="","",('Non-Est 2025 Base'!AY56+'Sheet1 '!$G59)*'Sheet1 '!$H59)</f>
        <v>0</v>
      </c>
      <c r="AZ57" s="28">
        <f>IF('Non-Est 2025 Base'!AZ56="","",('Non-Est 2025 Base'!AZ56+'Sheet1 '!$G59)*'Sheet1 '!$H59)</f>
        <v>0</v>
      </c>
      <c r="BA57" s="28">
        <f>IF('Non-Est 2025 Base'!BA56="","",('Non-Est 2025 Base'!BA56+'Sheet1 '!$G59)*'Sheet1 '!$H59)</f>
        <v>0</v>
      </c>
      <c r="BB57" s="28">
        <f>IF('Non-Est 2025 Base'!BB56="","",('Non-Est 2025 Base'!BB56+'Sheet1 '!$G59)*'Sheet1 '!$H59)</f>
        <v>0</v>
      </c>
      <c r="BC57" s="28">
        <f>IF('Non-Est 2025 Base'!BC56="","",('Non-Est 2025 Base'!BC56+'Sheet1 '!$G59)*'Sheet1 '!$H59)</f>
        <v>0</v>
      </c>
      <c r="BD57" s="28">
        <f>IF('Non-Est 2025 Base'!BD56="","",('Non-Est 2025 Base'!BD56+'Sheet1 '!$G59)*'Sheet1 '!$H59)</f>
        <v>0</v>
      </c>
      <c r="BE57" s="28">
        <f>IF('Non-Est 2025 Base'!BE56="","",('Non-Est 2025 Base'!BE56+'Sheet1 '!$G59)*'Sheet1 '!$H59)</f>
        <v>0</v>
      </c>
      <c r="BF57" s="28">
        <f>IF('Non-Est 2025 Base'!BF56="","",('Non-Est 2025 Base'!BF56+'Sheet1 '!$G59)*'Sheet1 '!$H59)</f>
        <v>0</v>
      </c>
      <c r="BG57" s="28">
        <f>IF('Non-Est 2025 Base'!BG56="","",('Non-Est 2025 Base'!BG56+'Sheet1 '!$G59)*'Sheet1 '!$H59)</f>
        <v>0</v>
      </c>
      <c r="BH57" s="28">
        <f>IF('Non-Est 2025 Base'!BH56="","",('Non-Est 2025 Base'!BH56+'Sheet1 '!$G59)*'Sheet1 '!$H59)</f>
        <v>0</v>
      </c>
      <c r="BI57" s="28">
        <f>IF('Non-Est 2025 Base'!BI56="","",('Non-Est 2025 Base'!BI56+'Sheet1 '!$G59)*'Sheet1 '!$H59)</f>
        <v>0</v>
      </c>
      <c r="BJ57" s="28">
        <f>IF('Non-Est 2025 Base'!BJ56="","",('Non-Est 2025 Base'!BJ56+'Sheet1 '!$G59)*'Sheet1 '!$H59)</f>
        <v>0</v>
      </c>
      <c r="BK57" s="28">
        <f>IF('Non-Est 2025 Base'!BK56="","",('Non-Est 2025 Base'!BK56+'Sheet1 '!$G59)*'Sheet1 '!$H59)</f>
        <v>0</v>
      </c>
      <c r="BL57" s="28">
        <f>IF('Non-Est 2025 Base'!BL56="","",('Non-Est 2025 Base'!BL56+'Sheet1 '!$G59)*'Sheet1 '!$H59)</f>
        <v>0</v>
      </c>
      <c r="BM57" s="28">
        <f>IF('Non-Est 2025 Base'!BM56="","",('Non-Est 2025 Base'!BM56+'Sheet1 '!$G59)*'Sheet1 '!$H59)</f>
        <v>0</v>
      </c>
      <c r="BN57" s="28">
        <f>IF('Non-Est 2025 Base'!BN56="","",('Non-Est 2025 Base'!BN56+'Sheet1 '!$G59)*'Sheet1 '!$H59)</f>
        <v>0</v>
      </c>
      <c r="BO57" s="28">
        <f>IF('Non-Est 2025 Base'!BO56="","",('Non-Est 2025 Base'!BO56+'Sheet1 '!$G59)*'Sheet1 '!$H59)</f>
        <v>0</v>
      </c>
      <c r="BP57" s="28">
        <f>IF('Non-Est 2025 Base'!BP56="","",('Non-Est 2025 Base'!BP56+'Sheet1 '!$G59)*'Sheet1 '!$H59)</f>
        <v>0</v>
      </c>
      <c r="BQ57" s="28">
        <f>IF('Non-Est 2025 Base'!BQ56="","",('Non-Est 2025 Base'!BQ56+'Sheet1 '!$G59)*'Sheet1 '!$H59)</f>
        <v>0</v>
      </c>
      <c r="BR57" s="28">
        <f>IF('Non-Est 2025 Base'!BR56="","",('Non-Est 2025 Base'!BR56+'Sheet1 '!$G59)*'Sheet1 '!$H59)</f>
        <v>0</v>
      </c>
      <c r="BS57" s="28">
        <f>IF('Non-Est 2025 Base'!BS56="","",('Non-Est 2025 Base'!BS56+'Sheet1 '!$G59)*'Sheet1 '!$H59)</f>
        <v>0</v>
      </c>
      <c r="BT57" s="28">
        <f>IF('Non-Est 2025 Base'!BT56="","",('Non-Est 2025 Base'!BT56+'Sheet1 '!$G59)*'Sheet1 '!$H59)</f>
        <v>0</v>
      </c>
      <c r="BU57" s="28">
        <f>IF('Non-Est 2025 Base'!BU56="","",('Non-Est 2025 Base'!BU56+'Sheet1 '!$G59)*'Sheet1 '!$H59)</f>
        <v>0</v>
      </c>
      <c r="BV57" s="28">
        <f>IF('Non-Est 2025 Base'!BV56="","",('Non-Est 2025 Base'!BV56+'Sheet1 '!$G59)*'Sheet1 '!$H59)</f>
        <v>0</v>
      </c>
    </row>
    <row r="58" spans="1:74" ht="14.25" x14ac:dyDescent="0.2">
      <c r="A58" s="4">
        <v>49</v>
      </c>
      <c r="B58" s="114" t="s">
        <v>191</v>
      </c>
      <c r="C58" s="115"/>
      <c r="D58" s="115"/>
      <c r="E58" s="116"/>
      <c r="F58" s="17" t="s">
        <v>39</v>
      </c>
      <c r="G58" s="22">
        <f>IF('Non-Est 2025 Base'!G57="","",'Non-Est 2025 Base'!G57*'Non-Est 2025 Adjusted'!$A$2+('Non-Est 2025 Adjusted'!$A$2*'Sheet1 '!$G$60))</f>
        <v>3.25</v>
      </c>
      <c r="H58" s="22">
        <f>IF('Non-Est 2025 Base'!H57="","",'Non-Est 2025 Base'!H57*'Non-Est 2025 Adjusted'!$A$2+('Non-Est 2025 Adjusted'!$A$2*'Sheet1 '!$G$60))</f>
        <v>3.25</v>
      </c>
      <c r="I58" s="22">
        <f>IF('Non-Est 2025 Base'!I57="","",'Non-Est 2025 Base'!I57*'Non-Est 2025 Adjusted'!$A$2+('Non-Est 2025 Adjusted'!$A$2*'Sheet1 '!$G$60))</f>
        <v>1.6</v>
      </c>
      <c r="J58" s="22">
        <f>IF('Non-Est 2025 Base'!J57="","",'Non-Est 2025 Base'!J57*'Non-Est 2025 Adjusted'!$A$2+('Non-Est 2025 Adjusted'!$A$2*'Sheet1 '!$G$60))</f>
        <v>1.6</v>
      </c>
      <c r="K58" s="22">
        <f>IF('Non-Est 2025 Base'!K57="","",'Non-Est 2025 Base'!K57*'Non-Est 2025 Adjusted'!$A$2+('Non-Est 2025 Adjusted'!$A$2*'Sheet1 '!$G$60))</f>
        <v>1.6</v>
      </c>
      <c r="L58" s="22">
        <f>IF('Non-Est 2025 Base'!L57="","",'Non-Est 2025 Base'!L57*'Non-Est 2025 Adjusted'!$A$2+('Non-Est 2025 Adjusted'!$A$2*'Sheet1 '!$G$60))</f>
        <v>1.55</v>
      </c>
      <c r="M58" s="22">
        <f>IF('Non-Est 2025 Base'!M57="","",'Non-Est 2025 Base'!M57*'Non-Est 2025 Adjusted'!$A$2+('Non-Est 2025 Adjusted'!$A$2*'Sheet1 '!$G$60))</f>
        <v>1.6</v>
      </c>
      <c r="N58" s="22">
        <f>IF('Non-Est 2025 Base'!N57="","",'Non-Est 2025 Base'!N57*'Non-Est 2025 Adjusted'!$A$2+('Non-Est 2025 Adjusted'!$A$2*'Sheet1 '!$G$60))</f>
        <v>1.6</v>
      </c>
      <c r="O58" s="22">
        <f>IF('Non-Est 2025 Base'!O57="","",'Non-Est 2025 Base'!O57*'Non-Est 2025 Adjusted'!$A$2+('Non-Est 2025 Adjusted'!$A$2*'Sheet1 '!$G$60))</f>
        <v>1.6</v>
      </c>
      <c r="P58" s="22">
        <f>IF('Non-Est 2025 Base'!P57="","",'Non-Est 2025 Base'!P57*'Non-Est 2025 Adjusted'!$A$2+('Non-Est 2025 Adjusted'!$A$2*'Sheet1 '!$G$60))</f>
        <v>10</v>
      </c>
      <c r="Q58" s="22">
        <f>IF('Non-Est 2025 Base'!Q57="","",'Non-Est 2025 Base'!Q57*'Non-Est 2025 Adjusted'!$A$2+('Non-Est 2025 Adjusted'!$A$2*'Sheet1 '!$G$60))</f>
        <v>10</v>
      </c>
      <c r="R58" s="22">
        <f>IF('Non-Est 2025 Base'!R57="","",'Non-Est 2025 Base'!R57*'Non-Est 2025 Adjusted'!$A$2+('Non-Est 2025 Adjusted'!$A$2*'Sheet1 '!$G$60))</f>
        <v>10</v>
      </c>
      <c r="S58" s="22">
        <f>IF('Non-Est 2025 Base'!S57="","",'Non-Est 2025 Base'!S57*'Non-Est 2025 Adjusted'!$A$2+('Non-Est 2025 Adjusted'!$A$2*'Sheet1 '!$G$60))</f>
        <v>10</v>
      </c>
      <c r="T58" s="22">
        <f>IF('Non-Est 2025 Base'!T57="","",'Non-Est 2025 Base'!T57*'Non-Est 2025 Adjusted'!$A$2+('Non-Est 2025 Adjusted'!$A$2*'Sheet1 '!$G$60))</f>
        <v>10</v>
      </c>
      <c r="U58" s="22">
        <f>IF('Non-Est 2025 Base'!U57="","",'Non-Est 2025 Base'!U57*'Non-Est 2025 Adjusted'!$A$2+('Non-Est 2025 Adjusted'!$A$2*'Sheet1 '!$G$60))</f>
        <v>10</v>
      </c>
      <c r="V58" s="22">
        <f>IF('Non-Est 2025 Base'!V57="","",'Non-Est 2025 Base'!V57*'Non-Est 2025 Adjusted'!$A$2+('Non-Est 2025 Adjusted'!$A$2*'Sheet1 '!$G$60))</f>
        <v>1.5</v>
      </c>
      <c r="W58" s="22">
        <f>IF('Non-Est 2025 Base'!W57="","",'Non-Est 2025 Base'!W57*'Non-Est 2025 Adjusted'!$A$2+('Non-Est 2025 Adjusted'!$A$2*'Sheet1 '!$G$60))</f>
        <v>2.42</v>
      </c>
      <c r="X58" s="22">
        <f>IF('Non-Est 2025 Base'!X57="","",'Non-Est 2025 Base'!X57*'Non-Est 2025 Adjusted'!$A$2+('Non-Est 2025 Adjusted'!$A$2*'Sheet1 '!$G$60))</f>
        <v>2.42</v>
      </c>
      <c r="Y58" s="22">
        <f>IF('Non-Est 2025 Base'!Y57="","",'Non-Est 2025 Base'!Y57*'Non-Est 2025 Adjusted'!$A$2+('Non-Est 2025 Adjusted'!$A$2*'Sheet1 '!$G$60))</f>
        <v>2.42</v>
      </c>
      <c r="Z58" s="22">
        <f>IF('Non-Est 2025 Base'!Z57="","",'Non-Est 2025 Base'!Z57*'Non-Est 2025 Adjusted'!$A$2+('Non-Est 2025 Adjusted'!$A$2*'Sheet1 '!$G$60))</f>
        <v>2.5</v>
      </c>
      <c r="AA58" s="22">
        <f>IF('Non-Est 2025 Base'!AA57="","",'Non-Est 2025 Base'!AA57*'Non-Est 2025 Adjusted'!$A$2+('Non-Est 2025 Adjusted'!$A$2*'Sheet1 '!$G$60))</f>
        <v>1.48</v>
      </c>
      <c r="AB58" s="22">
        <f>IF('Non-Est 2025 Base'!AB57="","",'Non-Est 2025 Base'!AB57*'Non-Est 2025 Adjusted'!$A$2+('Non-Est 2025 Adjusted'!$A$2*'Sheet1 '!$G$60))</f>
        <v>1.48</v>
      </c>
      <c r="AC58" s="22">
        <f>IF('Non-Est 2025 Base'!AC57="","",'Non-Est 2025 Base'!AC57*'Non-Est 2025 Adjusted'!$A$2+('Non-Est 2025 Adjusted'!$A$2*'Sheet1 '!$G$60))</f>
        <v>1.75</v>
      </c>
      <c r="AD58" s="22">
        <f>IF('Non-Est 2025 Base'!AD57="","",'Non-Est 2025 Base'!AD57*'Non-Est 2025 Adjusted'!$A$2+('Non-Est 2025 Adjusted'!$A$2*'Sheet1 '!$G$60))</f>
        <v>1.75</v>
      </c>
      <c r="AE58" s="22">
        <f>IF('Non-Est 2025 Base'!AE57="","",'Non-Est 2025 Base'!AE57*'Non-Est 2025 Adjusted'!$A$2+('Non-Est 2025 Adjusted'!$A$2*'Sheet1 '!$G$60))</f>
        <v>2</v>
      </c>
      <c r="AF58" s="22">
        <f>IF('Non-Est 2025 Base'!AF57="","",'Non-Est 2025 Base'!AF57*'Non-Est 2025 Adjusted'!$A$2+('Non-Est 2025 Adjusted'!$A$2*'Sheet1 '!$G$60))</f>
        <v>2</v>
      </c>
      <c r="AG58" s="22">
        <f>IF('Non-Est 2025 Base'!AG57="","",'Non-Est 2025 Base'!AG57*'Non-Est 2025 Adjusted'!$A$2+('Non-Est 2025 Adjusted'!$A$2*'Sheet1 '!$G$60))</f>
        <v>2</v>
      </c>
      <c r="AH58" s="22">
        <f>IF('Non-Est 2025 Base'!AH57="","",'Non-Est 2025 Base'!AH57*'Non-Est 2025 Adjusted'!$A$2+('Non-Est 2025 Adjusted'!$A$2*'Sheet1 '!$G$60))</f>
        <v>2.5</v>
      </c>
      <c r="AI58" s="22">
        <f>IF('Non-Est 2025 Base'!AI57="","",'Non-Est 2025 Base'!AI57*'Non-Est 2025 Adjusted'!$A$2+('Non-Est 2025 Adjusted'!$A$2*'Sheet1 '!$G$60))</f>
        <v>2.5</v>
      </c>
      <c r="AJ58" s="22">
        <f>IF('Non-Est 2025 Base'!AJ57="","",'Non-Est 2025 Base'!AJ57*'Non-Est 2025 Adjusted'!$A$2+('Non-Est 2025 Adjusted'!$A$2*'Sheet1 '!$G$60))</f>
        <v>2.5</v>
      </c>
      <c r="AK58" s="22">
        <f>IF('Non-Est 2025 Base'!AK57="","",'Non-Est 2025 Base'!AK57*'Non-Est 2025 Adjusted'!$A$2+('Non-Est 2025 Adjusted'!$A$2*'Sheet1 '!$G$60))</f>
        <v>2.5</v>
      </c>
      <c r="AL58" s="22">
        <f>IF('Non-Est 2025 Base'!AL57="","",'Non-Est 2025 Base'!AL57*'Non-Est 2025 Adjusted'!$A$2+('Non-Est 2025 Adjusted'!$A$2*'Sheet1 '!$G$60))</f>
        <v>2.5</v>
      </c>
      <c r="AM58" s="22">
        <f>IF('Non-Est 2025 Base'!AM57="","",'Non-Est 2025 Base'!AM57*'Non-Est 2025 Adjusted'!$A$2+('Non-Est 2025 Adjusted'!$A$2*'Sheet1 '!$G$60))</f>
        <v>2.5</v>
      </c>
      <c r="AN58" s="22">
        <f>IF('Non-Est 2025 Base'!AN57="","",'Non-Est 2025 Base'!AN57*'Non-Est 2025 Adjusted'!$A$2+('Non-Est 2025 Adjusted'!$A$2*'Sheet1 '!$G$60))</f>
        <v>2.5</v>
      </c>
      <c r="AO58" s="22">
        <f>IF('Non-Est 2025 Base'!AO57="","",'Non-Est 2025 Base'!AO57*'Non-Est 2025 Adjusted'!$A$2+('Non-Est 2025 Adjusted'!$A$2*'Sheet1 '!$G$60))</f>
        <v>2.5</v>
      </c>
      <c r="AP58" s="22">
        <f>IF('Non-Est 2025 Base'!AP57="","",'Non-Est 2025 Base'!AP57*'Non-Est 2025 Adjusted'!$A$2+('Non-Est 2025 Adjusted'!$A$2*'Sheet1 '!$G$60))</f>
        <v>2.5</v>
      </c>
      <c r="AQ58" s="22">
        <f>IF('Non-Est 2025 Base'!AQ57="","",'Non-Est 2025 Base'!AQ57*'Non-Est 2025 Adjusted'!$A$2+('Non-Est 2025 Adjusted'!$A$2*'Sheet1 '!$G$60))</f>
        <v>2.5</v>
      </c>
      <c r="AR58" s="22">
        <f>IF('Non-Est 2025 Base'!AR57="","",'Non-Est 2025 Base'!AR57*'Non-Est 2025 Adjusted'!$A$2+('Non-Est 2025 Adjusted'!$A$2*'Sheet1 '!$G$60))</f>
        <v>2.5</v>
      </c>
      <c r="AS58" s="22">
        <f>IF('Non-Est 2025 Base'!AS57="","",'Non-Est 2025 Base'!AS57*'Non-Est 2025 Adjusted'!$A$2+('Non-Est 2025 Adjusted'!$A$2*'Sheet1 '!$G$60))</f>
        <v>2.5</v>
      </c>
      <c r="AT58" s="22">
        <f>IF('Non-Est 2025 Base'!AT57="","",'Non-Est 2025 Base'!AT57*'Non-Est 2025 Adjusted'!$A$2+('Non-Est 2025 Adjusted'!$A$2*'Sheet1 '!$G$60))</f>
        <v>2.5</v>
      </c>
      <c r="AU58" s="22">
        <f>IF('Non-Est 2025 Base'!AU57="","",'Non-Est 2025 Base'!AU57*'Non-Est 2025 Adjusted'!$A$2+('Non-Est 2025 Adjusted'!$A$2*'Sheet1 '!$G$60))</f>
        <v>2.5</v>
      </c>
      <c r="AV58" s="22">
        <f>IF('Non-Est 2025 Base'!AV57="","",'Non-Est 2025 Base'!AV57*'Non-Est 2025 Adjusted'!$A$2+('Non-Est 2025 Adjusted'!$A$2*'Sheet1 '!$G$60))</f>
        <v>2.5</v>
      </c>
      <c r="AW58" s="22">
        <f>IF('Non-Est 2025 Base'!AW57="","",'Non-Est 2025 Base'!AW57*'Non-Est 2025 Adjusted'!$A$2+('Non-Est 2025 Adjusted'!$A$2*'Sheet1 '!$G$60))</f>
        <v>2.5</v>
      </c>
      <c r="AX58" s="22">
        <f>IF('Non-Est 2025 Base'!AX57="","",'Non-Est 2025 Base'!AX57*'Non-Est 2025 Adjusted'!$A$2+('Non-Est 2025 Adjusted'!$A$2*'Sheet1 '!$G$60))</f>
        <v>2.5</v>
      </c>
      <c r="AY58" s="22">
        <f>IF('Non-Est 2025 Base'!AY57="","",'Non-Est 2025 Base'!AY57*'Non-Est 2025 Adjusted'!$A$2+('Non-Est 2025 Adjusted'!$A$2*'Sheet1 '!$G$60))</f>
        <v>2.5</v>
      </c>
      <c r="AZ58" s="22">
        <f>IF('Non-Est 2025 Base'!AZ57="","",'Non-Est 2025 Base'!AZ57*'Non-Est 2025 Adjusted'!$A$2+('Non-Est 2025 Adjusted'!$A$2*'Sheet1 '!$G$60))</f>
        <v>2.5</v>
      </c>
      <c r="BA58" s="22">
        <f>IF('Non-Est 2025 Base'!BA57="","",'Non-Est 2025 Base'!BA57*'Non-Est 2025 Adjusted'!$A$2+('Non-Est 2025 Adjusted'!$A$2*'Sheet1 '!$G$60))</f>
        <v>2.5</v>
      </c>
      <c r="BB58" s="22">
        <f>IF('Non-Est 2025 Base'!BB57="","",'Non-Est 2025 Base'!BB57*'Non-Est 2025 Adjusted'!$A$2+('Non-Est 2025 Adjusted'!$A$2*'Sheet1 '!$G$60))</f>
        <v>2.5</v>
      </c>
      <c r="BC58" s="22">
        <f>IF('Non-Est 2025 Base'!BC57="","",'Non-Est 2025 Base'!BC57*'Non-Est 2025 Adjusted'!$A$2+('Non-Est 2025 Adjusted'!$A$2*'Sheet1 '!$G$60))</f>
        <v>2.5</v>
      </c>
      <c r="BD58" s="22">
        <f>IF('Non-Est 2025 Base'!BD57="","",'Non-Est 2025 Base'!BD57*'Non-Est 2025 Adjusted'!$A$2+('Non-Est 2025 Adjusted'!$A$2*'Sheet1 '!$G$60))</f>
        <v>2.5</v>
      </c>
      <c r="BE58" s="22">
        <f>IF('Non-Est 2025 Base'!BE57="","",'Non-Est 2025 Base'!BE57*'Non-Est 2025 Adjusted'!$A$2+('Non-Est 2025 Adjusted'!$A$2*'Sheet1 '!$G$60))</f>
        <v>2.5</v>
      </c>
      <c r="BF58" s="22">
        <f>IF('Non-Est 2025 Base'!BF57="","",'Non-Est 2025 Base'!BF57*'Non-Est 2025 Adjusted'!$A$2+('Non-Est 2025 Adjusted'!$A$2*'Sheet1 '!$G$60))</f>
        <v>2.5</v>
      </c>
      <c r="BG58" s="22">
        <f>IF('Non-Est 2025 Base'!BG57="","",'Non-Est 2025 Base'!BG57*'Non-Est 2025 Adjusted'!$A$2+('Non-Est 2025 Adjusted'!$A$2*'Sheet1 '!$G$60))</f>
        <v>2.5</v>
      </c>
      <c r="BH58" s="22">
        <f>IF('Non-Est 2025 Base'!BH57="","",'Non-Est 2025 Base'!BH57*'Non-Est 2025 Adjusted'!$A$2+('Non-Est 2025 Adjusted'!$A$2*'Sheet1 '!$G$60))</f>
        <v>2.5</v>
      </c>
      <c r="BI58" s="22">
        <f>IF('Non-Est 2025 Base'!BI57="","",'Non-Est 2025 Base'!BI57*'Non-Est 2025 Adjusted'!$A$2+('Non-Est 2025 Adjusted'!$A$2*'Sheet1 '!$G$60))</f>
        <v>2.5</v>
      </c>
      <c r="BJ58" s="22">
        <f>IF('Non-Est 2025 Base'!BJ57="","",'Non-Est 2025 Base'!BJ57*'Non-Est 2025 Adjusted'!$A$2+('Non-Est 2025 Adjusted'!$A$2*'Sheet1 '!$G$60))</f>
        <v>2.5</v>
      </c>
      <c r="BK58" s="22">
        <f>IF('Non-Est 2025 Base'!BK57="","",'Non-Est 2025 Base'!BK57*'Non-Est 2025 Adjusted'!$A$2+('Non-Est 2025 Adjusted'!$A$2*'Sheet1 '!$G$60))</f>
        <v>2.5</v>
      </c>
      <c r="BL58" s="22">
        <f>IF('Non-Est 2025 Base'!BL57="","",'Non-Est 2025 Base'!BL57*'Non-Est 2025 Adjusted'!$A$2+('Non-Est 2025 Adjusted'!$A$2*'Sheet1 '!$G$60))</f>
        <v>1.75</v>
      </c>
      <c r="BM58" s="22">
        <f>IF('Non-Est 2025 Base'!BM57="","",'Non-Est 2025 Base'!BM57*'Non-Est 2025 Adjusted'!$A$2+('Non-Est 2025 Adjusted'!$A$2*'Sheet1 '!$G$60))</f>
        <v>1.75</v>
      </c>
      <c r="BN58" s="22">
        <f>IF('Non-Est 2025 Base'!BN57="","",'Non-Est 2025 Base'!BN57*'Non-Est 2025 Adjusted'!$A$2+('Non-Est 2025 Adjusted'!$A$2*'Sheet1 '!$G$60))</f>
        <v>12.5</v>
      </c>
      <c r="BO58" s="22">
        <f>IF('Non-Est 2025 Base'!BO57="","",'Non-Est 2025 Base'!BO57*'Non-Est 2025 Adjusted'!$A$2+('Non-Est 2025 Adjusted'!$A$2*'Sheet1 '!$G$60))</f>
        <v>3</v>
      </c>
      <c r="BP58" s="22">
        <f>IF('Non-Est 2025 Base'!BP57="","",'Non-Est 2025 Base'!BP57*'Non-Est 2025 Adjusted'!$A$2+('Non-Est 2025 Adjusted'!$A$2*'Sheet1 '!$G$60))</f>
        <v>3</v>
      </c>
      <c r="BQ58" s="22">
        <f>IF('Non-Est 2025 Base'!BQ57="","",'Non-Est 2025 Base'!BQ57*'Non-Est 2025 Adjusted'!$A$2+('Non-Est 2025 Adjusted'!$A$2*'Sheet1 '!$G$60))</f>
        <v>1.5</v>
      </c>
      <c r="BR58" s="22">
        <f>IF('Non-Est 2025 Base'!BR57="","",'Non-Est 2025 Base'!BR57*'Non-Est 2025 Adjusted'!$A$2+('Non-Est 2025 Adjusted'!$A$2*'Sheet1 '!$G$60))</f>
        <v>1.5</v>
      </c>
      <c r="BS58" s="22">
        <f>IF('Non-Est 2025 Base'!BS57="","",'Non-Est 2025 Base'!BS57*'Non-Est 2025 Adjusted'!$A$2+('Non-Est 2025 Adjusted'!$A$2*'Sheet1 '!$G$60))</f>
        <v>1.5</v>
      </c>
      <c r="BT58" s="22">
        <f>IF('Non-Est 2025 Base'!BT57="","",'Non-Est 2025 Base'!BT57*'Non-Est 2025 Adjusted'!$A$2+('Non-Est 2025 Adjusted'!$A$2*'Sheet1 '!$G$60))</f>
        <v>1.5</v>
      </c>
      <c r="BU58" s="22">
        <f>IF('Non-Est 2025 Base'!BU57="","",'Non-Est 2025 Base'!BU57*'Non-Est 2025 Adjusted'!$A$2+('Non-Est 2025 Adjusted'!$A$2*'Sheet1 '!$G$60))</f>
        <v>1.5</v>
      </c>
      <c r="BV58" s="22">
        <f>IF('Non-Est 2025 Base'!BV57="","",'Non-Est 2025 Base'!BV57*'Non-Est 2025 Adjusted'!$A$2+('Non-Est 2025 Adjusted'!$A$2*'Sheet1 '!$G$60))</f>
        <v>1.5</v>
      </c>
    </row>
    <row r="59" spans="1:74" ht="14.25" x14ac:dyDescent="0.2">
      <c r="A59" s="4">
        <v>50</v>
      </c>
      <c r="B59" s="114" t="s">
        <v>192</v>
      </c>
      <c r="C59" s="115"/>
      <c r="D59" s="115"/>
      <c r="E59" s="116"/>
      <c r="F59" s="17" t="s">
        <v>39</v>
      </c>
      <c r="G59" s="22">
        <f>IF(G62="","",IF('Non-Est 2025 Base'!G58="","",'Non-Est 2025 Base'!G58*'Non-Est 2025 Adjusted'!G62+'Non-Est 2025 Adjusted'!G62*'Sheet1 '!$G$61))</f>
        <v>4.95</v>
      </c>
      <c r="H59" s="22" t="str">
        <f>IF(H62="","",IF('Non-Est 2025 Base'!H58="","",'Non-Est 2025 Base'!H58*'Non-Est 2025 Adjusted'!H62+'Non-Est 2025 Adjusted'!H62*'Sheet1 '!$G$61))</f>
        <v/>
      </c>
      <c r="I59" s="22" t="str">
        <f>IF(I62="","",IF('Non-Est 2025 Base'!I58="","",'Non-Est 2025 Base'!I58*'Non-Est 2025 Adjusted'!I62+'Non-Est 2025 Adjusted'!I62*'Sheet1 '!$G$61))</f>
        <v/>
      </c>
      <c r="J59" s="22" t="str">
        <f>IF(J62="","",IF('Non-Est 2025 Base'!J58="","",'Non-Est 2025 Base'!J58*'Non-Est 2025 Adjusted'!J62+'Non-Est 2025 Adjusted'!J62*'Sheet1 '!$G$61))</f>
        <v/>
      </c>
      <c r="K59" s="22" t="str">
        <f>IF(K62="","",IF('Non-Est 2025 Base'!K58="","",'Non-Est 2025 Base'!K58*'Non-Est 2025 Adjusted'!K62+'Non-Est 2025 Adjusted'!K62*'Sheet1 '!$G$61))</f>
        <v/>
      </c>
      <c r="L59" s="22" t="str">
        <f>IF(L62="","",IF('Non-Est 2025 Base'!L58="","",'Non-Est 2025 Base'!L58*'Non-Est 2025 Adjusted'!L62+'Non-Est 2025 Adjusted'!L62*'Sheet1 '!$G$61))</f>
        <v/>
      </c>
      <c r="M59" s="22" t="str">
        <f>IF(M62="","",IF('Non-Est 2025 Base'!M58="","",'Non-Est 2025 Base'!M58*'Non-Est 2025 Adjusted'!M62+'Non-Est 2025 Adjusted'!M62*'Sheet1 '!$G$61))</f>
        <v/>
      </c>
      <c r="N59" s="22" t="str">
        <f>IF(N62="","",IF('Non-Est 2025 Base'!N58="","",'Non-Est 2025 Base'!N58*'Non-Est 2025 Adjusted'!N62+'Non-Est 2025 Adjusted'!N62*'Sheet1 '!$G$61))</f>
        <v/>
      </c>
      <c r="O59" s="22" t="str">
        <f>IF(O62="","",IF('Non-Est 2025 Base'!O58="","",'Non-Est 2025 Base'!O58*'Non-Est 2025 Adjusted'!O62+'Non-Est 2025 Adjusted'!O62*'Sheet1 '!$G$61))</f>
        <v/>
      </c>
      <c r="P59" s="22" t="str">
        <f>IF(P62="","",IF('Non-Est 2025 Base'!P58="","",'Non-Est 2025 Base'!P58*'Non-Est 2025 Adjusted'!P62+'Non-Est 2025 Adjusted'!P62*'Sheet1 '!$G$61))</f>
        <v/>
      </c>
      <c r="Q59" s="22" t="str">
        <f>IF(Q62="","",IF('Non-Est 2025 Base'!Q58="","",'Non-Est 2025 Base'!Q58*'Non-Est 2025 Adjusted'!Q62+'Non-Est 2025 Adjusted'!Q62*'Sheet1 '!$G$61))</f>
        <v/>
      </c>
      <c r="R59" s="22" t="str">
        <f>IF(R62="","",IF('Non-Est 2025 Base'!R58="","",'Non-Est 2025 Base'!R58*'Non-Est 2025 Adjusted'!R62+'Non-Est 2025 Adjusted'!R62*'Sheet1 '!$G$61))</f>
        <v/>
      </c>
      <c r="S59" s="22" t="str">
        <f>IF(S62="","",IF('Non-Est 2025 Base'!S58="","",'Non-Est 2025 Base'!S58*'Non-Est 2025 Adjusted'!S62+'Non-Est 2025 Adjusted'!S62*'Sheet1 '!$G$61))</f>
        <v/>
      </c>
      <c r="T59" s="22" t="str">
        <f>IF(T62="","",IF('Non-Est 2025 Base'!T58="","",'Non-Est 2025 Base'!T58*'Non-Est 2025 Adjusted'!T62+'Non-Est 2025 Adjusted'!T62*'Sheet1 '!$G$61))</f>
        <v/>
      </c>
      <c r="U59" s="22" t="str">
        <f>IF(U62="","",IF('Non-Est 2025 Base'!U58="","",'Non-Est 2025 Base'!U58*'Non-Est 2025 Adjusted'!U62+'Non-Est 2025 Adjusted'!U62*'Sheet1 '!$G$61))</f>
        <v/>
      </c>
      <c r="V59" s="22" t="str">
        <f>IF(V62="","",IF('Non-Est 2025 Base'!V58="","",'Non-Est 2025 Base'!V58*'Non-Est 2025 Adjusted'!V62+'Non-Est 2025 Adjusted'!V62*'Sheet1 '!$G$61))</f>
        <v/>
      </c>
      <c r="W59" s="22" t="str">
        <f>IF(W62="","",IF('Non-Est 2025 Base'!W58="","",'Non-Est 2025 Base'!W58*'Non-Est 2025 Adjusted'!W62+'Non-Est 2025 Adjusted'!W62*'Sheet1 '!$G$61))</f>
        <v/>
      </c>
      <c r="X59" s="22" t="str">
        <f>IF(X62="","",IF('Non-Est 2025 Base'!X58="","",'Non-Est 2025 Base'!X58*'Non-Est 2025 Adjusted'!X62+'Non-Est 2025 Adjusted'!X62*'Sheet1 '!$G$61))</f>
        <v/>
      </c>
      <c r="Y59" s="22" t="str">
        <f>IF(Y62="","",IF('Non-Est 2025 Base'!Y58="","",'Non-Est 2025 Base'!Y58*'Non-Est 2025 Adjusted'!Y62+'Non-Est 2025 Adjusted'!Y62*'Sheet1 '!$G$61))</f>
        <v/>
      </c>
      <c r="Z59" s="22" t="str">
        <f>IF(Z62="","",IF('Non-Est 2025 Base'!Z58="","",'Non-Est 2025 Base'!Z58*'Non-Est 2025 Adjusted'!Z62+'Non-Est 2025 Adjusted'!Z62*'Sheet1 '!$G$61))</f>
        <v/>
      </c>
      <c r="AA59" s="22" t="str">
        <f>IF(AA62="","",IF('Non-Est 2025 Base'!AA58="","",'Non-Est 2025 Base'!AA58*'Non-Est 2025 Adjusted'!AA62+'Non-Est 2025 Adjusted'!AA62*'Sheet1 '!$G$61))</f>
        <v/>
      </c>
      <c r="AB59" s="22" t="str">
        <f>IF(AB62="","",IF('Non-Est 2025 Base'!AB58="","",'Non-Est 2025 Base'!AB58*'Non-Est 2025 Adjusted'!AB62+'Non-Est 2025 Adjusted'!AB62*'Sheet1 '!$G$61))</f>
        <v/>
      </c>
      <c r="AC59" s="22" t="str">
        <f>IF(AC62="","",IF('Non-Est 2025 Base'!AC58="","",'Non-Est 2025 Base'!AC58*'Non-Est 2025 Adjusted'!AC62+'Non-Est 2025 Adjusted'!AC62*'Sheet1 '!$G$61))</f>
        <v/>
      </c>
      <c r="AD59" s="22" t="str">
        <f>IF(AD62="","",IF('Non-Est 2025 Base'!AD58="","",'Non-Est 2025 Base'!AD58*'Non-Est 2025 Adjusted'!AD62+'Non-Est 2025 Adjusted'!AD62*'Sheet1 '!$G$61))</f>
        <v/>
      </c>
      <c r="AE59" s="22" t="str">
        <f>IF(AE62="","",IF('Non-Est 2025 Base'!AE58="","",'Non-Est 2025 Base'!AE58*'Non-Est 2025 Adjusted'!AE62+'Non-Est 2025 Adjusted'!AE62*'Sheet1 '!$G$61))</f>
        <v/>
      </c>
      <c r="AF59" s="22" t="str">
        <f>IF(AF62="","",IF('Non-Est 2025 Base'!AF58="","",'Non-Est 2025 Base'!AF58*'Non-Est 2025 Adjusted'!AF62+'Non-Est 2025 Adjusted'!AF62*'Sheet1 '!$G$61))</f>
        <v/>
      </c>
      <c r="AG59" s="22" t="str">
        <f>IF(AG62="","",IF('Non-Est 2025 Base'!AG58="","",'Non-Est 2025 Base'!AG58*'Non-Est 2025 Adjusted'!AG62+'Non-Est 2025 Adjusted'!AG62*'Sheet1 '!$G$61))</f>
        <v/>
      </c>
      <c r="AH59" s="22" t="str">
        <f>IF(AH62="","",IF('Non-Est 2025 Base'!AH58="","",'Non-Est 2025 Base'!AH58*'Non-Est 2025 Adjusted'!AH62+'Non-Est 2025 Adjusted'!AH62*'Sheet1 '!$G$61))</f>
        <v/>
      </c>
      <c r="AI59" s="22" t="str">
        <f>IF(AI62="","",IF('Non-Est 2025 Base'!AI58="","",'Non-Est 2025 Base'!AI58*'Non-Est 2025 Adjusted'!AI62+'Non-Est 2025 Adjusted'!AI62*'Sheet1 '!$G$61))</f>
        <v/>
      </c>
      <c r="AJ59" s="22" t="str">
        <f>IF(AJ62="","",IF('Non-Est 2025 Base'!AJ58="","",'Non-Est 2025 Base'!AJ58*'Non-Est 2025 Adjusted'!AJ62+'Non-Est 2025 Adjusted'!AJ62*'Sheet1 '!$G$61))</f>
        <v/>
      </c>
      <c r="AK59" s="22" t="str">
        <f>IF(AK62="","",IF('Non-Est 2025 Base'!AK58="","",'Non-Est 2025 Base'!AK58*'Non-Est 2025 Adjusted'!AK62+'Non-Est 2025 Adjusted'!AK62*'Sheet1 '!$G$61))</f>
        <v/>
      </c>
      <c r="AL59" s="22" t="str">
        <f>IF(AL62="","",IF('Non-Est 2025 Base'!AL58="","",'Non-Est 2025 Base'!AL58*'Non-Est 2025 Adjusted'!AL62+'Non-Est 2025 Adjusted'!AL62*'Sheet1 '!$G$61))</f>
        <v/>
      </c>
      <c r="AM59" s="22" t="str">
        <f>IF(AM62="","",IF('Non-Est 2025 Base'!AM58="","",'Non-Est 2025 Base'!AM58*'Non-Est 2025 Adjusted'!AM62+'Non-Est 2025 Adjusted'!AM62*'Sheet1 '!$G$61))</f>
        <v/>
      </c>
      <c r="AN59" s="22" t="str">
        <f>IF(AN62="","",IF('Non-Est 2025 Base'!AN58="","",'Non-Est 2025 Base'!AN58*'Non-Est 2025 Adjusted'!AN62+'Non-Est 2025 Adjusted'!AN62*'Sheet1 '!$G$61))</f>
        <v/>
      </c>
      <c r="AO59" s="22" t="str">
        <f>IF(AO62="","",IF('Non-Est 2025 Base'!AO58="","",'Non-Est 2025 Base'!AO58*'Non-Est 2025 Adjusted'!AO62+'Non-Est 2025 Adjusted'!AO62*'Sheet1 '!$G$61))</f>
        <v/>
      </c>
      <c r="AP59" s="22" t="str">
        <f>IF(AP62="","",IF('Non-Est 2025 Base'!AP58="","",'Non-Est 2025 Base'!AP58*'Non-Est 2025 Adjusted'!AP62+'Non-Est 2025 Adjusted'!AP62*'Sheet1 '!$G$61))</f>
        <v/>
      </c>
      <c r="AQ59" s="22" t="str">
        <f>IF(AQ62="","",IF('Non-Est 2025 Base'!AQ58="","",'Non-Est 2025 Base'!AQ58*'Non-Est 2025 Adjusted'!AQ62+'Non-Est 2025 Adjusted'!AQ62*'Sheet1 '!$G$61))</f>
        <v/>
      </c>
      <c r="AR59" s="22" t="str">
        <f>IF(AR62="","",IF('Non-Est 2025 Base'!AR58="","",'Non-Est 2025 Base'!AR58*'Non-Est 2025 Adjusted'!AR62+'Non-Est 2025 Adjusted'!AR62*'Sheet1 '!$G$61))</f>
        <v/>
      </c>
      <c r="AS59" s="22" t="str">
        <f>IF(AS62="","",IF('Non-Est 2025 Base'!AS58="","",'Non-Est 2025 Base'!AS58*'Non-Est 2025 Adjusted'!AS62+'Non-Est 2025 Adjusted'!AS62*'Sheet1 '!$G$61))</f>
        <v/>
      </c>
      <c r="AT59" s="22" t="str">
        <f>IF(AT62="","",IF('Non-Est 2025 Base'!AT58="","",'Non-Est 2025 Base'!AT58*'Non-Est 2025 Adjusted'!AT62+'Non-Est 2025 Adjusted'!AT62*'Sheet1 '!$G$61))</f>
        <v/>
      </c>
      <c r="AU59" s="22" t="str">
        <f>IF(AU62="","",IF('Non-Est 2025 Base'!AU58="","",'Non-Est 2025 Base'!AU58*'Non-Est 2025 Adjusted'!AU62+'Non-Est 2025 Adjusted'!AU62*'Sheet1 '!$G$61))</f>
        <v/>
      </c>
      <c r="AV59" s="22" t="str">
        <f>IF(AV62="","",IF('Non-Est 2025 Base'!AV58="","",'Non-Est 2025 Base'!AV58*'Non-Est 2025 Adjusted'!AV62+'Non-Est 2025 Adjusted'!AV62*'Sheet1 '!$G$61))</f>
        <v/>
      </c>
      <c r="AW59" s="22" t="str">
        <f>IF(AW62="","",IF('Non-Est 2025 Base'!AW58="","",'Non-Est 2025 Base'!AW58*'Non-Est 2025 Adjusted'!AW62+'Non-Est 2025 Adjusted'!AW62*'Sheet1 '!$G$61))</f>
        <v/>
      </c>
      <c r="AX59" s="22" t="str">
        <f>IF(AX62="","",IF('Non-Est 2025 Base'!AX58="","",'Non-Est 2025 Base'!AX58*'Non-Est 2025 Adjusted'!AX62+'Non-Est 2025 Adjusted'!AX62*'Sheet1 '!$G$61))</f>
        <v/>
      </c>
      <c r="AY59" s="22" t="str">
        <f>IF(AY62="","",IF('Non-Est 2025 Base'!AY58="","",'Non-Est 2025 Base'!AY58*'Non-Est 2025 Adjusted'!AY62+'Non-Est 2025 Adjusted'!AY62*'Sheet1 '!$G$61))</f>
        <v/>
      </c>
      <c r="AZ59" s="22" t="str">
        <f>IF(AZ62="","",IF('Non-Est 2025 Base'!AZ58="","",'Non-Est 2025 Base'!AZ58*'Non-Est 2025 Adjusted'!AZ62+'Non-Est 2025 Adjusted'!AZ62*'Sheet1 '!$G$61))</f>
        <v/>
      </c>
      <c r="BA59" s="22" t="str">
        <f>IF(BA62="","",IF('Non-Est 2025 Base'!BA58="","",'Non-Est 2025 Base'!BA58*'Non-Est 2025 Adjusted'!BA62+'Non-Est 2025 Adjusted'!BA62*'Sheet1 '!$G$61))</f>
        <v/>
      </c>
      <c r="BB59" s="22" t="str">
        <f>IF(BB62="","",IF('Non-Est 2025 Base'!BB58="","",'Non-Est 2025 Base'!BB58*'Non-Est 2025 Adjusted'!BB62+'Non-Est 2025 Adjusted'!BB62*'Sheet1 '!$G$61))</f>
        <v/>
      </c>
      <c r="BC59" s="22" t="str">
        <f>IF(BC62="","",IF('Non-Est 2025 Base'!BC58="","",'Non-Est 2025 Base'!BC58*'Non-Est 2025 Adjusted'!BC62+'Non-Est 2025 Adjusted'!BC62*'Sheet1 '!$G$61))</f>
        <v/>
      </c>
      <c r="BD59" s="22" t="str">
        <f>IF(BD62="","",IF('Non-Est 2025 Base'!BD58="","",'Non-Est 2025 Base'!BD58*'Non-Est 2025 Adjusted'!BD62+'Non-Est 2025 Adjusted'!BD62*'Sheet1 '!$G$61))</f>
        <v/>
      </c>
      <c r="BE59" s="22" t="str">
        <f>IF(BE62="","",IF('Non-Est 2025 Base'!BE58="","",'Non-Est 2025 Base'!BE58*'Non-Est 2025 Adjusted'!BE62+'Non-Est 2025 Adjusted'!BE62*'Sheet1 '!$G$61))</f>
        <v/>
      </c>
      <c r="BF59" s="22" t="str">
        <f>IF(BF62="","",IF('Non-Est 2025 Base'!BF58="","",'Non-Est 2025 Base'!BF58*'Non-Est 2025 Adjusted'!BF62+'Non-Est 2025 Adjusted'!BF62*'Sheet1 '!$G$61))</f>
        <v/>
      </c>
      <c r="BG59" s="22" t="str">
        <f>IF(BG62="","",IF('Non-Est 2025 Base'!BG58="","",'Non-Est 2025 Base'!BG58*'Non-Est 2025 Adjusted'!BG62+'Non-Est 2025 Adjusted'!BG62*'Sheet1 '!$G$61))</f>
        <v/>
      </c>
      <c r="BH59" s="22" t="str">
        <f>IF(BH62="","",IF('Non-Est 2025 Base'!BH58="","",'Non-Est 2025 Base'!BH58*'Non-Est 2025 Adjusted'!BH62+'Non-Est 2025 Adjusted'!BH62*'Sheet1 '!$G$61))</f>
        <v/>
      </c>
      <c r="BI59" s="22" t="str">
        <f>IF(BI62="","",IF('Non-Est 2025 Base'!BI58="","",'Non-Est 2025 Base'!BI58*'Non-Est 2025 Adjusted'!BI62+'Non-Est 2025 Adjusted'!BI62*'Sheet1 '!$G$61))</f>
        <v/>
      </c>
      <c r="BJ59" s="22" t="str">
        <f>IF(BJ62="","",IF('Non-Est 2025 Base'!BJ58="","",'Non-Est 2025 Base'!BJ58*'Non-Est 2025 Adjusted'!BJ62+'Non-Est 2025 Adjusted'!BJ62*'Sheet1 '!$G$61))</f>
        <v/>
      </c>
      <c r="BK59" s="22" t="str">
        <f>IF(BK62="","",IF('Non-Est 2025 Base'!BK58="","",'Non-Est 2025 Base'!BK58*'Non-Est 2025 Adjusted'!BK62+'Non-Est 2025 Adjusted'!BK62*'Sheet1 '!$G$61))</f>
        <v/>
      </c>
      <c r="BL59" s="22" t="str">
        <f>IF(BL62="","",IF('Non-Est 2025 Base'!BL58="","",'Non-Est 2025 Base'!BL58*'Non-Est 2025 Adjusted'!BL62+'Non-Est 2025 Adjusted'!BL62*'Sheet1 '!$G$61))</f>
        <v/>
      </c>
      <c r="BM59" s="22" t="str">
        <f>IF(BM62="","",IF('Non-Est 2025 Base'!BM58="","",'Non-Est 2025 Base'!BM58*'Non-Est 2025 Adjusted'!BM62+'Non-Est 2025 Adjusted'!BM62*'Sheet1 '!$G$61))</f>
        <v/>
      </c>
      <c r="BN59" s="22" t="str">
        <f>IF(BN62="","",IF('Non-Est 2025 Base'!BN58="","",'Non-Est 2025 Base'!BN58*'Non-Est 2025 Adjusted'!BN62+'Non-Est 2025 Adjusted'!BN62*'Sheet1 '!$G$61))</f>
        <v/>
      </c>
      <c r="BO59" s="22" t="str">
        <f>IF(BO62="","",IF('Non-Est 2025 Base'!BO58="","",'Non-Est 2025 Base'!BO58*'Non-Est 2025 Adjusted'!BO62+'Non-Est 2025 Adjusted'!BO62*'Sheet1 '!$G$61))</f>
        <v/>
      </c>
      <c r="BP59" s="22" t="str">
        <f>IF(BP62="","",IF('Non-Est 2025 Base'!BP58="","",'Non-Est 2025 Base'!BP58*'Non-Est 2025 Adjusted'!BP62+'Non-Est 2025 Adjusted'!BP62*'Sheet1 '!$G$61))</f>
        <v/>
      </c>
      <c r="BQ59" s="22" t="str">
        <f>IF(BQ62="","",IF('Non-Est 2025 Base'!BQ58="","",'Non-Est 2025 Base'!BQ58*'Non-Est 2025 Adjusted'!BQ62+'Non-Est 2025 Adjusted'!BQ62*'Sheet1 '!$G$61))</f>
        <v/>
      </c>
      <c r="BR59" s="22" t="str">
        <f>IF(BR62="","",IF('Non-Est 2025 Base'!BR58="","",'Non-Est 2025 Base'!BR58*'Non-Est 2025 Adjusted'!BR62+'Non-Est 2025 Adjusted'!BR62*'Sheet1 '!$G$61))</f>
        <v/>
      </c>
      <c r="BS59" s="22" t="str">
        <f>IF(BS62="","",IF('Non-Est 2025 Base'!BS58="","",'Non-Est 2025 Base'!BS58*'Non-Est 2025 Adjusted'!BS62+'Non-Est 2025 Adjusted'!BS62*'Sheet1 '!$G$61))</f>
        <v/>
      </c>
      <c r="BT59" s="22" t="str">
        <f>IF(BT62="","",IF('Non-Est 2025 Base'!BT58="","",'Non-Est 2025 Base'!BT58*'Non-Est 2025 Adjusted'!BT62+'Non-Est 2025 Adjusted'!BT62*'Sheet1 '!$G$61))</f>
        <v/>
      </c>
      <c r="BU59" s="22" t="str">
        <f>IF(BU62="","",IF('Non-Est 2025 Base'!BU58="","",'Non-Est 2025 Base'!BU58*'Non-Est 2025 Adjusted'!BU62+'Non-Est 2025 Adjusted'!BU62*'Sheet1 '!$G$61))</f>
        <v/>
      </c>
      <c r="BV59" s="22" t="str">
        <f>IF(BV62="","",IF('Non-Est 2025 Base'!BV58="","",'Non-Est 2025 Base'!BV58*'Non-Est 2025 Adjusted'!BV62+'Non-Est 2025 Adjusted'!BV62*'Sheet1 '!$G$61))</f>
        <v/>
      </c>
    </row>
    <row r="60" spans="1:74" ht="14.25" x14ac:dyDescent="0.2">
      <c r="A60" s="4">
        <v>51</v>
      </c>
      <c r="B60" s="114" t="s">
        <v>195</v>
      </c>
      <c r="C60" s="115"/>
      <c r="D60" s="115"/>
      <c r="E60" s="116"/>
      <c r="F60" s="17" t="s">
        <v>39</v>
      </c>
      <c r="G60" s="22">
        <f>IF('Non-Est 2025 Base'!G59="","",'Non-Est 2025 Base'!G59*'Non-Est 2025 Adjusted'!$A$3+('Non-Est 2025 Adjusted'!$A$3*'Sheet1 '!$G$62))</f>
        <v>4.25</v>
      </c>
      <c r="H60" s="22">
        <f>IF('Non-Est 2025 Base'!H59="","",'Non-Est 2025 Base'!H59*'Non-Est 2025 Adjusted'!$A$3+('Non-Est 2025 Adjusted'!$A$3*'Sheet1 '!$G$62))</f>
        <v>4.25</v>
      </c>
      <c r="I60" s="22">
        <f>IF('Non-Est 2025 Base'!I59="","",'Non-Est 2025 Base'!I59*'Non-Est 2025 Adjusted'!$A$3+('Non-Est 2025 Adjusted'!$A$3*'Sheet1 '!$G$62))</f>
        <v>2.25</v>
      </c>
      <c r="J60" s="22">
        <f>IF('Non-Est 2025 Base'!J59="","",'Non-Est 2025 Base'!J59*'Non-Est 2025 Adjusted'!$A$3+('Non-Est 2025 Adjusted'!$A$3*'Sheet1 '!$G$62))</f>
        <v>2.25</v>
      </c>
      <c r="K60" s="22">
        <f>IF('Non-Est 2025 Base'!K59="","",'Non-Est 2025 Base'!K59*'Non-Est 2025 Adjusted'!$A$3+('Non-Est 2025 Adjusted'!$A$3*'Sheet1 '!$G$62))</f>
        <v>2.25</v>
      </c>
      <c r="L60" s="22">
        <f>IF('Non-Est 2025 Base'!L59="","",'Non-Est 2025 Base'!L59*'Non-Est 2025 Adjusted'!$A$3+('Non-Est 2025 Adjusted'!$A$3*'Sheet1 '!$G$62))</f>
        <v>2.25</v>
      </c>
      <c r="M60" s="22">
        <f>IF('Non-Est 2025 Base'!M59="","",'Non-Est 2025 Base'!M59*'Non-Est 2025 Adjusted'!$A$3+('Non-Est 2025 Adjusted'!$A$3*'Sheet1 '!$G$62))</f>
        <v>2.25</v>
      </c>
      <c r="N60" s="22">
        <f>IF('Non-Est 2025 Base'!N59="","",'Non-Est 2025 Base'!N59*'Non-Est 2025 Adjusted'!$A$3+('Non-Est 2025 Adjusted'!$A$3*'Sheet1 '!$G$62))</f>
        <v>2.25</v>
      </c>
      <c r="O60" s="22">
        <f>IF('Non-Est 2025 Base'!O59="","",'Non-Est 2025 Base'!O59*'Non-Est 2025 Adjusted'!$A$3+('Non-Est 2025 Adjusted'!$A$3*'Sheet1 '!$G$62))</f>
        <v>2.25</v>
      </c>
      <c r="P60" s="22" t="str">
        <f>IF('Non-Est 2025 Base'!P59="","",'Non-Est 2025 Base'!P59*'Non-Est 2025 Adjusted'!$A$3+('Non-Est 2025 Adjusted'!$A$3*'Sheet1 '!$G$62))</f>
        <v/>
      </c>
      <c r="Q60" s="22" t="str">
        <f>IF('Non-Est 2025 Base'!Q59="","",'Non-Est 2025 Base'!Q59*'Non-Est 2025 Adjusted'!$A$3+('Non-Est 2025 Adjusted'!$A$3*'Sheet1 '!$G$62))</f>
        <v/>
      </c>
      <c r="R60" s="22" t="str">
        <f>IF('Non-Est 2025 Base'!R59="","",'Non-Est 2025 Base'!R59*'Non-Est 2025 Adjusted'!$A$3+('Non-Est 2025 Adjusted'!$A$3*'Sheet1 '!$G$62))</f>
        <v/>
      </c>
      <c r="S60" s="22" t="str">
        <f>IF('Non-Est 2025 Base'!S59="","",'Non-Est 2025 Base'!S59*'Non-Est 2025 Adjusted'!$A$3+('Non-Est 2025 Adjusted'!$A$3*'Sheet1 '!$G$62))</f>
        <v/>
      </c>
      <c r="T60" s="22" t="str">
        <f>IF('Non-Est 2025 Base'!T59="","",'Non-Est 2025 Base'!T59*'Non-Est 2025 Adjusted'!$A$3+('Non-Est 2025 Adjusted'!$A$3*'Sheet1 '!$G$62))</f>
        <v/>
      </c>
      <c r="U60" s="22" t="str">
        <f>IF('Non-Est 2025 Base'!U59="","",'Non-Est 2025 Base'!U59*'Non-Est 2025 Adjusted'!$A$3+('Non-Est 2025 Adjusted'!$A$3*'Sheet1 '!$G$62))</f>
        <v/>
      </c>
      <c r="V60" s="22">
        <f>IF('Non-Est 2025 Base'!V59="","",'Non-Est 2025 Base'!V59*'Non-Est 2025 Adjusted'!$A$3+('Non-Est 2025 Adjusted'!$A$3*'Sheet1 '!$G$62))</f>
        <v>2</v>
      </c>
      <c r="W60" s="22">
        <f>IF('Non-Est 2025 Base'!W59="","",'Non-Est 2025 Base'!W59*'Non-Est 2025 Adjusted'!$A$3+('Non-Est 2025 Adjusted'!$A$3*'Sheet1 '!$G$62))</f>
        <v>3.42</v>
      </c>
      <c r="X60" s="22">
        <f>IF('Non-Est 2025 Base'!X59="","",'Non-Est 2025 Base'!X59*'Non-Est 2025 Adjusted'!$A$3+('Non-Est 2025 Adjusted'!$A$3*'Sheet1 '!$G$62))</f>
        <v>3.42</v>
      </c>
      <c r="Y60" s="22">
        <f>IF('Non-Est 2025 Base'!Y59="","",'Non-Est 2025 Base'!Y59*'Non-Est 2025 Adjusted'!$A$3+('Non-Est 2025 Adjusted'!$A$3*'Sheet1 '!$G$62))</f>
        <v>3.42</v>
      </c>
      <c r="Z60" s="22">
        <f>IF('Non-Est 2025 Base'!Z59="","",'Non-Est 2025 Base'!Z59*'Non-Est 2025 Adjusted'!$A$3+('Non-Est 2025 Adjusted'!$A$3*'Sheet1 '!$G$62))</f>
        <v>3.05</v>
      </c>
      <c r="AA60" s="22">
        <f>IF('Non-Est 2025 Base'!AA59="","",'Non-Est 2025 Base'!AA59*'Non-Est 2025 Adjusted'!$A$3+('Non-Est 2025 Adjusted'!$A$3*'Sheet1 '!$G$62))</f>
        <v>3.5</v>
      </c>
      <c r="AB60" s="22">
        <f>IF('Non-Est 2025 Base'!AB59="","",'Non-Est 2025 Base'!AB59*'Non-Est 2025 Adjusted'!$A$3+('Non-Est 2025 Adjusted'!$A$3*'Sheet1 '!$G$62))</f>
        <v>3.5</v>
      </c>
      <c r="AC60" s="22">
        <f>IF('Non-Est 2025 Base'!AC59="","",'Non-Est 2025 Base'!AC59*'Non-Est 2025 Adjusted'!$A$3+('Non-Est 2025 Adjusted'!$A$3*'Sheet1 '!$G$62))</f>
        <v>4</v>
      </c>
      <c r="AD60" s="22">
        <f>IF('Non-Est 2025 Base'!AD59="","",'Non-Est 2025 Base'!AD59*'Non-Est 2025 Adjusted'!$A$3+('Non-Est 2025 Adjusted'!$A$3*'Sheet1 '!$G$62))</f>
        <v>4</v>
      </c>
      <c r="AE60" s="22">
        <f>IF('Non-Est 2025 Base'!AE59="","",'Non-Est 2025 Base'!AE59*'Non-Est 2025 Adjusted'!$A$3+('Non-Est 2025 Adjusted'!$A$3*'Sheet1 '!$G$62))</f>
        <v>2.5</v>
      </c>
      <c r="AF60" s="22">
        <f>IF('Non-Est 2025 Base'!AF59="","",'Non-Est 2025 Base'!AF59*'Non-Est 2025 Adjusted'!$A$3+('Non-Est 2025 Adjusted'!$A$3*'Sheet1 '!$G$62))</f>
        <v>2.5</v>
      </c>
      <c r="AG60" s="22">
        <f>IF('Non-Est 2025 Base'!AG59="","",'Non-Est 2025 Base'!AG59*'Non-Est 2025 Adjusted'!$A$3+('Non-Est 2025 Adjusted'!$A$3*'Sheet1 '!$G$62))</f>
        <v>2.5</v>
      </c>
      <c r="AH60" s="22">
        <f>IF('Non-Est 2025 Base'!AH59="","",'Non-Est 2025 Base'!AH59*'Non-Est 2025 Adjusted'!$A$3+('Non-Est 2025 Adjusted'!$A$3*'Sheet1 '!$G$62))</f>
        <v>2.75</v>
      </c>
      <c r="AI60" s="22">
        <f>IF('Non-Est 2025 Base'!AI59="","",'Non-Est 2025 Base'!AI59*'Non-Est 2025 Adjusted'!$A$3+('Non-Est 2025 Adjusted'!$A$3*'Sheet1 '!$G$62))</f>
        <v>2.75</v>
      </c>
      <c r="AJ60" s="22">
        <f>IF('Non-Est 2025 Base'!AJ59="","",'Non-Est 2025 Base'!AJ59*'Non-Est 2025 Adjusted'!$A$3+('Non-Est 2025 Adjusted'!$A$3*'Sheet1 '!$G$62))</f>
        <v>2.75</v>
      </c>
      <c r="AK60" s="22">
        <f>IF('Non-Est 2025 Base'!AK59="","",'Non-Est 2025 Base'!AK59*'Non-Est 2025 Adjusted'!$A$3+('Non-Est 2025 Adjusted'!$A$3*'Sheet1 '!$G$62))</f>
        <v>2.75</v>
      </c>
      <c r="AL60" s="22">
        <f>IF('Non-Est 2025 Base'!AL59="","",'Non-Est 2025 Base'!AL59*'Non-Est 2025 Adjusted'!$A$3+('Non-Est 2025 Adjusted'!$A$3*'Sheet1 '!$G$62))</f>
        <v>2.75</v>
      </c>
      <c r="AM60" s="22">
        <f>IF('Non-Est 2025 Base'!AM59="","",'Non-Est 2025 Base'!AM59*'Non-Est 2025 Adjusted'!$A$3+('Non-Est 2025 Adjusted'!$A$3*'Sheet1 '!$G$62))</f>
        <v>2.75</v>
      </c>
      <c r="AN60" s="22">
        <f>IF('Non-Est 2025 Base'!AN59="","",'Non-Est 2025 Base'!AN59*'Non-Est 2025 Adjusted'!$A$3+('Non-Est 2025 Adjusted'!$A$3*'Sheet1 '!$G$62))</f>
        <v>2.75</v>
      </c>
      <c r="AO60" s="22">
        <f>IF('Non-Est 2025 Base'!AO59="","",'Non-Est 2025 Base'!AO59*'Non-Est 2025 Adjusted'!$A$3+('Non-Est 2025 Adjusted'!$A$3*'Sheet1 '!$G$62))</f>
        <v>2.75</v>
      </c>
      <c r="AP60" s="22">
        <f>IF('Non-Est 2025 Base'!AP59="","",'Non-Est 2025 Base'!AP59*'Non-Est 2025 Adjusted'!$A$3+('Non-Est 2025 Adjusted'!$A$3*'Sheet1 '!$G$62))</f>
        <v>2.75</v>
      </c>
      <c r="AQ60" s="22">
        <f>IF('Non-Est 2025 Base'!AQ59="","",'Non-Est 2025 Base'!AQ59*'Non-Est 2025 Adjusted'!$A$3+('Non-Est 2025 Adjusted'!$A$3*'Sheet1 '!$G$62))</f>
        <v>2.75</v>
      </c>
      <c r="AR60" s="22">
        <f>IF('Non-Est 2025 Base'!AR59="","",'Non-Est 2025 Base'!AR59*'Non-Est 2025 Adjusted'!$A$3+('Non-Est 2025 Adjusted'!$A$3*'Sheet1 '!$G$62))</f>
        <v>2.75</v>
      </c>
      <c r="AS60" s="22">
        <f>IF('Non-Est 2025 Base'!AS59="","",'Non-Est 2025 Base'!AS59*'Non-Est 2025 Adjusted'!$A$3+('Non-Est 2025 Adjusted'!$A$3*'Sheet1 '!$G$62))</f>
        <v>2.75</v>
      </c>
      <c r="AT60" s="22">
        <f>IF('Non-Est 2025 Base'!AT59="","",'Non-Est 2025 Base'!AT59*'Non-Est 2025 Adjusted'!$A$3+('Non-Est 2025 Adjusted'!$A$3*'Sheet1 '!$G$62))</f>
        <v>2.75</v>
      </c>
      <c r="AU60" s="22">
        <f>IF('Non-Est 2025 Base'!AU59="","",'Non-Est 2025 Base'!AU59*'Non-Est 2025 Adjusted'!$A$3+('Non-Est 2025 Adjusted'!$A$3*'Sheet1 '!$G$62))</f>
        <v>2.75</v>
      </c>
      <c r="AV60" s="22">
        <f>IF('Non-Est 2025 Base'!AV59="","",'Non-Est 2025 Base'!AV59*'Non-Est 2025 Adjusted'!$A$3+('Non-Est 2025 Adjusted'!$A$3*'Sheet1 '!$G$62))</f>
        <v>2.75</v>
      </c>
      <c r="AW60" s="22">
        <f>IF('Non-Est 2025 Base'!AW59="","",'Non-Est 2025 Base'!AW59*'Non-Est 2025 Adjusted'!$A$3+('Non-Est 2025 Adjusted'!$A$3*'Sheet1 '!$G$62))</f>
        <v>2.75</v>
      </c>
      <c r="AX60" s="22">
        <f>IF('Non-Est 2025 Base'!AX59="","",'Non-Est 2025 Base'!AX59*'Non-Est 2025 Adjusted'!$A$3+('Non-Est 2025 Adjusted'!$A$3*'Sheet1 '!$G$62))</f>
        <v>2.75</v>
      </c>
      <c r="AY60" s="22">
        <f>IF('Non-Est 2025 Base'!AY59="","",'Non-Est 2025 Base'!AY59*'Non-Est 2025 Adjusted'!$A$3+('Non-Est 2025 Adjusted'!$A$3*'Sheet1 '!$G$62))</f>
        <v>2.75</v>
      </c>
      <c r="AZ60" s="22">
        <f>IF('Non-Est 2025 Base'!AZ59="","",'Non-Est 2025 Base'!AZ59*'Non-Est 2025 Adjusted'!$A$3+('Non-Est 2025 Adjusted'!$A$3*'Sheet1 '!$G$62))</f>
        <v>2.75</v>
      </c>
      <c r="BA60" s="22">
        <f>IF('Non-Est 2025 Base'!BA59="","",'Non-Est 2025 Base'!BA59*'Non-Est 2025 Adjusted'!$A$3+('Non-Est 2025 Adjusted'!$A$3*'Sheet1 '!$G$62))</f>
        <v>2.75</v>
      </c>
      <c r="BB60" s="22">
        <f>IF('Non-Est 2025 Base'!BB59="","",'Non-Est 2025 Base'!BB59*'Non-Est 2025 Adjusted'!$A$3+('Non-Est 2025 Adjusted'!$A$3*'Sheet1 '!$G$62))</f>
        <v>2.75</v>
      </c>
      <c r="BC60" s="22">
        <f>IF('Non-Est 2025 Base'!BC59="","",'Non-Est 2025 Base'!BC59*'Non-Est 2025 Adjusted'!$A$3+('Non-Est 2025 Adjusted'!$A$3*'Sheet1 '!$G$62))</f>
        <v>2.75</v>
      </c>
      <c r="BD60" s="22">
        <f>IF('Non-Est 2025 Base'!BD59="","",'Non-Est 2025 Base'!BD59*'Non-Est 2025 Adjusted'!$A$3+('Non-Est 2025 Adjusted'!$A$3*'Sheet1 '!$G$62))</f>
        <v>2.75</v>
      </c>
      <c r="BE60" s="22">
        <f>IF('Non-Est 2025 Base'!BE59="","",'Non-Est 2025 Base'!BE59*'Non-Est 2025 Adjusted'!$A$3+('Non-Est 2025 Adjusted'!$A$3*'Sheet1 '!$G$62))</f>
        <v>2.75</v>
      </c>
      <c r="BF60" s="22">
        <f>IF('Non-Est 2025 Base'!BF59="","",'Non-Est 2025 Base'!BF59*'Non-Est 2025 Adjusted'!$A$3+('Non-Est 2025 Adjusted'!$A$3*'Sheet1 '!$G$62))</f>
        <v>2.75</v>
      </c>
      <c r="BG60" s="22">
        <f>IF('Non-Est 2025 Base'!BG59="","",'Non-Est 2025 Base'!BG59*'Non-Est 2025 Adjusted'!$A$3+('Non-Est 2025 Adjusted'!$A$3*'Sheet1 '!$G$62))</f>
        <v>2.75</v>
      </c>
      <c r="BH60" s="22">
        <f>IF('Non-Est 2025 Base'!BH59="","",'Non-Est 2025 Base'!BH59*'Non-Est 2025 Adjusted'!$A$3+('Non-Est 2025 Adjusted'!$A$3*'Sheet1 '!$G$62))</f>
        <v>2.75</v>
      </c>
      <c r="BI60" s="22">
        <f>IF('Non-Est 2025 Base'!BI59="","",'Non-Est 2025 Base'!BI59*'Non-Est 2025 Adjusted'!$A$3+('Non-Est 2025 Adjusted'!$A$3*'Sheet1 '!$G$62))</f>
        <v>2.75</v>
      </c>
      <c r="BJ60" s="22">
        <f>IF('Non-Est 2025 Base'!BJ59="","",'Non-Est 2025 Base'!BJ59*'Non-Est 2025 Adjusted'!$A$3+('Non-Est 2025 Adjusted'!$A$3*'Sheet1 '!$G$62))</f>
        <v>2.75</v>
      </c>
      <c r="BK60" s="22">
        <f>IF('Non-Est 2025 Base'!BK59="","",'Non-Est 2025 Base'!BK59*'Non-Est 2025 Adjusted'!$A$3+('Non-Est 2025 Adjusted'!$A$3*'Sheet1 '!$G$62))</f>
        <v>2.75</v>
      </c>
      <c r="BL60" s="22">
        <f>IF('Non-Est 2025 Base'!BL59="","",'Non-Est 2025 Base'!BL59*'Non-Est 2025 Adjusted'!$A$3+('Non-Est 2025 Adjusted'!$A$3*'Sheet1 '!$G$62))</f>
        <v>3.5</v>
      </c>
      <c r="BM60" s="22">
        <f>IF('Non-Est 2025 Base'!BM59="","",'Non-Est 2025 Base'!BM59*'Non-Est 2025 Adjusted'!$A$3+('Non-Est 2025 Adjusted'!$A$3*'Sheet1 '!$G$62))</f>
        <v>3.5</v>
      </c>
      <c r="BN60" s="22">
        <f>IF('Non-Est 2025 Base'!BN59="","",'Non-Est 2025 Base'!BN59*'Non-Est 2025 Adjusted'!$A$3+('Non-Est 2025 Adjusted'!$A$3*'Sheet1 '!$G$62))</f>
        <v>42</v>
      </c>
      <c r="BO60" s="22">
        <f>IF('Non-Est 2025 Base'!BO59="","",'Non-Est 2025 Base'!BO59*'Non-Est 2025 Adjusted'!$A$3+('Non-Est 2025 Adjusted'!$A$3*'Sheet1 '!$G$62))</f>
        <v>4.25</v>
      </c>
      <c r="BP60" s="22">
        <f>IF('Non-Est 2025 Base'!BP59="","",'Non-Est 2025 Base'!BP59*'Non-Est 2025 Adjusted'!$A$3+('Non-Est 2025 Adjusted'!$A$3*'Sheet1 '!$G$62))</f>
        <v>4</v>
      </c>
      <c r="BQ60" s="22">
        <f>IF('Non-Est 2025 Base'!BQ59="","",'Non-Est 2025 Base'!BQ59*'Non-Est 2025 Adjusted'!$A$3+('Non-Est 2025 Adjusted'!$A$3*'Sheet1 '!$G$62))</f>
        <v>2</v>
      </c>
      <c r="BR60" s="22">
        <f>IF('Non-Est 2025 Base'!BR59="","",'Non-Est 2025 Base'!BR59*'Non-Est 2025 Adjusted'!$A$3+('Non-Est 2025 Adjusted'!$A$3*'Sheet1 '!$G$62))</f>
        <v>2</v>
      </c>
      <c r="BS60" s="22">
        <f>IF('Non-Est 2025 Base'!BS59="","",'Non-Est 2025 Base'!BS59*'Non-Est 2025 Adjusted'!$A$3+('Non-Est 2025 Adjusted'!$A$3*'Sheet1 '!$G$62))</f>
        <v>2</v>
      </c>
      <c r="BT60" s="22">
        <f>IF('Non-Est 2025 Base'!BT59="","",'Non-Est 2025 Base'!BT59*'Non-Est 2025 Adjusted'!$A$3+('Non-Est 2025 Adjusted'!$A$3*'Sheet1 '!$G$62))</f>
        <v>2</v>
      </c>
      <c r="BU60" s="22">
        <f>IF('Non-Est 2025 Base'!BU59="","",'Non-Est 2025 Base'!BU59*'Non-Est 2025 Adjusted'!$A$3+('Non-Est 2025 Adjusted'!$A$3*'Sheet1 '!$G$62))</f>
        <v>2</v>
      </c>
      <c r="BV60" s="22">
        <f>IF('Non-Est 2025 Base'!BV59="","",'Non-Est 2025 Base'!BV59*'Non-Est 2025 Adjusted'!$A$3+('Non-Est 2025 Adjusted'!$A$3*'Sheet1 '!$G$62))</f>
        <v>2</v>
      </c>
    </row>
    <row r="61" spans="1:74" ht="15" thickBot="1" x14ac:dyDescent="0.25">
      <c r="A61" s="19">
        <v>52</v>
      </c>
      <c r="B61" s="111" t="s">
        <v>194</v>
      </c>
      <c r="C61" s="112"/>
      <c r="D61" s="112"/>
      <c r="E61" s="113"/>
      <c r="F61" s="13" t="s">
        <v>39</v>
      </c>
      <c r="G61" s="23">
        <f>IF(G62="","",IF('Non-Est 2025 Base'!G60="","",'Non-Est 2025 Base'!G60*'Non-Est 2025 Adjusted'!G63+'Non-Est 2025 Adjusted'!G63*'Sheet1 '!$G$63))</f>
        <v>4.95</v>
      </c>
      <c r="H61" s="23" t="str">
        <f>IF(H62="","",IF('Non-Est 2025 Base'!H60="","",'Non-Est 2025 Base'!H60*'Non-Est 2025 Adjusted'!H63+'Non-Est 2025 Adjusted'!H63*'Sheet1 '!$G$63))</f>
        <v/>
      </c>
      <c r="I61" s="23" t="str">
        <f>IF(I62="","",IF('Non-Est 2025 Base'!I60="","",'Non-Est 2025 Base'!I60*'Non-Est 2025 Adjusted'!I63+'Non-Est 2025 Adjusted'!I63*'Sheet1 '!$G$63))</f>
        <v/>
      </c>
      <c r="J61" s="23" t="str">
        <f>IF(J62="","",IF('Non-Est 2025 Base'!J60="","",'Non-Est 2025 Base'!J60*'Non-Est 2025 Adjusted'!J63+'Non-Est 2025 Adjusted'!J63*'Sheet1 '!$G$63))</f>
        <v/>
      </c>
      <c r="K61" s="23" t="str">
        <f>IF(K62="","",IF('Non-Est 2025 Base'!K60="","",'Non-Est 2025 Base'!K60*'Non-Est 2025 Adjusted'!K63+'Non-Est 2025 Adjusted'!K63*'Sheet1 '!$G$63))</f>
        <v/>
      </c>
      <c r="L61" s="23" t="str">
        <f>IF(L62="","",IF('Non-Est 2025 Base'!L60="","",'Non-Est 2025 Base'!L60*'Non-Est 2025 Adjusted'!L63+'Non-Est 2025 Adjusted'!L63*'Sheet1 '!$G$63))</f>
        <v/>
      </c>
      <c r="M61" s="23" t="str">
        <f>IF(M62="","",IF('Non-Est 2025 Base'!M60="","",'Non-Est 2025 Base'!M60*'Non-Est 2025 Adjusted'!M63+'Non-Est 2025 Adjusted'!M63*'Sheet1 '!$G$63))</f>
        <v/>
      </c>
      <c r="N61" s="23" t="str">
        <f>IF(N62="","",IF('Non-Est 2025 Base'!N60="","",'Non-Est 2025 Base'!N60*'Non-Est 2025 Adjusted'!N63+'Non-Est 2025 Adjusted'!N63*'Sheet1 '!$G$63))</f>
        <v/>
      </c>
      <c r="O61" s="23" t="str">
        <f>IF(O62="","",IF('Non-Est 2025 Base'!O60="","",'Non-Est 2025 Base'!O60*'Non-Est 2025 Adjusted'!O63+'Non-Est 2025 Adjusted'!O63*'Sheet1 '!$G$63))</f>
        <v/>
      </c>
      <c r="P61" s="23" t="str">
        <f>IF(P62="","",IF('Non-Est 2025 Base'!P60="","",'Non-Est 2025 Base'!P60*'Non-Est 2025 Adjusted'!P63+'Non-Est 2025 Adjusted'!P63*'Sheet1 '!$G$63))</f>
        <v/>
      </c>
      <c r="Q61" s="23" t="str">
        <f>IF(Q62="","",IF('Non-Est 2025 Base'!Q60="","",'Non-Est 2025 Base'!Q60*'Non-Est 2025 Adjusted'!Q63+'Non-Est 2025 Adjusted'!Q63*'Sheet1 '!$G$63))</f>
        <v/>
      </c>
      <c r="R61" s="23" t="str">
        <f>IF(R62="","",IF('Non-Est 2025 Base'!R60="","",'Non-Est 2025 Base'!R60*'Non-Est 2025 Adjusted'!R63+'Non-Est 2025 Adjusted'!R63*'Sheet1 '!$G$63))</f>
        <v/>
      </c>
      <c r="S61" s="23" t="str">
        <f>IF(S62="","",IF('Non-Est 2025 Base'!S60="","",'Non-Est 2025 Base'!S60*'Non-Est 2025 Adjusted'!S63+'Non-Est 2025 Adjusted'!S63*'Sheet1 '!$G$63))</f>
        <v/>
      </c>
      <c r="T61" s="23" t="str">
        <f>IF(T62="","",IF('Non-Est 2025 Base'!T60="","",'Non-Est 2025 Base'!T60*'Non-Est 2025 Adjusted'!T63+'Non-Est 2025 Adjusted'!T63*'Sheet1 '!$G$63))</f>
        <v/>
      </c>
      <c r="U61" s="23" t="str">
        <f>IF(U62="","",IF('Non-Est 2025 Base'!U60="","",'Non-Est 2025 Base'!U60*'Non-Est 2025 Adjusted'!U63+'Non-Est 2025 Adjusted'!U63*'Sheet1 '!$G$63))</f>
        <v/>
      </c>
      <c r="V61" s="23" t="str">
        <f>IF(V62="","",IF('Non-Est 2025 Base'!V60="","",'Non-Est 2025 Base'!V60*'Non-Est 2025 Adjusted'!V63+'Non-Est 2025 Adjusted'!V63*'Sheet1 '!$G$63))</f>
        <v/>
      </c>
      <c r="W61" s="23" t="str">
        <f>IF(W62="","",IF('Non-Est 2025 Base'!W60="","",'Non-Est 2025 Base'!W60*'Non-Est 2025 Adjusted'!W63+'Non-Est 2025 Adjusted'!W63*'Sheet1 '!$G$63))</f>
        <v/>
      </c>
      <c r="X61" s="23" t="str">
        <f>IF(X62="","",IF('Non-Est 2025 Base'!X60="","",'Non-Est 2025 Base'!X60*'Non-Est 2025 Adjusted'!X63+'Non-Est 2025 Adjusted'!X63*'Sheet1 '!$G$63))</f>
        <v/>
      </c>
      <c r="Y61" s="23" t="str">
        <f>IF(Y62="","",IF('Non-Est 2025 Base'!Y60="","",'Non-Est 2025 Base'!Y60*'Non-Est 2025 Adjusted'!Y63+'Non-Est 2025 Adjusted'!Y63*'Sheet1 '!$G$63))</f>
        <v/>
      </c>
      <c r="Z61" s="23" t="str">
        <f>IF(Z62="","",IF('Non-Est 2025 Base'!Z60="","",'Non-Est 2025 Base'!Z60*'Non-Est 2025 Adjusted'!Z63+'Non-Est 2025 Adjusted'!Z63*'Sheet1 '!$G$63))</f>
        <v/>
      </c>
      <c r="AA61" s="23" t="str">
        <f>IF(AA62="","",IF('Non-Est 2025 Base'!AA60="","",'Non-Est 2025 Base'!AA60*'Non-Est 2025 Adjusted'!AA63+'Non-Est 2025 Adjusted'!AA63*'Sheet1 '!$G$63))</f>
        <v/>
      </c>
      <c r="AB61" s="23" t="str">
        <f>IF(AB62="","",IF('Non-Est 2025 Base'!AB60="","",'Non-Est 2025 Base'!AB60*'Non-Est 2025 Adjusted'!AB63+'Non-Est 2025 Adjusted'!AB63*'Sheet1 '!$G$63))</f>
        <v/>
      </c>
      <c r="AC61" s="23" t="str">
        <f>IF(AC62="","",IF('Non-Est 2025 Base'!AC60="","",'Non-Est 2025 Base'!AC60*'Non-Est 2025 Adjusted'!AC63+'Non-Est 2025 Adjusted'!AC63*'Sheet1 '!$G$63))</f>
        <v/>
      </c>
      <c r="AD61" s="23" t="str">
        <f>IF(AD62="","",IF('Non-Est 2025 Base'!AD60="","",'Non-Est 2025 Base'!AD60*'Non-Est 2025 Adjusted'!AD63+'Non-Est 2025 Adjusted'!AD63*'Sheet1 '!$G$63))</f>
        <v/>
      </c>
      <c r="AE61" s="23" t="str">
        <f>IF(AE62="","",IF('Non-Est 2025 Base'!AE60="","",'Non-Est 2025 Base'!AE60*'Non-Est 2025 Adjusted'!AE63+'Non-Est 2025 Adjusted'!AE63*'Sheet1 '!$G$63))</f>
        <v/>
      </c>
      <c r="AF61" s="23" t="str">
        <f>IF(AF62="","",IF('Non-Est 2025 Base'!AF60="","",'Non-Est 2025 Base'!AF60*'Non-Est 2025 Adjusted'!AF63+'Non-Est 2025 Adjusted'!AF63*'Sheet1 '!$G$63))</f>
        <v/>
      </c>
      <c r="AG61" s="23" t="str">
        <f>IF(AG62="","",IF('Non-Est 2025 Base'!AG60="","",'Non-Est 2025 Base'!AG60*'Non-Est 2025 Adjusted'!AG63+'Non-Est 2025 Adjusted'!AG63*'Sheet1 '!$G$63))</f>
        <v/>
      </c>
      <c r="AH61" s="23" t="str">
        <f>IF(AH62="","",IF('Non-Est 2025 Base'!AH60="","",'Non-Est 2025 Base'!AH60*'Non-Est 2025 Adjusted'!AH63+'Non-Est 2025 Adjusted'!AH63*'Sheet1 '!$G$63))</f>
        <v/>
      </c>
      <c r="AI61" s="23" t="str">
        <f>IF(AI62="","",IF('Non-Est 2025 Base'!AI60="","",'Non-Est 2025 Base'!AI60*'Non-Est 2025 Adjusted'!AI63+'Non-Est 2025 Adjusted'!AI63*'Sheet1 '!$G$63))</f>
        <v/>
      </c>
      <c r="AJ61" s="23" t="str">
        <f>IF(AJ62="","",IF('Non-Est 2025 Base'!AJ60="","",'Non-Est 2025 Base'!AJ60*'Non-Est 2025 Adjusted'!AJ63+'Non-Est 2025 Adjusted'!AJ63*'Sheet1 '!$G$63))</f>
        <v/>
      </c>
      <c r="AK61" s="23" t="str">
        <f>IF(AK62="","",IF('Non-Est 2025 Base'!AK60="","",'Non-Est 2025 Base'!AK60*'Non-Est 2025 Adjusted'!AK63+'Non-Est 2025 Adjusted'!AK63*'Sheet1 '!$G$63))</f>
        <v/>
      </c>
      <c r="AL61" s="23" t="str">
        <f>IF(AL62="","",IF('Non-Est 2025 Base'!AL60="","",'Non-Est 2025 Base'!AL60*'Non-Est 2025 Adjusted'!AL63+'Non-Est 2025 Adjusted'!AL63*'Sheet1 '!$G$63))</f>
        <v/>
      </c>
      <c r="AM61" s="23" t="str">
        <f>IF(AM62="","",IF('Non-Est 2025 Base'!AM60="","",'Non-Est 2025 Base'!AM60*'Non-Est 2025 Adjusted'!AM63+'Non-Est 2025 Adjusted'!AM63*'Sheet1 '!$G$63))</f>
        <v/>
      </c>
      <c r="AN61" s="23" t="str">
        <f>IF(AN62="","",IF('Non-Est 2025 Base'!AN60="","",'Non-Est 2025 Base'!AN60*'Non-Est 2025 Adjusted'!AN63+'Non-Est 2025 Adjusted'!AN63*'Sheet1 '!$G$63))</f>
        <v/>
      </c>
      <c r="AO61" s="23" t="str">
        <f>IF(AO62="","",IF('Non-Est 2025 Base'!AO60="","",'Non-Est 2025 Base'!AO60*'Non-Est 2025 Adjusted'!AO63+'Non-Est 2025 Adjusted'!AO63*'Sheet1 '!$G$63))</f>
        <v/>
      </c>
      <c r="AP61" s="23" t="str">
        <f>IF(AP62="","",IF('Non-Est 2025 Base'!AP60="","",'Non-Est 2025 Base'!AP60*'Non-Est 2025 Adjusted'!AP63+'Non-Est 2025 Adjusted'!AP63*'Sheet1 '!$G$63))</f>
        <v/>
      </c>
      <c r="AQ61" s="23" t="str">
        <f>IF(AQ62="","",IF('Non-Est 2025 Base'!AQ60="","",'Non-Est 2025 Base'!AQ60*'Non-Est 2025 Adjusted'!AQ63+'Non-Est 2025 Adjusted'!AQ63*'Sheet1 '!$G$63))</f>
        <v/>
      </c>
      <c r="AR61" s="23" t="str">
        <f>IF(AR62="","",IF('Non-Est 2025 Base'!AR60="","",'Non-Est 2025 Base'!AR60*'Non-Est 2025 Adjusted'!AR63+'Non-Est 2025 Adjusted'!AR63*'Sheet1 '!$G$63))</f>
        <v/>
      </c>
      <c r="AS61" s="23" t="str">
        <f>IF(AS62="","",IF('Non-Est 2025 Base'!AS60="","",'Non-Est 2025 Base'!AS60*'Non-Est 2025 Adjusted'!AS63+'Non-Est 2025 Adjusted'!AS63*'Sheet1 '!$G$63))</f>
        <v/>
      </c>
      <c r="AT61" s="23" t="str">
        <f>IF(AT62="","",IF('Non-Est 2025 Base'!AT60="","",'Non-Est 2025 Base'!AT60*'Non-Est 2025 Adjusted'!AT63+'Non-Est 2025 Adjusted'!AT63*'Sheet1 '!$G$63))</f>
        <v/>
      </c>
      <c r="AU61" s="23" t="str">
        <f>IF(AU62="","",IF('Non-Est 2025 Base'!AU60="","",'Non-Est 2025 Base'!AU60*'Non-Est 2025 Adjusted'!AU63+'Non-Est 2025 Adjusted'!AU63*'Sheet1 '!$G$63))</f>
        <v/>
      </c>
      <c r="AV61" s="23" t="str">
        <f>IF(AV62="","",IF('Non-Est 2025 Base'!AV60="","",'Non-Est 2025 Base'!AV60*'Non-Est 2025 Adjusted'!AV63+'Non-Est 2025 Adjusted'!AV63*'Sheet1 '!$G$63))</f>
        <v/>
      </c>
      <c r="AW61" s="23" t="str">
        <f>IF(AW62="","",IF('Non-Est 2025 Base'!AW60="","",'Non-Est 2025 Base'!AW60*'Non-Est 2025 Adjusted'!AW63+'Non-Est 2025 Adjusted'!AW63*'Sheet1 '!$G$63))</f>
        <v/>
      </c>
      <c r="AX61" s="23" t="str">
        <f>IF(AX62="","",IF('Non-Est 2025 Base'!AX60="","",'Non-Est 2025 Base'!AX60*'Non-Est 2025 Adjusted'!AX63+'Non-Est 2025 Adjusted'!AX63*'Sheet1 '!$G$63))</f>
        <v/>
      </c>
      <c r="AY61" s="23" t="str">
        <f>IF(AY62="","",IF('Non-Est 2025 Base'!AY60="","",'Non-Est 2025 Base'!AY60*'Non-Est 2025 Adjusted'!AY63+'Non-Est 2025 Adjusted'!AY63*'Sheet1 '!$G$63))</f>
        <v/>
      </c>
      <c r="AZ61" s="23" t="str">
        <f>IF(AZ62="","",IF('Non-Est 2025 Base'!AZ60="","",'Non-Est 2025 Base'!AZ60*'Non-Est 2025 Adjusted'!AZ63+'Non-Est 2025 Adjusted'!AZ63*'Sheet1 '!$G$63))</f>
        <v/>
      </c>
      <c r="BA61" s="23" t="str">
        <f>IF(BA62="","",IF('Non-Est 2025 Base'!BA60="","",'Non-Est 2025 Base'!BA60*'Non-Est 2025 Adjusted'!BA63+'Non-Est 2025 Adjusted'!BA63*'Sheet1 '!$G$63))</f>
        <v/>
      </c>
      <c r="BB61" s="23" t="str">
        <f>IF(BB62="","",IF('Non-Est 2025 Base'!BB60="","",'Non-Est 2025 Base'!BB60*'Non-Est 2025 Adjusted'!BB63+'Non-Est 2025 Adjusted'!BB63*'Sheet1 '!$G$63))</f>
        <v/>
      </c>
      <c r="BC61" s="23" t="str">
        <f>IF(BC62="","",IF('Non-Est 2025 Base'!BC60="","",'Non-Est 2025 Base'!BC60*'Non-Est 2025 Adjusted'!BC63+'Non-Est 2025 Adjusted'!BC63*'Sheet1 '!$G$63))</f>
        <v/>
      </c>
      <c r="BD61" s="23" t="str">
        <f>IF(BD62="","",IF('Non-Est 2025 Base'!BD60="","",'Non-Est 2025 Base'!BD60*'Non-Est 2025 Adjusted'!BD63+'Non-Est 2025 Adjusted'!BD63*'Sheet1 '!$G$63))</f>
        <v/>
      </c>
      <c r="BE61" s="23" t="str">
        <f>IF(BE62="","",IF('Non-Est 2025 Base'!BE60="","",'Non-Est 2025 Base'!BE60*'Non-Est 2025 Adjusted'!BE63+'Non-Est 2025 Adjusted'!BE63*'Sheet1 '!$G$63))</f>
        <v/>
      </c>
      <c r="BF61" s="23" t="str">
        <f>IF(BF62="","",IF('Non-Est 2025 Base'!BF60="","",'Non-Est 2025 Base'!BF60*'Non-Est 2025 Adjusted'!BF63+'Non-Est 2025 Adjusted'!BF63*'Sheet1 '!$G$63))</f>
        <v/>
      </c>
      <c r="BG61" s="23" t="str">
        <f>IF(BG62="","",IF('Non-Est 2025 Base'!BG60="","",'Non-Est 2025 Base'!BG60*'Non-Est 2025 Adjusted'!BG63+'Non-Est 2025 Adjusted'!BG63*'Sheet1 '!$G$63))</f>
        <v/>
      </c>
      <c r="BH61" s="23" t="str">
        <f>IF(BH62="","",IF('Non-Est 2025 Base'!BH60="","",'Non-Est 2025 Base'!BH60*'Non-Est 2025 Adjusted'!BH63+'Non-Est 2025 Adjusted'!BH63*'Sheet1 '!$G$63))</f>
        <v/>
      </c>
      <c r="BI61" s="23" t="str">
        <f>IF(BI62="","",IF('Non-Est 2025 Base'!BI60="","",'Non-Est 2025 Base'!BI60*'Non-Est 2025 Adjusted'!BI63+'Non-Est 2025 Adjusted'!BI63*'Sheet1 '!$G$63))</f>
        <v/>
      </c>
      <c r="BJ61" s="23" t="str">
        <f>IF(BJ62="","",IF('Non-Est 2025 Base'!BJ60="","",'Non-Est 2025 Base'!BJ60*'Non-Est 2025 Adjusted'!BJ63+'Non-Est 2025 Adjusted'!BJ63*'Sheet1 '!$G$63))</f>
        <v/>
      </c>
      <c r="BK61" s="23" t="str">
        <f>IF(BK62="","",IF('Non-Est 2025 Base'!BK60="","",'Non-Est 2025 Base'!BK60*'Non-Est 2025 Adjusted'!BK63+'Non-Est 2025 Adjusted'!BK63*'Sheet1 '!$G$63))</f>
        <v/>
      </c>
      <c r="BL61" s="23" t="str">
        <f>IF(BL62="","",IF('Non-Est 2025 Base'!BL60="","",'Non-Est 2025 Base'!BL60*'Non-Est 2025 Adjusted'!BL63+'Non-Est 2025 Adjusted'!BL63*'Sheet1 '!$G$63))</f>
        <v/>
      </c>
      <c r="BM61" s="23" t="str">
        <f>IF(BM62="","",IF('Non-Est 2025 Base'!BM60="","",'Non-Est 2025 Base'!BM60*'Non-Est 2025 Adjusted'!BM63+'Non-Est 2025 Adjusted'!BM63*'Sheet1 '!$G$63))</f>
        <v/>
      </c>
      <c r="BN61" s="23" t="str">
        <f>IF(BN62="","",IF('Non-Est 2025 Base'!BN60="","",'Non-Est 2025 Base'!BN60*'Non-Est 2025 Adjusted'!BN63+'Non-Est 2025 Adjusted'!BN63*'Sheet1 '!$G$63))</f>
        <v/>
      </c>
      <c r="BO61" s="23" t="str">
        <f>IF(BO62="","",IF('Non-Est 2025 Base'!BO60="","",'Non-Est 2025 Base'!BO60*'Non-Est 2025 Adjusted'!BO63+'Non-Est 2025 Adjusted'!BO63*'Sheet1 '!$G$63))</f>
        <v/>
      </c>
      <c r="BP61" s="23" t="str">
        <f>IF(BP62="","",IF('Non-Est 2025 Base'!BP60="","",'Non-Est 2025 Base'!BP60*'Non-Est 2025 Adjusted'!BP63+'Non-Est 2025 Adjusted'!BP63*'Sheet1 '!$G$63))</f>
        <v/>
      </c>
      <c r="BQ61" s="23" t="str">
        <f>IF(BQ62="","",IF('Non-Est 2025 Base'!BQ60="","",'Non-Est 2025 Base'!BQ60*'Non-Est 2025 Adjusted'!BQ63+'Non-Est 2025 Adjusted'!BQ63*'Sheet1 '!$G$63))</f>
        <v/>
      </c>
      <c r="BR61" s="23" t="str">
        <f>IF(BR62="","",IF('Non-Est 2025 Base'!BR60="","",'Non-Est 2025 Base'!BR60*'Non-Est 2025 Adjusted'!BR63+'Non-Est 2025 Adjusted'!BR63*'Sheet1 '!$G$63))</f>
        <v/>
      </c>
      <c r="BS61" s="23" t="str">
        <f>IF(BS62="","",IF('Non-Est 2025 Base'!BS60="","",'Non-Est 2025 Base'!BS60*'Non-Est 2025 Adjusted'!BS63+'Non-Est 2025 Adjusted'!BS63*'Sheet1 '!$G$63))</f>
        <v/>
      </c>
      <c r="BT61" s="23" t="str">
        <f>IF(BT62="","",IF('Non-Est 2025 Base'!BT60="","",'Non-Est 2025 Base'!BT60*'Non-Est 2025 Adjusted'!BT63+'Non-Est 2025 Adjusted'!BT63*'Sheet1 '!$G$63))</f>
        <v/>
      </c>
      <c r="BU61" s="23" t="str">
        <f>IF(BU62="","",IF('Non-Est 2025 Base'!BU60="","",'Non-Est 2025 Base'!BU60*'Non-Est 2025 Adjusted'!BU63+'Non-Est 2025 Adjusted'!BU63*'Sheet1 '!$G$63))</f>
        <v/>
      </c>
      <c r="BV61" s="23" t="str">
        <f>IF(BV62="","",IF('Non-Est 2025 Base'!BV60="","",'Non-Est 2025 Base'!BV60*'Non-Est 2025 Adjusted'!BV63+'Non-Est 2025 Adjusted'!BV63*'Sheet1 '!$G$63))</f>
        <v/>
      </c>
    </row>
    <row r="62" spans="1:74" s="106" customFormat="1" ht="13.5" thickTop="1" x14ac:dyDescent="0.2">
      <c r="A62" s="105"/>
      <c r="B62" s="105"/>
      <c r="C62" s="105"/>
      <c r="F62" s="105"/>
      <c r="G62" s="106">
        <f>IF(G7&lt;&gt;"",((G7-1)*$A$2),"")</f>
        <v>9</v>
      </c>
      <c r="H62" s="106" t="str">
        <f>IF(H7&lt;&gt;"",((H7-1)*$A$2),"")</f>
        <v/>
      </c>
      <c r="I62" s="106" t="str">
        <f>IF(I7&lt;&gt;"",((I7-1)*$A$2),"")</f>
        <v/>
      </c>
      <c r="J62" s="106" t="str">
        <f>IF(J7&lt;&gt;"",((J7-1)*$A$2),"")</f>
        <v/>
      </c>
      <c r="K62" s="106" t="str">
        <f t="shared" ref="K62:BV62" si="0">IF(K7&lt;&gt;"",((K7-1)*$A$2),"")</f>
        <v/>
      </c>
      <c r="L62" s="106" t="str">
        <f t="shared" si="0"/>
        <v/>
      </c>
      <c r="M62" s="106" t="str">
        <f t="shared" si="0"/>
        <v/>
      </c>
      <c r="N62" s="106" t="str">
        <f t="shared" si="0"/>
        <v/>
      </c>
      <c r="O62" s="106" t="str">
        <f t="shared" si="0"/>
        <v/>
      </c>
      <c r="P62" s="106" t="str">
        <f t="shared" si="0"/>
        <v/>
      </c>
      <c r="Q62" s="106" t="str">
        <f t="shared" si="0"/>
        <v/>
      </c>
      <c r="R62" s="106" t="str">
        <f t="shared" si="0"/>
        <v/>
      </c>
      <c r="S62" s="106" t="str">
        <f t="shared" si="0"/>
        <v/>
      </c>
      <c r="T62" s="106" t="str">
        <f t="shared" si="0"/>
        <v/>
      </c>
      <c r="U62" s="106" t="str">
        <f t="shared" si="0"/>
        <v/>
      </c>
      <c r="V62" s="106" t="str">
        <f t="shared" si="0"/>
        <v/>
      </c>
      <c r="W62" s="106" t="str">
        <f t="shared" si="0"/>
        <v/>
      </c>
      <c r="X62" s="106" t="str">
        <f t="shared" si="0"/>
        <v/>
      </c>
      <c r="Y62" s="106" t="str">
        <f t="shared" si="0"/>
        <v/>
      </c>
      <c r="Z62" s="106" t="str">
        <f t="shared" si="0"/>
        <v/>
      </c>
      <c r="AA62" s="106" t="str">
        <f t="shared" si="0"/>
        <v/>
      </c>
      <c r="AB62" s="106" t="str">
        <f t="shared" si="0"/>
        <v/>
      </c>
      <c r="AC62" s="106" t="str">
        <f t="shared" si="0"/>
        <v/>
      </c>
      <c r="AD62" s="106" t="str">
        <f t="shared" si="0"/>
        <v/>
      </c>
      <c r="AE62" s="106" t="str">
        <f t="shared" si="0"/>
        <v/>
      </c>
      <c r="AF62" s="106" t="str">
        <f t="shared" si="0"/>
        <v/>
      </c>
      <c r="AG62" s="106" t="str">
        <f t="shared" si="0"/>
        <v/>
      </c>
      <c r="AH62" s="106" t="str">
        <f t="shared" si="0"/>
        <v/>
      </c>
      <c r="AI62" s="106" t="str">
        <f t="shared" si="0"/>
        <v/>
      </c>
      <c r="AJ62" s="106" t="str">
        <f t="shared" si="0"/>
        <v/>
      </c>
      <c r="AK62" s="106" t="str">
        <f t="shared" si="0"/>
        <v/>
      </c>
      <c r="AL62" s="106" t="str">
        <f t="shared" si="0"/>
        <v/>
      </c>
      <c r="AM62" s="106" t="str">
        <f t="shared" si="0"/>
        <v/>
      </c>
      <c r="AN62" s="106" t="str">
        <f t="shared" si="0"/>
        <v/>
      </c>
      <c r="AO62" s="106" t="str">
        <f t="shared" si="0"/>
        <v/>
      </c>
      <c r="AP62" s="106" t="str">
        <f t="shared" si="0"/>
        <v/>
      </c>
      <c r="AQ62" s="106" t="str">
        <f t="shared" si="0"/>
        <v/>
      </c>
      <c r="AR62" s="106" t="str">
        <f t="shared" si="0"/>
        <v/>
      </c>
      <c r="AS62" s="106" t="str">
        <f t="shared" si="0"/>
        <v/>
      </c>
      <c r="AT62" s="106" t="str">
        <f t="shared" si="0"/>
        <v/>
      </c>
      <c r="AU62" s="106" t="str">
        <f t="shared" si="0"/>
        <v/>
      </c>
      <c r="AV62" s="106" t="str">
        <f t="shared" si="0"/>
        <v/>
      </c>
      <c r="AW62" s="106" t="str">
        <f t="shared" si="0"/>
        <v/>
      </c>
      <c r="AX62" s="106" t="str">
        <f t="shared" si="0"/>
        <v/>
      </c>
      <c r="AY62" s="106" t="str">
        <f t="shared" si="0"/>
        <v/>
      </c>
      <c r="AZ62" s="106" t="str">
        <f t="shared" si="0"/>
        <v/>
      </c>
      <c r="BA62" s="106" t="str">
        <f t="shared" si="0"/>
        <v/>
      </c>
      <c r="BB62" s="106" t="str">
        <f t="shared" si="0"/>
        <v/>
      </c>
      <c r="BC62" s="106" t="str">
        <f t="shared" si="0"/>
        <v/>
      </c>
      <c r="BD62" s="106" t="str">
        <f t="shared" si="0"/>
        <v/>
      </c>
      <c r="BE62" s="106" t="str">
        <f t="shared" si="0"/>
        <v/>
      </c>
      <c r="BF62" s="106" t="str">
        <f t="shared" si="0"/>
        <v/>
      </c>
      <c r="BG62" s="106" t="str">
        <f t="shared" si="0"/>
        <v/>
      </c>
      <c r="BH62" s="106" t="str">
        <f t="shared" si="0"/>
        <v/>
      </c>
      <c r="BI62" s="106" t="str">
        <f t="shared" si="0"/>
        <v/>
      </c>
      <c r="BJ62" s="106" t="str">
        <f t="shared" si="0"/>
        <v/>
      </c>
      <c r="BK62" s="106" t="str">
        <f t="shared" si="0"/>
        <v/>
      </c>
      <c r="BL62" s="106" t="str">
        <f t="shared" si="0"/>
        <v/>
      </c>
      <c r="BM62" s="106" t="str">
        <f t="shared" si="0"/>
        <v/>
      </c>
      <c r="BN62" s="106" t="str">
        <f t="shared" si="0"/>
        <v/>
      </c>
      <c r="BO62" s="106" t="str">
        <f t="shared" si="0"/>
        <v/>
      </c>
      <c r="BP62" s="106" t="str">
        <f t="shared" si="0"/>
        <v/>
      </c>
      <c r="BQ62" s="106" t="str">
        <f t="shared" si="0"/>
        <v/>
      </c>
      <c r="BR62" s="106" t="str">
        <f t="shared" si="0"/>
        <v/>
      </c>
      <c r="BS62" s="106" t="str">
        <f t="shared" si="0"/>
        <v/>
      </c>
      <c r="BT62" s="106" t="str">
        <f t="shared" si="0"/>
        <v/>
      </c>
      <c r="BU62" s="106" t="str">
        <f t="shared" si="0"/>
        <v/>
      </c>
      <c r="BV62" s="106" t="str">
        <f t="shared" si="0"/>
        <v/>
      </c>
    </row>
    <row r="63" spans="1:74" s="106" customFormat="1" x14ac:dyDescent="0.2">
      <c r="A63" s="105"/>
      <c r="B63" s="105"/>
      <c r="C63" s="105"/>
      <c r="F63" s="105"/>
      <c r="G63" s="106">
        <f>IF(G7&lt;&gt;"",((G7-1)*$A$3),"")</f>
        <v>9</v>
      </c>
      <c r="H63" s="106" t="str">
        <f t="shared" ref="H63:BS63" si="1">IF(H7&lt;&gt;"",((H7-1)*$A$3),"")</f>
        <v/>
      </c>
      <c r="I63" s="106" t="str">
        <f t="shared" si="1"/>
        <v/>
      </c>
      <c r="J63" s="106" t="str">
        <f t="shared" si="1"/>
        <v/>
      </c>
      <c r="K63" s="106" t="str">
        <f t="shared" si="1"/>
        <v/>
      </c>
      <c r="L63" s="106" t="str">
        <f t="shared" si="1"/>
        <v/>
      </c>
      <c r="M63" s="106" t="str">
        <f t="shared" si="1"/>
        <v/>
      </c>
      <c r="N63" s="106" t="str">
        <f t="shared" si="1"/>
        <v/>
      </c>
      <c r="O63" s="106" t="str">
        <f t="shared" si="1"/>
        <v/>
      </c>
      <c r="P63" s="106" t="str">
        <f t="shared" si="1"/>
        <v/>
      </c>
      <c r="Q63" s="106" t="str">
        <f t="shared" si="1"/>
        <v/>
      </c>
      <c r="R63" s="106" t="str">
        <f t="shared" si="1"/>
        <v/>
      </c>
      <c r="S63" s="106" t="str">
        <f t="shared" si="1"/>
        <v/>
      </c>
      <c r="T63" s="106" t="str">
        <f t="shared" si="1"/>
        <v/>
      </c>
      <c r="U63" s="106" t="str">
        <f t="shared" si="1"/>
        <v/>
      </c>
      <c r="V63" s="106" t="str">
        <f t="shared" si="1"/>
        <v/>
      </c>
      <c r="W63" s="106" t="str">
        <f t="shared" si="1"/>
        <v/>
      </c>
      <c r="X63" s="106" t="str">
        <f t="shared" si="1"/>
        <v/>
      </c>
      <c r="Y63" s="106" t="str">
        <f t="shared" si="1"/>
        <v/>
      </c>
      <c r="Z63" s="106" t="str">
        <f t="shared" si="1"/>
        <v/>
      </c>
      <c r="AA63" s="106" t="str">
        <f t="shared" si="1"/>
        <v/>
      </c>
      <c r="AB63" s="106" t="str">
        <f t="shared" si="1"/>
        <v/>
      </c>
      <c r="AC63" s="106" t="str">
        <f t="shared" si="1"/>
        <v/>
      </c>
      <c r="AD63" s="106" t="str">
        <f t="shared" si="1"/>
        <v/>
      </c>
      <c r="AE63" s="106" t="str">
        <f t="shared" si="1"/>
        <v/>
      </c>
      <c r="AF63" s="106" t="str">
        <f t="shared" si="1"/>
        <v/>
      </c>
      <c r="AG63" s="106" t="str">
        <f t="shared" si="1"/>
        <v/>
      </c>
      <c r="AH63" s="106" t="str">
        <f t="shared" si="1"/>
        <v/>
      </c>
      <c r="AI63" s="106" t="str">
        <f t="shared" si="1"/>
        <v/>
      </c>
      <c r="AJ63" s="106" t="str">
        <f t="shared" si="1"/>
        <v/>
      </c>
      <c r="AK63" s="106" t="str">
        <f t="shared" si="1"/>
        <v/>
      </c>
      <c r="AL63" s="106" t="str">
        <f t="shared" si="1"/>
        <v/>
      </c>
      <c r="AM63" s="106" t="str">
        <f t="shared" si="1"/>
        <v/>
      </c>
      <c r="AN63" s="106" t="str">
        <f t="shared" si="1"/>
        <v/>
      </c>
      <c r="AO63" s="106" t="str">
        <f t="shared" si="1"/>
        <v/>
      </c>
      <c r="AP63" s="106" t="str">
        <f t="shared" si="1"/>
        <v/>
      </c>
      <c r="AQ63" s="106" t="str">
        <f t="shared" si="1"/>
        <v/>
      </c>
      <c r="AR63" s="106" t="str">
        <f t="shared" si="1"/>
        <v/>
      </c>
      <c r="AS63" s="106" t="str">
        <f t="shared" si="1"/>
        <v/>
      </c>
      <c r="AT63" s="106" t="str">
        <f t="shared" si="1"/>
        <v/>
      </c>
      <c r="AU63" s="106" t="str">
        <f t="shared" si="1"/>
        <v/>
      </c>
      <c r="AV63" s="106" t="str">
        <f t="shared" si="1"/>
        <v/>
      </c>
      <c r="AW63" s="106" t="str">
        <f t="shared" si="1"/>
        <v/>
      </c>
      <c r="AX63" s="106" t="str">
        <f t="shared" si="1"/>
        <v/>
      </c>
      <c r="AY63" s="106" t="str">
        <f t="shared" si="1"/>
        <v/>
      </c>
      <c r="AZ63" s="106" t="str">
        <f t="shared" si="1"/>
        <v/>
      </c>
      <c r="BA63" s="106" t="str">
        <f t="shared" si="1"/>
        <v/>
      </c>
      <c r="BB63" s="106" t="str">
        <f t="shared" si="1"/>
        <v/>
      </c>
      <c r="BC63" s="106" t="str">
        <f t="shared" si="1"/>
        <v/>
      </c>
      <c r="BD63" s="106" t="str">
        <f t="shared" si="1"/>
        <v/>
      </c>
      <c r="BE63" s="106" t="str">
        <f t="shared" si="1"/>
        <v/>
      </c>
      <c r="BF63" s="106" t="str">
        <f t="shared" si="1"/>
        <v/>
      </c>
      <c r="BG63" s="106" t="str">
        <f t="shared" si="1"/>
        <v/>
      </c>
      <c r="BH63" s="106" t="str">
        <f t="shared" si="1"/>
        <v/>
      </c>
      <c r="BI63" s="106" t="str">
        <f t="shared" si="1"/>
        <v/>
      </c>
      <c r="BJ63" s="106" t="str">
        <f t="shared" si="1"/>
        <v/>
      </c>
      <c r="BK63" s="106" t="str">
        <f t="shared" si="1"/>
        <v/>
      </c>
      <c r="BL63" s="106" t="str">
        <f t="shared" si="1"/>
        <v/>
      </c>
      <c r="BM63" s="106" t="str">
        <f t="shared" si="1"/>
        <v/>
      </c>
      <c r="BN63" s="106" t="str">
        <f t="shared" si="1"/>
        <v/>
      </c>
      <c r="BO63" s="106" t="str">
        <f t="shared" si="1"/>
        <v/>
      </c>
      <c r="BP63" s="106" t="str">
        <f t="shared" si="1"/>
        <v/>
      </c>
      <c r="BQ63" s="106" t="str">
        <f t="shared" si="1"/>
        <v/>
      </c>
      <c r="BR63" s="106" t="str">
        <f t="shared" si="1"/>
        <v/>
      </c>
      <c r="BS63" s="106" t="str">
        <f t="shared" si="1"/>
        <v/>
      </c>
      <c r="BT63" s="106" t="str">
        <f t="shared" ref="BT63:BV63" si="2">IF(BT7&lt;&gt;"",((BT7-1)*$A$3),"")</f>
        <v/>
      </c>
      <c r="BU63" s="106" t="str">
        <f t="shared" si="2"/>
        <v/>
      </c>
      <c r="BV63" s="106" t="str">
        <f t="shared" si="2"/>
        <v/>
      </c>
    </row>
  </sheetData>
  <mergeCells count="55">
    <mergeCell ref="B18:D18"/>
    <mergeCell ref="E2:F2"/>
    <mergeCell ref="E3:F3"/>
    <mergeCell ref="B8:D8"/>
    <mergeCell ref="B10:D10"/>
    <mergeCell ref="B11:D11"/>
    <mergeCell ref="B12:D12"/>
    <mergeCell ref="B13:D13"/>
    <mergeCell ref="B14:D14"/>
    <mergeCell ref="B15:D15"/>
    <mergeCell ref="B16:D16"/>
    <mergeCell ref="B17:D17"/>
    <mergeCell ref="B30:D30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42:D42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54:D54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61:E61"/>
    <mergeCell ref="B55:D55"/>
    <mergeCell ref="B56:D56"/>
    <mergeCell ref="B57:E57"/>
    <mergeCell ref="B58:E58"/>
    <mergeCell ref="B59:E59"/>
    <mergeCell ref="B60:E60"/>
  </mergeCells>
  <pageMargins left="0.25" right="0.25" top="0.75" bottom="0.75" header="0.3" footer="0.3"/>
  <pageSetup paperSize="288" scale="75" orientation="landscape" r:id="rId1"/>
  <headerFooter>
    <oddHeader>&amp;C&amp;"Arial,Bold"Stone and Aggregate Delivery to Non-Estalished Locations
Bid Evaluation ARFQ DOT 25*68</oddHeader>
    <oddFooter>&amp;LBid Eval&amp;CPage &amp;P of &amp;N&amp;RNon Established Locations 6625C020</oddFooter>
  </headerFooter>
  <ignoredErrors>
    <ignoredError sqref="A2:A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E0C8C-3AF5-40E1-BE48-CA809584E8F9}">
  <dimension ref="A1:BV61"/>
  <sheetViews>
    <sheetView zoomScale="90" zoomScaleNormal="90" workbookViewId="0">
      <pane xSplit="6" ySplit="8" topLeftCell="G41" activePane="bottomRight" state="frozen"/>
      <selection pane="topRight" activeCell="G1" sqref="G1"/>
      <selection pane="bottomLeft" activeCell="A9" sqref="A9"/>
      <selection pane="bottomRight" activeCell="BX2" sqref="BX2:UVV61"/>
    </sheetView>
  </sheetViews>
  <sheetFormatPr defaultRowHeight="12.75" x14ac:dyDescent="0.2"/>
  <cols>
    <col min="1" max="1" width="9.140625" style="7" customWidth="1"/>
    <col min="2" max="2" width="8.28515625" style="7" customWidth="1"/>
    <col min="3" max="3" width="25.85546875" style="7" customWidth="1"/>
    <col min="4" max="4" width="5" style="1" customWidth="1"/>
    <col min="5" max="5" width="16.7109375" style="1" bestFit="1" customWidth="1"/>
    <col min="6" max="6" width="11.140625" style="7" customWidth="1"/>
    <col min="7" max="74" width="22.140625" style="1" customWidth="1"/>
    <col min="75" max="16384" width="9.140625" style="1"/>
  </cols>
  <sheetData>
    <row r="1" spans="1:74" ht="15.75" thickBot="1" x14ac:dyDescent="0.3">
      <c r="G1" s="39" t="s">
        <v>146</v>
      </c>
      <c r="H1" s="39" t="s">
        <v>146</v>
      </c>
      <c r="I1" s="40" t="s">
        <v>147</v>
      </c>
      <c r="J1" s="40" t="s">
        <v>147</v>
      </c>
      <c r="K1" s="40" t="s">
        <v>147</v>
      </c>
      <c r="L1" s="40" t="s">
        <v>147</v>
      </c>
      <c r="M1" s="40" t="s">
        <v>147</v>
      </c>
      <c r="N1" s="40" t="s">
        <v>147</v>
      </c>
      <c r="O1" s="40" t="s">
        <v>147</v>
      </c>
      <c r="P1" s="40" t="s">
        <v>148</v>
      </c>
      <c r="Q1" s="40" t="s">
        <v>148</v>
      </c>
      <c r="R1" s="40" t="s">
        <v>148</v>
      </c>
      <c r="S1" s="40" t="s">
        <v>148</v>
      </c>
      <c r="T1" s="40" t="s">
        <v>148</v>
      </c>
      <c r="U1" s="40" t="s">
        <v>148</v>
      </c>
      <c r="V1" s="40" t="s">
        <v>149</v>
      </c>
      <c r="W1" s="24"/>
      <c r="X1" s="24"/>
      <c r="Y1" s="24"/>
      <c r="Z1" s="24"/>
      <c r="AA1" s="40" t="s">
        <v>150</v>
      </c>
      <c r="AB1" s="40" t="s">
        <v>150</v>
      </c>
      <c r="AC1" s="40" t="s">
        <v>151</v>
      </c>
      <c r="AD1" s="40" t="s">
        <v>151</v>
      </c>
      <c r="AE1" s="40" t="s">
        <v>152</v>
      </c>
      <c r="AF1" s="40" t="s">
        <v>152</v>
      </c>
      <c r="AG1" s="40" t="s">
        <v>152</v>
      </c>
      <c r="AH1" s="40" t="s">
        <v>153</v>
      </c>
      <c r="AI1" s="40" t="s">
        <v>153</v>
      </c>
      <c r="AJ1" s="40" t="s">
        <v>153</v>
      </c>
      <c r="AK1" s="40" t="s">
        <v>153</v>
      </c>
      <c r="AL1" s="40" t="s">
        <v>153</v>
      </c>
      <c r="AM1" s="40" t="s">
        <v>153</v>
      </c>
      <c r="AN1" s="40" t="s">
        <v>153</v>
      </c>
      <c r="AO1" s="40" t="s">
        <v>153</v>
      </c>
      <c r="AP1" s="40" t="s">
        <v>153</v>
      </c>
      <c r="AQ1" s="40" t="s">
        <v>153</v>
      </c>
      <c r="AR1" s="40" t="s">
        <v>153</v>
      </c>
      <c r="AS1" s="40" t="s">
        <v>153</v>
      </c>
      <c r="AT1" s="40" t="s">
        <v>153</v>
      </c>
      <c r="AU1" s="40" t="s">
        <v>153</v>
      </c>
      <c r="AV1" s="40" t="s">
        <v>153</v>
      </c>
      <c r="AW1" s="40" t="s">
        <v>153</v>
      </c>
      <c r="AX1" s="40" t="s">
        <v>153</v>
      </c>
      <c r="AY1" s="40" t="s">
        <v>153</v>
      </c>
      <c r="AZ1" s="40" t="s">
        <v>153</v>
      </c>
      <c r="BA1" s="40" t="s">
        <v>153</v>
      </c>
      <c r="BB1" s="40" t="s">
        <v>153</v>
      </c>
      <c r="BC1" s="40" t="s">
        <v>153</v>
      </c>
      <c r="BD1" s="40" t="s">
        <v>153</v>
      </c>
      <c r="BE1" s="40" t="s">
        <v>153</v>
      </c>
      <c r="BF1" s="40" t="s">
        <v>153</v>
      </c>
      <c r="BG1" s="40" t="s">
        <v>153</v>
      </c>
      <c r="BH1" s="40" t="s">
        <v>153</v>
      </c>
      <c r="BI1" s="40" t="s">
        <v>153</v>
      </c>
      <c r="BJ1" s="40" t="s">
        <v>153</v>
      </c>
      <c r="BK1" s="40" t="s">
        <v>153</v>
      </c>
      <c r="BL1" s="40" t="s">
        <v>154</v>
      </c>
      <c r="BM1" s="40" t="s">
        <v>154</v>
      </c>
      <c r="BN1" s="40" t="s">
        <v>155</v>
      </c>
      <c r="BO1" s="40" t="s">
        <v>156</v>
      </c>
      <c r="BP1" s="40" t="s">
        <v>157</v>
      </c>
      <c r="BQ1" s="40" t="s">
        <v>158</v>
      </c>
      <c r="BR1" s="40" t="s">
        <v>158</v>
      </c>
      <c r="BS1" s="40" t="s">
        <v>158</v>
      </c>
      <c r="BT1" s="40" t="s">
        <v>158</v>
      </c>
      <c r="BU1" s="40" t="s">
        <v>158</v>
      </c>
      <c r="BV1" s="40" t="s">
        <v>158</v>
      </c>
    </row>
    <row r="2" spans="1:74" s="97" customFormat="1" ht="51" customHeight="1" thickBot="1" x14ac:dyDescent="0.3">
      <c r="A2" s="92"/>
      <c r="B2" s="92"/>
      <c r="C2" s="92"/>
      <c r="D2" s="93"/>
      <c r="E2" s="117" t="s">
        <v>36</v>
      </c>
      <c r="F2" s="118"/>
      <c r="G2" s="95" t="s">
        <v>67</v>
      </c>
      <c r="H2" s="95" t="s">
        <v>67</v>
      </c>
      <c r="I2" s="95" t="s">
        <v>141</v>
      </c>
      <c r="J2" s="95" t="s">
        <v>139</v>
      </c>
      <c r="K2" s="95" t="s">
        <v>139</v>
      </c>
      <c r="L2" s="95" t="s">
        <v>139</v>
      </c>
      <c r="M2" s="95" t="s">
        <v>139</v>
      </c>
      <c r="N2" s="95" t="s">
        <v>139</v>
      </c>
      <c r="O2" s="95" t="s">
        <v>139</v>
      </c>
      <c r="P2" s="95" t="s">
        <v>46</v>
      </c>
      <c r="Q2" s="95" t="s">
        <v>46</v>
      </c>
      <c r="R2" s="95" t="s">
        <v>46</v>
      </c>
      <c r="S2" s="95" t="s">
        <v>46</v>
      </c>
      <c r="T2" s="95" t="s">
        <v>46</v>
      </c>
      <c r="U2" s="95" t="s">
        <v>46</v>
      </c>
      <c r="V2" s="95" t="s">
        <v>68</v>
      </c>
      <c r="W2" s="95" t="s">
        <v>69</v>
      </c>
      <c r="X2" s="95" t="s">
        <v>69</v>
      </c>
      <c r="Y2" s="95" t="s">
        <v>69</v>
      </c>
      <c r="Z2" s="95" t="s">
        <v>103</v>
      </c>
      <c r="AA2" s="95" t="s">
        <v>101</v>
      </c>
      <c r="AB2" s="95" t="s">
        <v>102</v>
      </c>
      <c r="AC2" s="95" t="s">
        <v>137</v>
      </c>
      <c r="AD2" s="95" t="s">
        <v>138</v>
      </c>
      <c r="AE2" s="95" t="s">
        <v>104</v>
      </c>
      <c r="AF2" s="95" t="s">
        <v>104</v>
      </c>
      <c r="AG2" s="95" t="s">
        <v>104</v>
      </c>
      <c r="AH2" s="95" t="s">
        <v>53</v>
      </c>
      <c r="AI2" s="95" t="s">
        <v>53</v>
      </c>
      <c r="AJ2" s="95" t="s">
        <v>53</v>
      </c>
      <c r="AK2" s="95" t="s">
        <v>53</v>
      </c>
      <c r="AL2" s="95" t="s">
        <v>53</v>
      </c>
      <c r="AM2" s="95" t="s">
        <v>53</v>
      </c>
      <c r="AN2" s="95" t="s">
        <v>144</v>
      </c>
      <c r="AO2" s="95" t="s">
        <v>144</v>
      </c>
      <c r="AP2" s="95" t="s">
        <v>144</v>
      </c>
      <c r="AQ2" s="95" t="s">
        <v>144</v>
      </c>
      <c r="AR2" s="95" t="s">
        <v>144</v>
      </c>
      <c r="AS2" s="95" t="s">
        <v>144</v>
      </c>
      <c r="AT2" s="95" t="s">
        <v>55</v>
      </c>
      <c r="AU2" s="95" t="s">
        <v>55</v>
      </c>
      <c r="AV2" s="95" t="s">
        <v>55</v>
      </c>
      <c r="AW2" s="95" t="s">
        <v>55</v>
      </c>
      <c r="AX2" s="95" t="s">
        <v>55</v>
      </c>
      <c r="AY2" s="95" t="s">
        <v>55</v>
      </c>
      <c r="AZ2" s="95" t="s">
        <v>56</v>
      </c>
      <c r="BA2" s="95" t="s">
        <v>56</v>
      </c>
      <c r="BB2" s="95" t="s">
        <v>56</v>
      </c>
      <c r="BC2" s="95" t="s">
        <v>56</v>
      </c>
      <c r="BD2" s="95" t="s">
        <v>56</v>
      </c>
      <c r="BE2" s="96" t="s">
        <v>56</v>
      </c>
      <c r="BF2" s="96" t="s">
        <v>57</v>
      </c>
      <c r="BG2" s="96" t="s">
        <v>57</v>
      </c>
      <c r="BH2" s="96" t="s">
        <v>57</v>
      </c>
      <c r="BI2" s="96" t="s">
        <v>57</v>
      </c>
      <c r="BJ2" s="96" t="s">
        <v>57</v>
      </c>
      <c r="BK2" s="96" t="s">
        <v>57</v>
      </c>
      <c r="BL2" s="96" t="s">
        <v>136</v>
      </c>
      <c r="BM2" s="96" t="s">
        <v>135</v>
      </c>
      <c r="BN2" s="96" t="s">
        <v>70</v>
      </c>
      <c r="BO2" s="96" t="s">
        <v>60</v>
      </c>
      <c r="BP2" s="96" t="s">
        <v>71</v>
      </c>
      <c r="BQ2" s="96" t="s">
        <v>134</v>
      </c>
      <c r="BR2" s="96" t="s">
        <v>134</v>
      </c>
      <c r="BS2" s="96" t="s">
        <v>134</v>
      </c>
      <c r="BT2" s="96" t="s">
        <v>134</v>
      </c>
      <c r="BU2" s="96" t="s">
        <v>134</v>
      </c>
      <c r="BV2" s="96" t="s">
        <v>134</v>
      </c>
    </row>
    <row r="3" spans="1:74" ht="15.75" thickBot="1" x14ac:dyDescent="0.25">
      <c r="A3" s="2"/>
      <c r="B3" s="2"/>
      <c r="C3" s="2"/>
      <c r="D3" s="3"/>
      <c r="E3" s="119" t="s">
        <v>37</v>
      </c>
      <c r="F3" s="119"/>
      <c r="G3" s="9" t="s">
        <v>44</v>
      </c>
      <c r="H3" s="9" t="s">
        <v>44</v>
      </c>
      <c r="I3" s="9" t="s">
        <v>45</v>
      </c>
      <c r="J3" s="9" t="s">
        <v>45</v>
      </c>
      <c r="K3" s="9" t="s">
        <v>45</v>
      </c>
      <c r="L3" s="9" t="s">
        <v>45</v>
      </c>
      <c r="M3" s="9" t="s">
        <v>45</v>
      </c>
      <c r="N3" s="9" t="s">
        <v>45</v>
      </c>
      <c r="O3" s="9" t="s">
        <v>45</v>
      </c>
      <c r="P3" s="9" t="s">
        <v>47</v>
      </c>
      <c r="Q3" s="9" t="s">
        <v>47</v>
      </c>
      <c r="R3" s="9" t="s">
        <v>47</v>
      </c>
      <c r="S3" s="9" t="s">
        <v>47</v>
      </c>
      <c r="T3" s="9" t="s">
        <v>47</v>
      </c>
      <c r="U3" s="9" t="s">
        <v>47</v>
      </c>
      <c r="V3" s="9" t="s">
        <v>48</v>
      </c>
      <c r="W3" s="9" t="s">
        <v>49</v>
      </c>
      <c r="X3" s="9" t="s">
        <v>49</v>
      </c>
      <c r="Y3" s="9" t="s">
        <v>49</v>
      </c>
      <c r="Z3" s="9" t="s">
        <v>49</v>
      </c>
      <c r="AA3" s="9" t="s">
        <v>50</v>
      </c>
      <c r="AB3" s="9" t="s">
        <v>50</v>
      </c>
      <c r="AC3" s="9" t="s">
        <v>51</v>
      </c>
      <c r="AD3" s="9" t="s">
        <v>51</v>
      </c>
      <c r="AE3" s="9" t="s">
        <v>52</v>
      </c>
      <c r="AF3" s="9" t="s">
        <v>52</v>
      </c>
      <c r="AG3" s="9" t="s">
        <v>52</v>
      </c>
      <c r="AH3" s="9" t="s">
        <v>54</v>
      </c>
      <c r="AI3" s="9" t="s">
        <v>54</v>
      </c>
      <c r="AJ3" s="9" t="s">
        <v>54</v>
      </c>
      <c r="AK3" s="9" t="s">
        <v>54</v>
      </c>
      <c r="AL3" s="9" t="s">
        <v>54</v>
      </c>
      <c r="AM3" s="9" t="s">
        <v>54</v>
      </c>
      <c r="AN3" s="9" t="s">
        <v>54</v>
      </c>
      <c r="AO3" s="9" t="s">
        <v>54</v>
      </c>
      <c r="AP3" s="9" t="s">
        <v>54</v>
      </c>
      <c r="AQ3" s="9" t="s">
        <v>54</v>
      </c>
      <c r="AR3" s="9" t="s">
        <v>54</v>
      </c>
      <c r="AS3" s="9" t="s">
        <v>54</v>
      </c>
      <c r="AT3" s="9" t="s">
        <v>54</v>
      </c>
      <c r="AU3" s="9" t="s">
        <v>54</v>
      </c>
      <c r="AV3" s="9" t="s">
        <v>54</v>
      </c>
      <c r="AW3" s="9" t="s">
        <v>54</v>
      </c>
      <c r="AX3" s="9" t="s">
        <v>54</v>
      </c>
      <c r="AY3" s="9" t="s">
        <v>54</v>
      </c>
      <c r="AZ3" s="9" t="s">
        <v>54</v>
      </c>
      <c r="BA3" s="9" t="s">
        <v>54</v>
      </c>
      <c r="BB3" s="9" t="s">
        <v>54</v>
      </c>
      <c r="BC3" s="9" t="s">
        <v>54</v>
      </c>
      <c r="BD3" s="9" t="s">
        <v>54</v>
      </c>
      <c r="BE3" s="35" t="s">
        <v>54</v>
      </c>
      <c r="BF3" s="35" t="s">
        <v>54</v>
      </c>
      <c r="BG3" s="35" t="s">
        <v>54</v>
      </c>
      <c r="BH3" s="35" t="s">
        <v>54</v>
      </c>
      <c r="BI3" s="35" t="s">
        <v>54</v>
      </c>
      <c r="BJ3" s="35" t="s">
        <v>54</v>
      </c>
      <c r="BK3" s="35" t="s">
        <v>54</v>
      </c>
      <c r="BL3" s="35" t="s">
        <v>58</v>
      </c>
      <c r="BM3" s="35" t="s">
        <v>58</v>
      </c>
      <c r="BN3" s="35" t="s">
        <v>59</v>
      </c>
      <c r="BO3" s="35" t="s">
        <v>61</v>
      </c>
      <c r="BP3" s="35" t="s">
        <v>63</v>
      </c>
      <c r="BQ3" s="35" t="s">
        <v>64</v>
      </c>
      <c r="BR3" s="35" t="s">
        <v>64</v>
      </c>
      <c r="BS3" s="35" t="s">
        <v>64</v>
      </c>
      <c r="BT3" s="35" t="s">
        <v>64</v>
      </c>
      <c r="BU3" s="35" t="s">
        <v>64</v>
      </c>
      <c r="BV3" s="35" t="s">
        <v>64</v>
      </c>
    </row>
    <row r="4" spans="1:74" s="97" customFormat="1" ht="78" customHeight="1" thickBot="1" x14ac:dyDescent="0.3">
      <c r="A4" s="92"/>
      <c r="B4" s="92"/>
      <c r="C4" s="92"/>
      <c r="D4" s="93"/>
      <c r="E4" s="94"/>
      <c r="F4" s="98" t="s">
        <v>72</v>
      </c>
      <c r="G4" s="99" t="s">
        <v>75</v>
      </c>
      <c r="H4" s="99" t="s">
        <v>76</v>
      </c>
      <c r="I4" s="99" t="s">
        <v>77</v>
      </c>
      <c r="J4" s="99" t="s">
        <v>78</v>
      </c>
      <c r="K4" s="99" t="s">
        <v>79</v>
      </c>
      <c r="L4" s="99" t="s">
        <v>80</v>
      </c>
      <c r="M4" s="99" t="s">
        <v>81</v>
      </c>
      <c r="N4" s="99" t="s">
        <v>82</v>
      </c>
      <c r="O4" s="99" t="s">
        <v>83</v>
      </c>
      <c r="P4" s="99" t="s">
        <v>84</v>
      </c>
      <c r="Q4" s="99" t="s">
        <v>143</v>
      </c>
      <c r="R4" s="99" t="s">
        <v>85</v>
      </c>
      <c r="S4" s="99" t="s">
        <v>86</v>
      </c>
      <c r="T4" s="99" t="s">
        <v>87</v>
      </c>
      <c r="U4" s="99" t="s">
        <v>90</v>
      </c>
      <c r="V4" s="99" t="s">
        <v>92</v>
      </c>
      <c r="W4" s="99" t="s">
        <v>93</v>
      </c>
      <c r="X4" s="99" t="s">
        <v>94</v>
      </c>
      <c r="Y4" s="99" t="s">
        <v>95</v>
      </c>
      <c r="Z4" s="99" t="s">
        <v>96</v>
      </c>
      <c r="AA4" s="99" t="s">
        <v>99</v>
      </c>
      <c r="AB4" s="99" t="s">
        <v>100</v>
      </c>
      <c r="AC4" s="99" t="s">
        <v>105</v>
      </c>
      <c r="AD4" s="99" t="s">
        <v>106</v>
      </c>
      <c r="AE4" s="99" t="s">
        <v>108</v>
      </c>
      <c r="AF4" s="99" t="s">
        <v>107</v>
      </c>
      <c r="AG4" s="99" t="s">
        <v>109</v>
      </c>
      <c r="AH4" s="99" t="s">
        <v>110</v>
      </c>
      <c r="AI4" s="99" t="s">
        <v>111</v>
      </c>
      <c r="AJ4" s="99" t="s">
        <v>113</v>
      </c>
      <c r="AK4" s="99" t="s">
        <v>114</v>
      </c>
      <c r="AL4" s="99" t="s">
        <v>115</v>
      </c>
      <c r="AM4" s="99" t="s">
        <v>116</v>
      </c>
      <c r="AN4" s="99" t="s">
        <v>110</v>
      </c>
      <c r="AO4" s="99" t="s">
        <v>111</v>
      </c>
      <c r="AP4" s="99" t="s">
        <v>112</v>
      </c>
      <c r="AQ4" s="99" t="s">
        <v>114</v>
      </c>
      <c r="AR4" s="99" t="s">
        <v>117</v>
      </c>
      <c r="AS4" s="99" t="s">
        <v>116</v>
      </c>
      <c r="AT4" s="99" t="s">
        <v>110</v>
      </c>
      <c r="AU4" s="99" t="s">
        <v>145</v>
      </c>
      <c r="AV4" s="99" t="s">
        <v>140</v>
      </c>
      <c r="AW4" s="99" t="s">
        <v>114</v>
      </c>
      <c r="AX4" s="99" t="s">
        <v>115</v>
      </c>
      <c r="AY4" s="99" t="s">
        <v>116</v>
      </c>
      <c r="AZ4" s="99" t="s">
        <v>118</v>
      </c>
      <c r="BA4" s="99" t="s">
        <v>119</v>
      </c>
      <c r="BB4" s="99" t="s">
        <v>112</v>
      </c>
      <c r="BC4" s="99" t="s">
        <v>114</v>
      </c>
      <c r="BD4" s="99" t="s">
        <v>115</v>
      </c>
      <c r="BE4" s="99" t="s">
        <v>116</v>
      </c>
      <c r="BF4" s="99" t="s">
        <v>118</v>
      </c>
      <c r="BG4" s="99" t="s">
        <v>111</v>
      </c>
      <c r="BH4" s="99" t="s">
        <v>112</v>
      </c>
      <c r="BI4" s="99" t="s">
        <v>114</v>
      </c>
      <c r="BJ4" s="99" t="s">
        <v>115</v>
      </c>
      <c r="BK4" s="99" t="s">
        <v>116</v>
      </c>
      <c r="BL4" s="99" t="s">
        <v>122</v>
      </c>
      <c r="BM4" s="99" t="s">
        <v>123</v>
      </c>
      <c r="BN4" s="99" t="s">
        <v>126</v>
      </c>
      <c r="BO4" s="99" t="s">
        <v>62</v>
      </c>
      <c r="BP4" s="99" t="s">
        <v>129</v>
      </c>
      <c r="BQ4" s="99" t="s">
        <v>65</v>
      </c>
      <c r="BR4" s="99" t="s">
        <v>130</v>
      </c>
      <c r="BS4" s="99" t="s">
        <v>131</v>
      </c>
      <c r="BT4" s="99" t="s">
        <v>132</v>
      </c>
      <c r="BU4" s="99" t="s">
        <v>66</v>
      </c>
      <c r="BV4" s="99" t="s">
        <v>133</v>
      </c>
    </row>
    <row r="5" spans="1:74" ht="15.75" thickBot="1" x14ac:dyDescent="0.25">
      <c r="A5" s="2"/>
      <c r="B5" s="2"/>
      <c r="C5" s="2"/>
      <c r="D5" s="3"/>
      <c r="E5" s="33"/>
      <c r="F5" s="33" t="s">
        <v>73</v>
      </c>
      <c r="G5" s="9">
        <v>39.533292000000003</v>
      </c>
      <c r="H5" s="34">
        <v>39.710596000000002</v>
      </c>
      <c r="I5" s="34">
        <v>37.879519999999999</v>
      </c>
      <c r="J5" s="34">
        <v>38.162570000000002</v>
      </c>
      <c r="K5" s="34">
        <v>37.85859</v>
      </c>
      <c r="L5" s="34">
        <v>38.89669</v>
      </c>
      <c r="M5" s="34">
        <v>37.303316000000002</v>
      </c>
      <c r="N5" s="34">
        <v>37.234346000000002</v>
      </c>
      <c r="O5" s="34">
        <v>37.077528000000001</v>
      </c>
      <c r="P5" s="34">
        <v>38.061999999999998</v>
      </c>
      <c r="Q5" s="34">
        <v>38.47</v>
      </c>
      <c r="R5" s="34">
        <v>38.133000000000003</v>
      </c>
      <c r="S5" s="34">
        <v>38.634708000000003</v>
      </c>
      <c r="T5" s="34" t="s">
        <v>88</v>
      </c>
      <c r="U5" s="34" t="s">
        <v>91</v>
      </c>
      <c r="V5" s="34">
        <v>37.31091</v>
      </c>
      <c r="W5" s="34">
        <v>39.572769999999998</v>
      </c>
      <c r="X5" s="34">
        <v>39.576329999999999</v>
      </c>
      <c r="Y5" s="34">
        <v>39.698720000000002</v>
      </c>
      <c r="Z5" s="34" t="s">
        <v>98</v>
      </c>
      <c r="AA5" s="34">
        <v>38.895758000000001</v>
      </c>
      <c r="AB5" s="34">
        <v>38.888652</v>
      </c>
      <c r="AC5" s="34">
        <v>38.889626</v>
      </c>
      <c r="AD5" s="34">
        <v>38.930675749999999</v>
      </c>
      <c r="AE5" s="34">
        <v>38.243949999999998</v>
      </c>
      <c r="AF5" s="9"/>
      <c r="AG5" s="9"/>
      <c r="AH5" s="34">
        <v>39.26462394</v>
      </c>
      <c r="AI5" s="34">
        <v>39.060862919999998</v>
      </c>
      <c r="AJ5" s="34">
        <v>38.183646039999999</v>
      </c>
      <c r="AK5" s="34">
        <v>38.499952180000001</v>
      </c>
      <c r="AL5" s="34">
        <v>38.618539849999998</v>
      </c>
      <c r="AM5" s="34">
        <v>38.081628500000001</v>
      </c>
      <c r="AN5" s="34">
        <v>39.26462394</v>
      </c>
      <c r="AO5" s="34">
        <v>39.060862919999998</v>
      </c>
      <c r="AP5" s="34">
        <v>38.183646039999999</v>
      </c>
      <c r="AQ5" s="34">
        <v>38.499952180000001</v>
      </c>
      <c r="AR5" s="34">
        <v>38.618539849999998</v>
      </c>
      <c r="AS5" s="34">
        <v>38.081628500000001</v>
      </c>
      <c r="AT5" s="34">
        <v>39.26462394</v>
      </c>
      <c r="AU5" s="34">
        <v>39.060862919999998</v>
      </c>
      <c r="AV5" s="34">
        <v>38.183646039999999</v>
      </c>
      <c r="AW5" s="34">
        <v>38.499952180000001</v>
      </c>
      <c r="AX5" s="34">
        <v>38.618539849999998</v>
      </c>
      <c r="AY5" s="34">
        <v>38.081628500000001</v>
      </c>
      <c r="AZ5" s="34">
        <v>39.26462394</v>
      </c>
      <c r="BA5" s="34">
        <v>39.060862919999998</v>
      </c>
      <c r="BB5" s="34">
        <v>38.183646039999999</v>
      </c>
      <c r="BC5" s="34">
        <v>38.499952180000001</v>
      </c>
      <c r="BD5" s="34">
        <v>38.618539849999998</v>
      </c>
      <c r="BE5" s="34">
        <v>38.081628500000001</v>
      </c>
      <c r="BF5" s="34">
        <v>39.26462394</v>
      </c>
      <c r="BG5" s="34">
        <v>39.060862919999998</v>
      </c>
      <c r="BH5" s="34">
        <v>38.183646039999999</v>
      </c>
      <c r="BI5" s="34">
        <v>38.499952180000001</v>
      </c>
      <c r="BJ5" s="34">
        <v>38.618539849999998</v>
      </c>
      <c r="BK5" s="34">
        <v>38.081628500000001</v>
      </c>
      <c r="BL5" s="34" t="s">
        <v>120</v>
      </c>
      <c r="BM5" s="34" t="s">
        <v>124</v>
      </c>
      <c r="BN5" s="34" t="s">
        <v>127</v>
      </c>
      <c r="BO5" s="9"/>
      <c r="BP5" s="34">
        <v>39.19388</v>
      </c>
      <c r="BQ5" s="9"/>
      <c r="BR5" s="9"/>
      <c r="BS5" s="9"/>
      <c r="BT5" s="9"/>
      <c r="BU5" s="9"/>
      <c r="BV5" s="9"/>
    </row>
    <row r="6" spans="1:74" ht="15.75" thickBot="1" x14ac:dyDescent="0.25">
      <c r="A6" s="2"/>
      <c r="B6" s="2"/>
      <c r="C6" s="2"/>
      <c r="D6" s="3"/>
      <c r="E6" s="33"/>
      <c r="F6" s="33" t="s">
        <v>74</v>
      </c>
      <c r="G6" s="34">
        <v>-78.850437999999997</v>
      </c>
      <c r="H6" s="34">
        <v>-78.616820000000004</v>
      </c>
      <c r="I6" s="34">
        <v>-80.557190000000006</v>
      </c>
      <c r="J6" s="34">
        <v>-80.184759999999997</v>
      </c>
      <c r="K6" s="34">
        <v>-81.248459999999994</v>
      </c>
      <c r="L6" s="34">
        <v>-79.771770000000004</v>
      </c>
      <c r="M6" s="34">
        <v>-81.066856000000001</v>
      </c>
      <c r="N6" s="34">
        <v>-81.320048999999997</v>
      </c>
      <c r="O6" s="34">
        <v>-81.707447000000002</v>
      </c>
      <c r="P6" s="34">
        <v>-86.265000000000001</v>
      </c>
      <c r="Q6" s="34">
        <v>-85.576999999999998</v>
      </c>
      <c r="R6" s="34">
        <v>-86.35</v>
      </c>
      <c r="S6" s="34">
        <v>-83.708955000000003</v>
      </c>
      <c r="T6" s="34" t="s">
        <v>89</v>
      </c>
      <c r="U6" s="34" t="s">
        <v>142</v>
      </c>
      <c r="V6" s="34">
        <v>81.056659999999994</v>
      </c>
      <c r="W6" s="34">
        <v>-79.848280000000003</v>
      </c>
      <c r="X6" s="34">
        <v>-79.859459999999999</v>
      </c>
      <c r="Y6" s="34">
        <v>-79.781400000000005</v>
      </c>
      <c r="Z6" s="34" t="s">
        <v>97</v>
      </c>
      <c r="AA6" s="34">
        <v>-79.766801000000001</v>
      </c>
      <c r="AB6" s="34">
        <v>-79.771702000000005</v>
      </c>
      <c r="AC6" s="34">
        <v>-79.768968999999998</v>
      </c>
      <c r="AD6" s="9">
        <v>-79.901247330000004</v>
      </c>
      <c r="AE6" s="34">
        <v>-83.084710999999999</v>
      </c>
      <c r="AF6" s="34"/>
      <c r="AG6" s="34"/>
      <c r="AH6" s="34">
        <v>-81.264556150000004</v>
      </c>
      <c r="AI6" s="34">
        <v>-84.881550000000004</v>
      </c>
      <c r="AJ6" s="34">
        <v>-86.285088299999998</v>
      </c>
      <c r="AK6" s="34">
        <v>-85.477237900000006</v>
      </c>
      <c r="AL6" s="34">
        <v>-83.666527299999998</v>
      </c>
      <c r="AM6" s="34">
        <v>-86.160293789999997</v>
      </c>
      <c r="AN6" s="34">
        <v>-81.264556150000004</v>
      </c>
      <c r="AO6" s="34">
        <v>-84.881550000000004</v>
      </c>
      <c r="AP6" s="34">
        <v>-86.285088299999998</v>
      </c>
      <c r="AQ6" s="34">
        <v>-85.477237900000006</v>
      </c>
      <c r="AR6" s="34">
        <v>-83.666527299999998</v>
      </c>
      <c r="AS6" s="34">
        <v>-86.160293789999997</v>
      </c>
      <c r="AT6" s="34">
        <v>-81.264556150000004</v>
      </c>
      <c r="AU6" s="34">
        <v>-84.881550000000004</v>
      </c>
      <c r="AV6" s="34">
        <v>-86.285088299999998</v>
      </c>
      <c r="AW6" s="34">
        <v>-85.477237900000006</v>
      </c>
      <c r="AX6" s="34">
        <v>-83.666527299999998</v>
      </c>
      <c r="AY6" s="34">
        <v>-86.160293789999997</v>
      </c>
      <c r="AZ6" s="34">
        <v>-81.264556150000004</v>
      </c>
      <c r="BA6" s="34">
        <v>-84.881550000000004</v>
      </c>
      <c r="BB6" s="34">
        <v>-86.285088299999998</v>
      </c>
      <c r="BC6" s="34">
        <v>-85.477237900000006</v>
      </c>
      <c r="BD6" s="34">
        <v>-83.666527299999998</v>
      </c>
      <c r="BE6" s="34">
        <v>-86.160293789999997</v>
      </c>
      <c r="BF6" s="34">
        <v>-81.264556150000004</v>
      </c>
      <c r="BG6" s="34">
        <v>-84.881550000000004</v>
      </c>
      <c r="BH6" s="34">
        <v>-86.285088299999998</v>
      </c>
      <c r="BI6" s="34">
        <v>-85.477237900000006</v>
      </c>
      <c r="BJ6" s="34">
        <v>-83.666527299999998</v>
      </c>
      <c r="BK6" s="34">
        <v>-86.160293789999997</v>
      </c>
      <c r="BL6" s="34" t="s">
        <v>121</v>
      </c>
      <c r="BM6" s="34" t="s">
        <v>125</v>
      </c>
      <c r="BN6" s="34" t="s">
        <v>128</v>
      </c>
      <c r="BO6" s="34"/>
      <c r="BP6" s="34">
        <v>-79.823449999999994</v>
      </c>
      <c r="BQ6" s="34"/>
      <c r="BR6" s="34"/>
      <c r="BS6" s="34"/>
      <c r="BT6" s="34"/>
      <c r="BU6" s="34"/>
      <c r="BV6" s="34"/>
    </row>
    <row r="7" spans="1:74" ht="29.25" customHeight="1" thickBot="1" x14ac:dyDescent="0.25">
      <c r="A7" s="31" t="s">
        <v>22</v>
      </c>
      <c r="B7" s="127" t="s">
        <v>23</v>
      </c>
      <c r="C7" s="128"/>
      <c r="D7" s="129"/>
      <c r="E7" s="30" t="s">
        <v>35</v>
      </c>
      <c r="F7" s="32" t="s">
        <v>24</v>
      </c>
      <c r="G7" s="30" t="s">
        <v>43</v>
      </c>
      <c r="H7" s="30" t="s">
        <v>43</v>
      </c>
      <c r="I7" s="30" t="s">
        <v>43</v>
      </c>
      <c r="J7" s="30" t="s">
        <v>43</v>
      </c>
      <c r="K7" s="30" t="s">
        <v>43</v>
      </c>
      <c r="L7" s="30" t="s">
        <v>43</v>
      </c>
      <c r="M7" s="30" t="s">
        <v>43</v>
      </c>
      <c r="N7" s="30" t="s">
        <v>43</v>
      </c>
      <c r="O7" s="30" t="s">
        <v>43</v>
      </c>
      <c r="P7" s="30" t="s">
        <v>43</v>
      </c>
      <c r="Q7" s="30" t="s">
        <v>43</v>
      </c>
      <c r="R7" s="30" t="s">
        <v>43</v>
      </c>
      <c r="S7" s="30" t="s">
        <v>43</v>
      </c>
      <c r="T7" s="30" t="s">
        <v>43</v>
      </c>
      <c r="U7" s="30" t="s">
        <v>43</v>
      </c>
      <c r="V7" s="30" t="s">
        <v>43</v>
      </c>
      <c r="W7" s="30" t="s">
        <v>43</v>
      </c>
      <c r="X7" s="30" t="s">
        <v>43</v>
      </c>
      <c r="Y7" s="30" t="s">
        <v>43</v>
      </c>
      <c r="Z7" s="30" t="s">
        <v>43</v>
      </c>
      <c r="AA7" s="30" t="s">
        <v>43</v>
      </c>
      <c r="AB7" s="30" t="s">
        <v>43</v>
      </c>
      <c r="AC7" s="30" t="s">
        <v>43</v>
      </c>
      <c r="AD7" s="30" t="s">
        <v>43</v>
      </c>
      <c r="AE7" s="30" t="s">
        <v>43</v>
      </c>
      <c r="AF7" s="30" t="s">
        <v>43</v>
      </c>
      <c r="AG7" s="30" t="s">
        <v>43</v>
      </c>
      <c r="AH7" s="30" t="s">
        <v>43</v>
      </c>
      <c r="AI7" s="30" t="s">
        <v>43</v>
      </c>
      <c r="AJ7" s="30" t="s">
        <v>43</v>
      </c>
      <c r="AK7" s="30" t="s">
        <v>43</v>
      </c>
      <c r="AL7" s="30" t="s">
        <v>43</v>
      </c>
      <c r="AM7" s="30" t="s">
        <v>43</v>
      </c>
      <c r="AN7" s="30" t="s">
        <v>43</v>
      </c>
      <c r="AO7" s="30" t="s">
        <v>43</v>
      </c>
      <c r="AP7" s="30" t="s">
        <v>43</v>
      </c>
      <c r="AQ7" s="30" t="s">
        <v>43</v>
      </c>
      <c r="AR7" s="30" t="s">
        <v>43</v>
      </c>
      <c r="AS7" s="30" t="s">
        <v>43</v>
      </c>
      <c r="AT7" s="30" t="s">
        <v>43</v>
      </c>
      <c r="AU7" s="30" t="s">
        <v>43</v>
      </c>
      <c r="AV7" s="30" t="s">
        <v>43</v>
      </c>
      <c r="AW7" s="30" t="s">
        <v>43</v>
      </c>
      <c r="AX7" s="30" t="s">
        <v>43</v>
      </c>
      <c r="AY7" s="30" t="s">
        <v>43</v>
      </c>
      <c r="AZ7" s="30" t="s">
        <v>43</v>
      </c>
      <c r="BA7" s="30" t="s">
        <v>43</v>
      </c>
      <c r="BB7" s="30" t="s">
        <v>43</v>
      </c>
      <c r="BC7" s="30" t="s">
        <v>43</v>
      </c>
      <c r="BD7" s="30" t="s">
        <v>43</v>
      </c>
      <c r="BE7" s="30" t="s">
        <v>43</v>
      </c>
      <c r="BF7" s="30" t="s">
        <v>43</v>
      </c>
      <c r="BG7" s="30" t="s">
        <v>43</v>
      </c>
      <c r="BH7" s="30" t="s">
        <v>43</v>
      </c>
      <c r="BI7" s="30" t="s">
        <v>43</v>
      </c>
      <c r="BJ7" s="30" t="s">
        <v>43</v>
      </c>
      <c r="BK7" s="30" t="s">
        <v>43</v>
      </c>
      <c r="BL7" s="30" t="s">
        <v>43</v>
      </c>
      <c r="BM7" s="30" t="s">
        <v>43</v>
      </c>
      <c r="BN7" s="30" t="s">
        <v>43</v>
      </c>
      <c r="BO7" s="30" t="s">
        <v>43</v>
      </c>
      <c r="BP7" s="30" t="s">
        <v>43</v>
      </c>
      <c r="BQ7" s="30" t="s">
        <v>43</v>
      </c>
      <c r="BR7" s="30" t="s">
        <v>43</v>
      </c>
      <c r="BS7" s="30" t="s">
        <v>43</v>
      </c>
      <c r="BT7" s="30" t="s">
        <v>43</v>
      </c>
      <c r="BU7" s="30" t="s">
        <v>43</v>
      </c>
      <c r="BV7" s="30" t="s">
        <v>43</v>
      </c>
    </row>
    <row r="8" spans="1:74" ht="1.5" customHeight="1" x14ac:dyDescent="0.2">
      <c r="A8" s="36"/>
      <c r="B8" s="37"/>
      <c r="C8" s="37"/>
      <c r="D8" s="37"/>
      <c r="E8" s="37"/>
      <c r="F8" s="36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</row>
    <row r="9" spans="1:74" ht="14.25" x14ac:dyDescent="0.2">
      <c r="A9" s="25">
        <v>1</v>
      </c>
      <c r="B9" s="124" t="s">
        <v>0</v>
      </c>
      <c r="C9" s="125"/>
      <c r="D9" s="126"/>
      <c r="E9" s="26" t="s">
        <v>25</v>
      </c>
      <c r="F9" s="27" t="s">
        <v>26</v>
      </c>
      <c r="G9" s="28">
        <v>14.75</v>
      </c>
      <c r="H9" s="28">
        <v>14.75</v>
      </c>
      <c r="I9" s="28">
        <v>10.9</v>
      </c>
      <c r="J9" s="28">
        <v>14.75</v>
      </c>
      <c r="K9" s="28"/>
      <c r="L9" s="28">
        <v>11.25</v>
      </c>
      <c r="M9" s="28">
        <v>12</v>
      </c>
      <c r="N9" s="28">
        <v>12</v>
      </c>
      <c r="O9" s="28">
        <v>12</v>
      </c>
      <c r="P9" s="28">
        <v>35.65</v>
      </c>
      <c r="Q9" s="28">
        <v>35.65</v>
      </c>
      <c r="R9" s="28">
        <v>35.65</v>
      </c>
      <c r="S9" s="28">
        <v>35.65</v>
      </c>
      <c r="T9" s="28">
        <v>35.65</v>
      </c>
      <c r="U9" s="28">
        <v>35.65</v>
      </c>
      <c r="V9" s="28">
        <v>11.5</v>
      </c>
      <c r="W9" s="29">
        <v>11</v>
      </c>
      <c r="X9" s="29">
        <v>11</v>
      </c>
      <c r="Y9" s="29">
        <v>11</v>
      </c>
      <c r="Z9" s="29">
        <v>13</v>
      </c>
      <c r="AA9" s="28">
        <v>11.55</v>
      </c>
      <c r="AB9" s="28">
        <v>11.55</v>
      </c>
      <c r="AC9" s="28">
        <v>12.4</v>
      </c>
      <c r="AD9" s="28">
        <v>16.75</v>
      </c>
      <c r="AE9" s="28">
        <v>13</v>
      </c>
      <c r="AF9" s="28">
        <v>13</v>
      </c>
      <c r="AG9" s="28">
        <v>13</v>
      </c>
      <c r="AH9" s="28">
        <v>21</v>
      </c>
      <c r="AI9" s="28">
        <v>21</v>
      </c>
      <c r="AJ9" s="28">
        <v>21</v>
      </c>
      <c r="AK9" s="28">
        <v>21</v>
      </c>
      <c r="AL9" s="28">
        <v>21</v>
      </c>
      <c r="AM9" s="28">
        <v>21</v>
      </c>
      <c r="AN9" s="28">
        <v>42.3</v>
      </c>
      <c r="AO9" s="28">
        <v>42.3</v>
      </c>
      <c r="AP9" s="28">
        <v>42.3</v>
      </c>
      <c r="AQ9" s="28">
        <v>42.3</v>
      </c>
      <c r="AR9" s="28">
        <v>42.3</v>
      </c>
      <c r="AS9" s="28">
        <v>42.3</v>
      </c>
      <c r="AT9" s="28">
        <v>34</v>
      </c>
      <c r="AU9" s="28">
        <v>34</v>
      </c>
      <c r="AV9" s="28">
        <v>34</v>
      </c>
      <c r="AW9" s="28">
        <v>34</v>
      </c>
      <c r="AX9" s="28">
        <v>34</v>
      </c>
      <c r="AY9" s="28">
        <v>34</v>
      </c>
      <c r="AZ9" s="28">
        <v>21.75</v>
      </c>
      <c r="BA9" s="28">
        <v>21.75</v>
      </c>
      <c r="BB9" s="28">
        <v>21.75</v>
      </c>
      <c r="BC9" s="28">
        <v>21.75</v>
      </c>
      <c r="BD9" s="28">
        <v>21.75</v>
      </c>
      <c r="BE9" s="28">
        <v>21.75</v>
      </c>
      <c r="BF9" s="28">
        <v>27.5</v>
      </c>
      <c r="BG9" s="28">
        <v>27.5</v>
      </c>
      <c r="BH9" s="28">
        <v>27.5</v>
      </c>
      <c r="BI9" s="28">
        <v>27.5</v>
      </c>
      <c r="BJ9" s="28">
        <v>27.5</v>
      </c>
      <c r="BK9" s="28">
        <v>27.5</v>
      </c>
      <c r="BL9" s="28">
        <v>32.5</v>
      </c>
      <c r="BM9" s="28">
        <v>13.5</v>
      </c>
      <c r="BN9" s="28">
        <v>9.7200000000000006</v>
      </c>
      <c r="BO9" s="28">
        <v>18.5</v>
      </c>
      <c r="BP9" s="28">
        <v>13</v>
      </c>
      <c r="BQ9" s="28">
        <v>11</v>
      </c>
      <c r="BR9" s="28">
        <v>16.25</v>
      </c>
      <c r="BS9" s="28">
        <v>12</v>
      </c>
      <c r="BT9" s="28">
        <v>13.25</v>
      </c>
      <c r="BU9" s="28">
        <v>11.9</v>
      </c>
      <c r="BV9" s="28">
        <v>12.5</v>
      </c>
    </row>
    <row r="10" spans="1:74" ht="14.25" x14ac:dyDescent="0.2">
      <c r="A10" s="4">
        <v>2</v>
      </c>
      <c r="B10" s="114" t="s">
        <v>0</v>
      </c>
      <c r="C10" s="115"/>
      <c r="D10" s="116"/>
      <c r="E10" s="5" t="s">
        <v>27</v>
      </c>
      <c r="F10" s="8" t="s">
        <v>26</v>
      </c>
      <c r="G10" s="10"/>
      <c r="H10" s="10"/>
      <c r="I10" s="10"/>
      <c r="J10" s="10"/>
      <c r="K10" s="10">
        <v>21</v>
      </c>
      <c r="L10" s="10"/>
      <c r="M10" s="10">
        <v>12</v>
      </c>
      <c r="N10" s="10">
        <v>12</v>
      </c>
      <c r="O10" s="10">
        <v>12</v>
      </c>
      <c r="P10" s="10"/>
      <c r="Q10" s="10"/>
      <c r="R10" s="10"/>
      <c r="S10" s="10"/>
      <c r="T10" s="10"/>
      <c r="U10" s="10"/>
      <c r="V10" s="10">
        <v>11.5</v>
      </c>
      <c r="W10" s="20">
        <v>11</v>
      </c>
      <c r="X10" s="20">
        <v>11</v>
      </c>
      <c r="Y10" s="20">
        <v>11</v>
      </c>
      <c r="Z10" s="20"/>
      <c r="AA10" s="10">
        <v>11.55</v>
      </c>
      <c r="AB10" s="10">
        <v>11.55</v>
      </c>
      <c r="AC10" s="10">
        <v>12.4</v>
      </c>
      <c r="AD10" s="10">
        <v>16.25</v>
      </c>
      <c r="AE10" s="10"/>
      <c r="AF10" s="10"/>
      <c r="AG10" s="10"/>
      <c r="AH10" s="10">
        <v>21</v>
      </c>
      <c r="AI10" s="10">
        <v>21</v>
      </c>
      <c r="AJ10" s="10">
        <v>21</v>
      </c>
      <c r="AK10" s="10">
        <v>21</v>
      </c>
      <c r="AL10" s="10">
        <v>21</v>
      </c>
      <c r="AM10" s="10">
        <v>21</v>
      </c>
      <c r="AN10" s="10">
        <v>42.3</v>
      </c>
      <c r="AO10" s="10">
        <v>42.3</v>
      </c>
      <c r="AP10" s="10">
        <v>42.3</v>
      </c>
      <c r="AQ10" s="10">
        <v>42.3</v>
      </c>
      <c r="AR10" s="10">
        <v>42.3</v>
      </c>
      <c r="AS10" s="10">
        <v>42.3</v>
      </c>
      <c r="AT10" s="10">
        <v>34</v>
      </c>
      <c r="AU10" s="10">
        <v>34</v>
      </c>
      <c r="AV10" s="10">
        <v>34</v>
      </c>
      <c r="AW10" s="10">
        <v>34</v>
      </c>
      <c r="AX10" s="10">
        <v>34</v>
      </c>
      <c r="AY10" s="10">
        <v>34</v>
      </c>
      <c r="AZ10" s="10">
        <v>21.75</v>
      </c>
      <c r="BA10" s="10">
        <v>21.75</v>
      </c>
      <c r="BB10" s="10">
        <v>21.75</v>
      </c>
      <c r="BC10" s="10">
        <v>21.75</v>
      </c>
      <c r="BD10" s="10">
        <v>21.75</v>
      </c>
      <c r="BE10" s="10">
        <v>21.75</v>
      </c>
      <c r="BF10" s="10">
        <v>27.5</v>
      </c>
      <c r="BG10" s="10">
        <v>27.5</v>
      </c>
      <c r="BH10" s="10">
        <v>27.5</v>
      </c>
      <c r="BI10" s="10">
        <v>27.5</v>
      </c>
      <c r="BJ10" s="10">
        <v>27.5</v>
      </c>
      <c r="BK10" s="10">
        <v>27.5</v>
      </c>
      <c r="BL10" s="10">
        <v>32.5</v>
      </c>
      <c r="BM10" s="10">
        <v>13.5</v>
      </c>
      <c r="BN10" s="10">
        <v>9.7200000000000006</v>
      </c>
      <c r="BO10" s="10"/>
      <c r="BP10" s="10">
        <v>13</v>
      </c>
      <c r="BQ10" s="10"/>
      <c r="BR10" s="10">
        <v>15.75</v>
      </c>
      <c r="BS10" s="10"/>
      <c r="BT10" s="10">
        <v>13.25</v>
      </c>
      <c r="BU10" s="10">
        <v>11.9</v>
      </c>
      <c r="BV10" s="10">
        <v>12.5</v>
      </c>
    </row>
    <row r="11" spans="1:74" ht="14.25" x14ac:dyDescent="0.2">
      <c r="A11" s="4">
        <v>3</v>
      </c>
      <c r="B11" s="114" t="s">
        <v>0</v>
      </c>
      <c r="C11" s="115"/>
      <c r="D11" s="116"/>
      <c r="E11" s="5" t="s">
        <v>28</v>
      </c>
      <c r="F11" s="8" t="s">
        <v>26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20"/>
      <c r="X11" s="20"/>
      <c r="Y11" s="20"/>
      <c r="Z11" s="2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</row>
    <row r="12" spans="1:74" ht="14.25" x14ac:dyDescent="0.2">
      <c r="A12" s="4">
        <v>4</v>
      </c>
      <c r="B12" s="114" t="s">
        <v>1</v>
      </c>
      <c r="C12" s="115"/>
      <c r="D12" s="116"/>
      <c r="E12" s="5" t="s">
        <v>25</v>
      </c>
      <c r="F12" s="8" t="s">
        <v>26</v>
      </c>
      <c r="G12" s="10">
        <v>14.75</v>
      </c>
      <c r="H12" s="10">
        <v>14.75</v>
      </c>
      <c r="I12" s="10">
        <v>10.9</v>
      </c>
      <c r="J12" s="10">
        <v>14.75</v>
      </c>
      <c r="K12" s="10"/>
      <c r="L12" s="10">
        <v>11.25</v>
      </c>
      <c r="M12" s="10">
        <v>12</v>
      </c>
      <c r="N12" s="10">
        <v>12</v>
      </c>
      <c r="O12" s="10">
        <v>12</v>
      </c>
      <c r="P12" s="10">
        <v>35.65</v>
      </c>
      <c r="Q12" s="10">
        <v>35.65</v>
      </c>
      <c r="R12" s="10">
        <v>35.65</v>
      </c>
      <c r="S12" s="10">
        <v>35.65</v>
      </c>
      <c r="T12" s="10">
        <v>35.65</v>
      </c>
      <c r="U12" s="10">
        <v>35.65</v>
      </c>
      <c r="V12" s="10">
        <v>11.5</v>
      </c>
      <c r="W12" s="20">
        <v>11</v>
      </c>
      <c r="X12" s="20">
        <v>11</v>
      </c>
      <c r="Y12" s="20">
        <v>11</v>
      </c>
      <c r="Z12" s="20">
        <v>13</v>
      </c>
      <c r="AA12" s="10">
        <v>11.65</v>
      </c>
      <c r="AB12" s="10">
        <v>11.65</v>
      </c>
      <c r="AC12" s="10">
        <v>12.4</v>
      </c>
      <c r="AD12" s="10">
        <v>16.75</v>
      </c>
      <c r="AE12" s="10">
        <v>12</v>
      </c>
      <c r="AF12" s="10">
        <v>12</v>
      </c>
      <c r="AG12" s="10">
        <v>12</v>
      </c>
      <c r="AH12" s="10">
        <v>23</v>
      </c>
      <c r="AI12" s="10">
        <v>23</v>
      </c>
      <c r="AJ12" s="10">
        <v>23</v>
      </c>
      <c r="AK12" s="10">
        <v>23</v>
      </c>
      <c r="AL12" s="10">
        <v>23</v>
      </c>
      <c r="AM12" s="10">
        <v>23</v>
      </c>
      <c r="AN12" s="10">
        <v>43.5</v>
      </c>
      <c r="AO12" s="10">
        <v>43.5</v>
      </c>
      <c r="AP12" s="10">
        <v>43.5</v>
      </c>
      <c r="AQ12" s="10">
        <v>43.5</v>
      </c>
      <c r="AR12" s="10">
        <v>43.5</v>
      </c>
      <c r="AS12" s="10">
        <v>43.5</v>
      </c>
      <c r="AT12" s="10">
        <v>35</v>
      </c>
      <c r="AU12" s="10">
        <v>35</v>
      </c>
      <c r="AV12" s="10">
        <v>35</v>
      </c>
      <c r="AW12" s="10">
        <v>35</v>
      </c>
      <c r="AX12" s="10">
        <v>35</v>
      </c>
      <c r="AY12" s="10">
        <v>35</v>
      </c>
      <c r="AZ12" s="10">
        <v>22</v>
      </c>
      <c r="BA12" s="10">
        <v>22</v>
      </c>
      <c r="BB12" s="10">
        <v>22</v>
      </c>
      <c r="BC12" s="10">
        <v>22</v>
      </c>
      <c r="BD12" s="10">
        <v>22</v>
      </c>
      <c r="BE12" s="10">
        <v>22</v>
      </c>
      <c r="BF12" s="10">
        <v>28.5</v>
      </c>
      <c r="BG12" s="10">
        <v>28.5</v>
      </c>
      <c r="BH12" s="10">
        <v>28.5</v>
      </c>
      <c r="BI12" s="10">
        <v>28.5</v>
      </c>
      <c r="BJ12" s="10">
        <v>28.5</v>
      </c>
      <c r="BK12" s="10">
        <v>28.5</v>
      </c>
      <c r="BL12" s="10">
        <v>33</v>
      </c>
      <c r="BM12" s="10">
        <v>13.7</v>
      </c>
      <c r="BN12" s="10">
        <v>9.7200000000000006</v>
      </c>
      <c r="BO12" s="10">
        <v>18.5</v>
      </c>
      <c r="BP12" s="10">
        <v>14</v>
      </c>
      <c r="BQ12" s="10">
        <v>11.25</v>
      </c>
      <c r="BR12" s="10">
        <v>16.25</v>
      </c>
      <c r="BS12" s="10">
        <v>12</v>
      </c>
      <c r="BT12" s="10">
        <v>13.1</v>
      </c>
      <c r="BU12" s="10">
        <v>11.9</v>
      </c>
      <c r="BV12" s="10">
        <v>13.2</v>
      </c>
    </row>
    <row r="13" spans="1:74" ht="14.25" x14ac:dyDescent="0.2">
      <c r="A13" s="4">
        <v>5</v>
      </c>
      <c r="B13" s="114" t="s">
        <v>1</v>
      </c>
      <c r="C13" s="115"/>
      <c r="D13" s="116"/>
      <c r="E13" s="5" t="s">
        <v>27</v>
      </c>
      <c r="F13" s="8" t="s">
        <v>26</v>
      </c>
      <c r="G13" s="10"/>
      <c r="H13" s="10"/>
      <c r="I13" s="10"/>
      <c r="J13" s="10"/>
      <c r="K13" s="10">
        <v>21</v>
      </c>
      <c r="L13" s="10"/>
      <c r="M13" s="10">
        <v>12</v>
      </c>
      <c r="N13" s="10">
        <v>12</v>
      </c>
      <c r="O13" s="10">
        <v>12</v>
      </c>
      <c r="P13" s="10"/>
      <c r="Q13" s="10"/>
      <c r="R13" s="10"/>
      <c r="S13" s="10"/>
      <c r="T13" s="10"/>
      <c r="U13" s="10"/>
      <c r="V13" s="10">
        <v>11.5</v>
      </c>
      <c r="W13" s="20">
        <v>11</v>
      </c>
      <c r="X13" s="20">
        <v>11</v>
      </c>
      <c r="Y13" s="20">
        <v>11</v>
      </c>
      <c r="Z13" s="20"/>
      <c r="AA13" s="10">
        <v>11.65</v>
      </c>
      <c r="AB13" s="10">
        <v>11.65</v>
      </c>
      <c r="AC13" s="10">
        <v>12.4</v>
      </c>
      <c r="AD13" s="10">
        <v>16.25</v>
      </c>
      <c r="AE13" s="10"/>
      <c r="AF13" s="10"/>
      <c r="AG13" s="10"/>
      <c r="AH13" s="10">
        <v>23</v>
      </c>
      <c r="AI13" s="10">
        <v>23</v>
      </c>
      <c r="AJ13" s="10">
        <v>23</v>
      </c>
      <c r="AK13" s="10">
        <v>23</v>
      </c>
      <c r="AL13" s="10">
        <v>23</v>
      </c>
      <c r="AM13" s="10">
        <v>23</v>
      </c>
      <c r="AN13" s="10">
        <v>43.5</v>
      </c>
      <c r="AO13" s="10">
        <v>43.5</v>
      </c>
      <c r="AP13" s="10">
        <v>43.5</v>
      </c>
      <c r="AQ13" s="10">
        <v>43.5</v>
      </c>
      <c r="AR13" s="10">
        <v>43.5</v>
      </c>
      <c r="AS13" s="10">
        <v>43.5</v>
      </c>
      <c r="AT13" s="10">
        <v>35</v>
      </c>
      <c r="AU13" s="10">
        <v>35</v>
      </c>
      <c r="AV13" s="10">
        <v>35</v>
      </c>
      <c r="AW13" s="10">
        <v>35</v>
      </c>
      <c r="AX13" s="10">
        <v>35</v>
      </c>
      <c r="AY13" s="10">
        <v>35</v>
      </c>
      <c r="AZ13" s="10">
        <v>22</v>
      </c>
      <c r="BA13" s="10">
        <v>22</v>
      </c>
      <c r="BB13" s="10">
        <v>22</v>
      </c>
      <c r="BC13" s="10">
        <v>22</v>
      </c>
      <c r="BD13" s="10">
        <v>22</v>
      </c>
      <c r="BE13" s="10">
        <v>22</v>
      </c>
      <c r="BF13" s="10">
        <v>28.5</v>
      </c>
      <c r="BG13" s="10">
        <v>28.5</v>
      </c>
      <c r="BH13" s="10">
        <v>28.5</v>
      </c>
      <c r="BI13" s="10">
        <v>28.5</v>
      </c>
      <c r="BJ13" s="10">
        <v>28.5</v>
      </c>
      <c r="BK13" s="10">
        <v>28.5</v>
      </c>
      <c r="BL13" s="10">
        <v>33</v>
      </c>
      <c r="BM13" s="10">
        <v>13.7</v>
      </c>
      <c r="BN13" s="10">
        <v>9.7200000000000006</v>
      </c>
      <c r="BO13" s="10"/>
      <c r="BP13" s="10">
        <v>14</v>
      </c>
      <c r="BQ13" s="10"/>
      <c r="BR13" s="10">
        <v>15.75</v>
      </c>
      <c r="BS13" s="10"/>
      <c r="BT13" s="10">
        <v>13.1</v>
      </c>
      <c r="BU13" s="10">
        <v>11.9</v>
      </c>
      <c r="BV13" s="10">
        <v>13.2</v>
      </c>
    </row>
    <row r="14" spans="1:74" ht="14.25" x14ac:dyDescent="0.2">
      <c r="A14" s="4">
        <v>6</v>
      </c>
      <c r="B14" s="114" t="s">
        <v>1</v>
      </c>
      <c r="C14" s="115"/>
      <c r="D14" s="116"/>
      <c r="E14" s="5" t="s">
        <v>28</v>
      </c>
      <c r="F14" s="8" t="s">
        <v>26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20"/>
      <c r="X14" s="20"/>
      <c r="Y14" s="20"/>
      <c r="Z14" s="2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</row>
    <row r="15" spans="1:74" ht="14.25" x14ac:dyDescent="0.2">
      <c r="A15" s="4">
        <v>7</v>
      </c>
      <c r="B15" s="114" t="s">
        <v>2</v>
      </c>
      <c r="C15" s="115"/>
      <c r="D15" s="116"/>
      <c r="E15" s="5" t="s">
        <v>27</v>
      </c>
      <c r="F15" s="8" t="s">
        <v>26</v>
      </c>
      <c r="G15" s="10">
        <v>14.75</v>
      </c>
      <c r="H15" s="10">
        <v>14.75</v>
      </c>
      <c r="I15" s="10">
        <v>10.9</v>
      </c>
      <c r="J15" s="10">
        <v>14.75</v>
      </c>
      <c r="K15" s="10">
        <v>21</v>
      </c>
      <c r="L15" s="10">
        <v>11.25</v>
      </c>
      <c r="M15" s="10">
        <v>17</v>
      </c>
      <c r="N15" s="10">
        <v>17</v>
      </c>
      <c r="O15" s="10">
        <v>17</v>
      </c>
      <c r="P15" s="10"/>
      <c r="Q15" s="10"/>
      <c r="R15" s="10"/>
      <c r="S15" s="10"/>
      <c r="T15" s="10"/>
      <c r="U15" s="10"/>
      <c r="V15" s="10">
        <v>11.5</v>
      </c>
      <c r="W15" s="20">
        <v>11</v>
      </c>
      <c r="X15" s="20">
        <v>11</v>
      </c>
      <c r="Y15" s="20">
        <v>11</v>
      </c>
      <c r="Z15" s="20"/>
      <c r="AA15" s="10"/>
      <c r="AB15" s="10"/>
      <c r="AC15" s="10">
        <v>12.4</v>
      </c>
      <c r="AD15" s="10">
        <v>16.75</v>
      </c>
      <c r="AE15" s="10">
        <v>12</v>
      </c>
      <c r="AF15" s="10">
        <v>12</v>
      </c>
      <c r="AG15" s="10">
        <v>12</v>
      </c>
      <c r="AH15" s="10">
        <v>23</v>
      </c>
      <c r="AI15" s="10">
        <v>23</v>
      </c>
      <c r="AJ15" s="10">
        <v>23</v>
      </c>
      <c r="AK15" s="10">
        <v>23</v>
      </c>
      <c r="AL15" s="10">
        <v>23</v>
      </c>
      <c r="AM15" s="10">
        <v>23</v>
      </c>
      <c r="AN15" s="10">
        <v>43.5</v>
      </c>
      <c r="AO15" s="10">
        <v>43.5</v>
      </c>
      <c r="AP15" s="10">
        <v>43.5</v>
      </c>
      <c r="AQ15" s="10">
        <v>43.5</v>
      </c>
      <c r="AR15" s="10">
        <v>43.5</v>
      </c>
      <c r="AS15" s="10">
        <v>43.5</v>
      </c>
      <c r="AT15" s="10">
        <v>35</v>
      </c>
      <c r="AU15" s="10">
        <v>35</v>
      </c>
      <c r="AV15" s="10">
        <v>35</v>
      </c>
      <c r="AW15" s="10">
        <v>35</v>
      </c>
      <c r="AX15" s="10">
        <v>35</v>
      </c>
      <c r="AY15" s="10">
        <v>35</v>
      </c>
      <c r="AZ15" s="10">
        <v>22</v>
      </c>
      <c r="BA15" s="10">
        <v>22</v>
      </c>
      <c r="BB15" s="10">
        <v>22</v>
      </c>
      <c r="BC15" s="10">
        <v>22</v>
      </c>
      <c r="BD15" s="10">
        <v>22</v>
      </c>
      <c r="BE15" s="10">
        <v>22</v>
      </c>
      <c r="BF15" s="10">
        <v>28.5</v>
      </c>
      <c r="BG15" s="10">
        <v>28.5</v>
      </c>
      <c r="BH15" s="10">
        <v>28.5</v>
      </c>
      <c r="BI15" s="10">
        <v>28.5</v>
      </c>
      <c r="BJ15" s="10">
        <v>28.5</v>
      </c>
      <c r="BK15" s="10">
        <v>28.5</v>
      </c>
      <c r="BL15" s="10">
        <v>33</v>
      </c>
      <c r="BM15" s="10">
        <v>13.7</v>
      </c>
      <c r="BN15" s="10">
        <v>9.7200000000000006</v>
      </c>
      <c r="BO15" s="10"/>
      <c r="BP15" s="10">
        <v>14</v>
      </c>
      <c r="BQ15" s="10"/>
      <c r="BR15" s="10">
        <v>16.25</v>
      </c>
      <c r="BS15" s="10">
        <v>12</v>
      </c>
      <c r="BT15" s="10"/>
      <c r="BU15" s="10"/>
      <c r="BV15" s="10"/>
    </row>
    <row r="16" spans="1:74" ht="14.25" x14ac:dyDescent="0.2">
      <c r="A16" s="4">
        <v>8</v>
      </c>
      <c r="B16" s="114" t="s">
        <v>3</v>
      </c>
      <c r="C16" s="115"/>
      <c r="D16" s="116"/>
      <c r="E16" s="5" t="s">
        <v>25</v>
      </c>
      <c r="F16" s="8" t="s">
        <v>26</v>
      </c>
      <c r="G16" s="10">
        <v>18.75</v>
      </c>
      <c r="H16" s="10">
        <v>18.75</v>
      </c>
      <c r="I16" s="10">
        <v>14.85</v>
      </c>
      <c r="J16" s="10">
        <v>17.149999999999999</v>
      </c>
      <c r="K16" s="10"/>
      <c r="L16" s="10">
        <v>16.45</v>
      </c>
      <c r="M16" s="10">
        <v>17</v>
      </c>
      <c r="N16" s="10">
        <v>17</v>
      </c>
      <c r="O16" s="10">
        <v>17</v>
      </c>
      <c r="P16" s="10">
        <v>36.81</v>
      </c>
      <c r="Q16" s="10">
        <v>36.81</v>
      </c>
      <c r="R16" s="10">
        <v>36.81</v>
      </c>
      <c r="S16" s="10">
        <v>36.81</v>
      </c>
      <c r="T16" s="10">
        <v>36.81</v>
      </c>
      <c r="U16" s="10">
        <v>36.81</v>
      </c>
      <c r="V16" s="10">
        <v>16.25</v>
      </c>
      <c r="W16" s="20">
        <v>13.5</v>
      </c>
      <c r="X16" s="20">
        <v>13.5</v>
      </c>
      <c r="Y16" s="20">
        <v>13.5</v>
      </c>
      <c r="Z16" s="20">
        <v>15.75</v>
      </c>
      <c r="AA16" s="10">
        <v>13.8</v>
      </c>
      <c r="AB16" s="10">
        <v>13.8</v>
      </c>
      <c r="AC16" s="10"/>
      <c r="AD16" s="10">
        <v>21.05</v>
      </c>
      <c r="AE16" s="10">
        <v>12.5</v>
      </c>
      <c r="AF16" s="10">
        <v>12.5</v>
      </c>
      <c r="AG16" s="10">
        <v>12.5</v>
      </c>
      <c r="AH16" s="10">
        <v>27.5</v>
      </c>
      <c r="AI16" s="10">
        <v>27.5</v>
      </c>
      <c r="AJ16" s="10">
        <v>27.5</v>
      </c>
      <c r="AK16" s="10">
        <v>27.5</v>
      </c>
      <c r="AL16" s="10">
        <v>27.5</v>
      </c>
      <c r="AM16" s="10">
        <v>27.5</v>
      </c>
      <c r="AN16" s="10">
        <v>47.8</v>
      </c>
      <c r="AO16" s="10">
        <v>47.8</v>
      </c>
      <c r="AP16" s="10">
        <v>47.8</v>
      </c>
      <c r="AQ16" s="10">
        <v>47.8</v>
      </c>
      <c r="AR16" s="10">
        <v>47.8</v>
      </c>
      <c r="AS16" s="10">
        <v>47.8</v>
      </c>
      <c r="AT16" s="10">
        <v>39</v>
      </c>
      <c r="AU16" s="10">
        <v>39</v>
      </c>
      <c r="AV16" s="10">
        <v>39</v>
      </c>
      <c r="AW16" s="10">
        <v>39</v>
      </c>
      <c r="AX16" s="10">
        <v>39</v>
      </c>
      <c r="AY16" s="10">
        <v>39</v>
      </c>
      <c r="AZ16" s="10">
        <v>27</v>
      </c>
      <c r="BA16" s="10">
        <v>27</v>
      </c>
      <c r="BB16" s="10">
        <v>27</v>
      </c>
      <c r="BC16" s="10">
        <v>27</v>
      </c>
      <c r="BD16" s="10">
        <v>27</v>
      </c>
      <c r="BE16" s="10">
        <v>27</v>
      </c>
      <c r="BF16" s="10">
        <v>29</v>
      </c>
      <c r="BG16" s="10">
        <v>29</v>
      </c>
      <c r="BH16" s="10">
        <v>29</v>
      </c>
      <c r="BI16" s="10">
        <v>29</v>
      </c>
      <c r="BJ16" s="10">
        <v>29</v>
      </c>
      <c r="BK16" s="10">
        <v>29</v>
      </c>
      <c r="BL16" s="10">
        <v>34.5</v>
      </c>
      <c r="BM16" s="10">
        <v>16</v>
      </c>
      <c r="BN16" s="10">
        <v>12.99</v>
      </c>
      <c r="BO16" s="10">
        <v>24</v>
      </c>
      <c r="BP16" s="10">
        <v>13.75</v>
      </c>
      <c r="BQ16" s="10">
        <v>13</v>
      </c>
      <c r="BR16" s="10">
        <v>20.399999999999999</v>
      </c>
      <c r="BS16" s="10"/>
      <c r="BT16" s="10">
        <v>16.8</v>
      </c>
      <c r="BU16" s="10">
        <v>15.6</v>
      </c>
      <c r="BV16" s="10">
        <v>14</v>
      </c>
    </row>
    <row r="17" spans="1:74" ht="14.25" x14ac:dyDescent="0.2">
      <c r="A17" s="4">
        <v>9</v>
      </c>
      <c r="B17" s="114" t="s">
        <v>3</v>
      </c>
      <c r="C17" s="115"/>
      <c r="D17" s="116"/>
      <c r="E17" s="5" t="s">
        <v>27</v>
      </c>
      <c r="F17" s="8" t="s">
        <v>26</v>
      </c>
      <c r="G17" s="10"/>
      <c r="H17" s="10"/>
      <c r="I17" s="10"/>
      <c r="J17" s="10"/>
      <c r="K17" s="10"/>
      <c r="L17" s="10"/>
      <c r="M17" s="10">
        <v>17</v>
      </c>
      <c r="N17" s="10">
        <v>17</v>
      </c>
      <c r="O17" s="10">
        <v>17</v>
      </c>
      <c r="P17" s="10"/>
      <c r="Q17" s="10"/>
      <c r="R17" s="10"/>
      <c r="S17" s="10"/>
      <c r="T17" s="10"/>
      <c r="U17" s="10"/>
      <c r="V17" s="10">
        <v>16.25</v>
      </c>
      <c r="W17" s="20">
        <v>13.5</v>
      </c>
      <c r="X17" s="20">
        <v>13.5</v>
      </c>
      <c r="Y17" s="20">
        <v>13.5</v>
      </c>
      <c r="Z17" s="20"/>
      <c r="AA17" s="10">
        <v>13.8</v>
      </c>
      <c r="AB17" s="10">
        <v>13.8</v>
      </c>
      <c r="AC17" s="10"/>
      <c r="AD17" s="10">
        <v>20.5</v>
      </c>
      <c r="AE17" s="10"/>
      <c r="AF17" s="10"/>
      <c r="AG17" s="10"/>
      <c r="AH17" s="10">
        <v>27.5</v>
      </c>
      <c r="AI17" s="10">
        <v>27.5</v>
      </c>
      <c r="AJ17" s="10">
        <v>27.5</v>
      </c>
      <c r="AK17" s="10">
        <v>27.5</v>
      </c>
      <c r="AL17" s="10">
        <v>27.5</v>
      </c>
      <c r="AM17" s="10">
        <v>27.5</v>
      </c>
      <c r="AN17" s="10">
        <v>47.8</v>
      </c>
      <c r="AO17" s="10">
        <v>47.8</v>
      </c>
      <c r="AP17" s="10">
        <v>47.8</v>
      </c>
      <c r="AQ17" s="10">
        <v>47.8</v>
      </c>
      <c r="AR17" s="10">
        <v>47.8</v>
      </c>
      <c r="AS17" s="10">
        <v>47.8</v>
      </c>
      <c r="AT17" s="10">
        <v>39</v>
      </c>
      <c r="AU17" s="10">
        <v>39</v>
      </c>
      <c r="AV17" s="10">
        <v>39</v>
      </c>
      <c r="AW17" s="10">
        <v>39</v>
      </c>
      <c r="AX17" s="10">
        <v>39</v>
      </c>
      <c r="AY17" s="10">
        <v>39</v>
      </c>
      <c r="AZ17" s="10">
        <v>27</v>
      </c>
      <c r="BA17" s="10">
        <v>27</v>
      </c>
      <c r="BB17" s="10">
        <v>27</v>
      </c>
      <c r="BC17" s="10">
        <v>27</v>
      </c>
      <c r="BD17" s="10">
        <v>27</v>
      </c>
      <c r="BE17" s="10">
        <v>27</v>
      </c>
      <c r="BF17" s="10">
        <v>29</v>
      </c>
      <c r="BG17" s="10">
        <v>29</v>
      </c>
      <c r="BH17" s="10">
        <v>29</v>
      </c>
      <c r="BI17" s="10">
        <v>29</v>
      </c>
      <c r="BJ17" s="10">
        <v>29</v>
      </c>
      <c r="BK17" s="10">
        <v>29</v>
      </c>
      <c r="BL17" s="10">
        <v>34.5</v>
      </c>
      <c r="BM17" s="10">
        <v>16</v>
      </c>
      <c r="BN17" s="10">
        <v>12.99</v>
      </c>
      <c r="BO17" s="10"/>
      <c r="BP17" s="10">
        <v>13.75</v>
      </c>
      <c r="BQ17" s="10"/>
      <c r="BR17" s="10">
        <v>19.899999999999999</v>
      </c>
      <c r="BS17" s="10"/>
      <c r="BT17" s="10">
        <v>16.8</v>
      </c>
      <c r="BU17" s="10"/>
      <c r="BV17" s="10"/>
    </row>
    <row r="18" spans="1:74" ht="14.25" x14ac:dyDescent="0.2">
      <c r="A18" s="4">
        <v>10</v>
      </c>
      <c r="B18" s="114" t="s">
        <v>4</v>
      </c>
      <c r="C18" s="115"/>
      <c r="D18" s="116"/>
      <c r="E18" s="5" t="s">
        <v>25</v>
      </c>
      <c r="F18" s="8" t="s">
        <v>26</v>
      </c>
      <c r="G18" s="10"/>
      <c r="H18" s="10"/>
      <c r="I18" s="10">
        <v>14.85</v>
      </c>
      <c r="J18" s="10">
        <v>17.149999999999999</v>
      </c>
      <c r="K18" s="10"/>
      <c r="L18" s="10">
        <v>16.45</v>
      </c>
      <c r="M18" s="10">
        <v>17</v>
      </c>
      <c r="N18" s="10">
        <v>17</v>
      </c>
      <c r="O18" s="10">
        <v>17</v>
      </c>
      <c r="P18" s="10">
        <v>36.81</v>
      </c>
      <c r="Q18" s="10">
        <v>36.81</v>
      </c>
      <c r="R18" s="10">
        <v>36.81</v>
      </c>
      <c r="S18" s="10">
        <v>36.81</v>
      </c>
      <c r="T18" s="10">
        <v>36.81</v>
      </c>
      <c r="U18" s="10">
        <v>36.81</v>
      </c>
      <c r="V18" s="10">
        <v>16.25</v>
      </c>
      <c r="W18" s="20">
        <v>14</v>
      </c>
      <c r="X18" s="20">
        <v>14</v>
      </c>
      <c r="Y18" s="20">
        <v>14</v>
      </c>
      <c r="Z18" s="20"/>
      <c r="AA18" s="10">
        <v>13.8</v>
      </c>
      <c r="AB18" s="10">
        <v>13.8</v>
      </c>
      <c r="AC18" s="10">
        <v>16</v>
      </c>
      <c r="AD18" s="10">
        <v>21.05</v>
      </c>
      <c r="AE18" s="10">
        <v>12.5</v>
      </c>
      <c r="AF18" s="10">
        <v>12.5</v>
      </c>
      <c r="AG18" s="10">
        <v>12.5</v>
      </c>
      <c r="AH18" s="10">
        <v>27.5</v>
      </c>
      <c r="AI18" s="10">
        <v>27.5</v>
      </c>
      <c r="AJ18" s="10">
        <v>27.5</v>
      </c>
      <c r="AK18" s="10">
        <v>27.5</v>
      </c>
      <c r="AL18" s="10">
        <v>27.5</v>
      </c>
      <c r="AM18" s="10">
        <v>27.5</v>
      </c>
      <c r="AN18" s="10">
        <v>47.8</v>
      </c>
      <c r="AO18" s="10">
        <v>47.8</v>
      </c>
      <c r="AP18" s="10">
        <v>47.8</v>
      </c>
      <c r="AQ18" s="10">
        <v>47.8</v>
      </c>
      <c r="AR18" s="10">
        <v>47.8</v>
      </c>
      <c r="AS18" s="10">
        <v>47.8</v>
      </c>
      <c r="AT18" s="10">
        <v>39</v>
      </c>
      <c r="AU18" s="10">
        <v>39</v>
      </c>
      <c r="AV18" s="10">
        <v>39</v>
      </c>
      <c r="AW18" s="10">
        <v>39</v>
      </c>
      <c r="AX18" s="10">
        <v>39</v>
      </c>
      <c r="AY18" s="10">
        <v>39</v>
      </c>
      <c r="AZ18" s="10">
        <v>27</v>
      </c>
      <c r="BA18" s="10">
        <v>27</v>
      </c>
      <c r="BB18" s="10">
        <v>27</v>
      </c>
      <c r="BC18" s="10">
        <v>27</v>
      </c>
      <c r="BD18" s="10">
        <v>27</v>
      </c>
      <c r="BE18" s="10">
        <v>27</v>
      </c>
      <c r="BF18" s="10">
        <v>29</v>
      </c>
      <c r="BG18" s="10">
        <v>29</v>
      </c>
      <c r="BH18" s="10">
        <v>29</v>
      </c>
      <c r="BI18" s="10">
        <v>29</v>
      </c>
      <c r="BJ18" s="10">
        <v>29</v>
      </c>
      <c r="BK18" s="10">
        <v>29</v>
      </c>
      <c r="BL18" s="10">
        <v>34.5</v>
      </c>
      <c r="BM18" s="10">
        <v>16</v>
      </c>
      <c r="BN18" s="10">
        <v>12.99</v>
      </c>
      <c r="BO18" s="10"/>
      <c r="BP18" s="10"/>
      <c r="BQ18" s="10">
        <v>13.5</v>
      </c>
      <c r="BR18" s="10">
        <v>20.399999999999999</v>
      </c>
      <c r="BS18" s="10">
        <v>15.5</v>
      </c>
      <c r="BT18" s="10">
        <v>16.8</v>
      </c>
      <c r="BU18" s="10">
        <v>15.6</v>
      </c>
      <c r="BV18" s="10"/>
    </row>
    <row r="19" spans="1:74" ht="14.25" x14ac:dyDescent="0.2">
      <c r="A19" s="4">
        <v>11</v>
      </c>
      <c r="B19" s="114" t="s">
        <v>4</v>
      </c>
      <c r="C19" s="115"/>
      <c r="D19" s="116"/>
      <c r="E19" s="5" t="s">
        <v>27</v>
      </c>
      <c r="F19" s="8" t="s">
        <v>26</v>
      </c>
      <c r="G19" s="10">
        <v>18.75</v>
      </c>
      <c r="H19" s="10">
        <v>18.75</v>
      </c>
      <c r="I19" s="10"/>
      <c r="J19" s="10"/>
      <c r="K19" s="10">
        <v>23</v>
      </c>
      <c r="L19" s="10"/>
      <c r="M19" s="10">
        <v>17</v>
      </c>
      <c r="N19" s="10">
        <v>17</v>
      </c>
      <c r="O19" s="10">
        <v>17</v>
      </c>
      <c r="P19" s="10"/>
      <c r="Q19" s="10"/>
      <c r="R19" s="10"/>
      <c r="S19" s="10"/>
      <c r="T19" s="10"/>
      <c r="U19" s="10"/>
      <c r="V19" s="10">
        <v>16.25</v>
      </c>
      <c r="W19" s="20">
        <v>14</v>
      </c>
      <c r="X19" s="20">
        <v>14</v>
      </c>
      <c r="Y19" s="20">
        <v>14</v>
      </c>
      <c r="Z19" s="20"/>
      <c r="AA19" s="10">
        <v>13.8</v>
      </c>
      <c r="AB19" s="10">
        <v>13.8</v>
      </c>
      <c r="AC19" s="10">
        <v>16</v>
      </c>
      <c r="AD19" s="10">
        <v>20.5</v>
      </c>
      <c r="AE19" s="10"/>
      <c r="AF19" s="10"/>
      <c r="AG19" s="10"/>
      <c r="AH19" s="10">
        <v>27.5</v>
      </c>
      <c r="AI19" s="10">
        <v>27.5</v>
      </c>
      <c r="AJ19" s="10">
        <v>27.5</v>
      </c>
      <c r="AK19" s="10">
        <v>27.5</v>
      </c>
      <c r="AL19" s="10">
        <v>27.5</v>
      </c>
      <c r="AM19" s="10">
        <v>27.5</v>
      </c>
      <c r="AN19" s="10">
        <v>47.8</v>
      </c>
      <c r="AO19" s="10">
        <v>47.8</v>
      </c>
      <c r="AP19" s="10">
        <v>47.8</v>
      </c>
      <c r="AQ19" s="10">
        <v>47.8</v>
      </c>
      <c r="AR19" s="10">
        <v>47.8</v>
      </c>
      <c r="AS19" s="10">
        <v>47.8</v>
      </c>
      <c r="AT19" s="10">
        <v>39</v>
      </c>
      <c r="AU19" s="10">
        <v>39</v>
      </c>
      <c r="AV19" s="10">
        <v>39</v>
      </c>
      <c r="AW19" s="10">
        <v>39</v>
      </c>
      <c r="AX19" s="10">
        <v>39</v>
      </c>
      <c r="AY19" s="10">
        <v>39</v>
      </c>
      <c r="AZ19" s="10">
        <v>27</v>
      </c>
      <c r="BA19" s="10">
        <v>27</v>
      </c>
      <c r="BB19" s="10">
        <v>27</v>
      </c>
      <c r="BC19" s="10">
        <v>27</v>
      </c>
      <c r="BD19" s="10">
        <v>27</v>
      </c>
      <c r="BE19" s="10">
        <v>27</v>
      </c>
      <c r="BF19" s="10">
        <v>29</v>
      </c>
      <c r="BG19" s="10">
        <v>29</v>
      </c>
      <c r="BH19" s="10">
        <v>29</v>
      </c>
      <c r="BI19" s="10">
        <v>29</v>
      </c>
      <c r="BJ19" s="10">
        <v>29</v>
      </c>
      <c r="BK19" s="10">
        <v>29</v>
      </c>
      <c r="BL19" s="10">
        <v>34.5</v>
      </c>
      <c r="BM19" s="10">
        <v>16</v>
      </c>
      <c r="BN19" s="10">
        <v>12.99</v>
      </c>
      <c r="BO19" s="10"/>
      <c r="BP19" s="10"/>
      <c r="BQ19" s="10"/>
      <c r="BR19" s="10">
        <v>19.899999999999999</v>
      </c>
      <c r="BS19" s="10"/>
      <c r="BT19" s="10">
        <v>16.8</v>
      </c>
      <c r="BU19" s="10"/>
      <c r="BV19" s="10"/>
    </row>
    <row r="20" spans="1:74" ht="14.25" x14ac:dyDescent="0.2">
      <c r="A20" s="4">
        <v>12</v>
      </c>
      <c r="B20" s="114" t="s">
        <v>5</v>
      </c>
      <c r="C20" s="115"/>
      <c r="D20" s="116"/>
      <c r="E20" s="5" t="s">
        <v>27</v>
      </c>
      <c r="F20" s="8" t="s">
        <v>26</v>
      </c>
      <c r="G20" s="10">
        <v>18.75</v>
      </c>
      <c r="H20" s="10">
        <v>18.75</v>
      </c>
      <c r="I20" s="10">
        <v>14.85</v>
      </c>
      <c r="J20" s="10">
        <v>17.75</v>
      </c>
      <c r="K20" s="10">
        <v>24</v>
      </c>
      <c r="L20" s="10">
        <v>17.350000000000001</v>
      </c>
      <c r="M20" s="10">
        <v>17</v>
      </c>
      <c r="N20" s="10">
        <v>17</v>
      </c>
      <c r="O20" s="10">
        <v>17</v>
      </c>
      <c r="P20" s="10">
        <v>36.81</v>
      </c>
      <c r="Q20" s="10">
        <v>36.81</v>
      </c>
      <c r="R20" s="10">
        <v>36.81</v>
      </c>
      <c r="S20" s="10">
        <v>36.81</v>
      </c>
      <c r="T20" s="10">
        <v>36.81</v>
      </c>
      <c r="U20" s="10">
        <v>36.81</v>
      </c>
      <c r="V20" s="10"/>
      <c r="W20" s="20">
        <v>14.25</v>
      </c>
      <c r="X20" s="20">
        <v>14.25</v>
      </c>
      <c r="Y20" s="20">
        <v>14.25</v>
      </c>
      <c r="Z20" s="20"/>
      <c r="AA20" s="10">
        <v>13.8</v>
      </c>
      <c r="AB20" s="10">
        <v>13.8</v>
      </c>
      <c r="AC20" s="10"/>
      <c r="AD20" s="10">
        <v>22.15</v>
      </c>
      <c r="AE20" s="10">
        <v>12.5</v>
      </c>
      <c r="AF20" s="10">
        <v>12.5</v>
      </c>
      <c r="AG20" s="10">
        <v>12.5</v>
      </c>
      <c r="AH20" s="10">
        <v>27.5</v>
      </c>
      <c r="AI20" s="10">
        <v>27.5</v>
      </c>
      <c r="AJ20" s="10">
        <v>27.5</v>
      </c>
      <c r="AK20" s="10">
        <v>27.5</v>
      </c>
      <c r="AL20" s="10">
        <v>27.5</v>
      </c>
      <c r="AM20" s="10">
        <v>27.5</v>
      </c>
      <c r="AN20" s="10">
        <v>47.8</v>
      </c>
      <c r="AO20" s="10">
        <v>47.8</v>
      </c>
      <c r="AP20" s="10">
        <v>47.8</v>
      </c>
      <c r="AQ20" s="10">
        <v>47.8</v>
      </c>
      <c r="AR20" s="10">
        <v>47.8</v>
      </c>
      <c r="AS20" s="10">
        <v>47.8</v>
      </c>
      <c r="AT20" s="10">
        <v>39</v>
      </c>
      <c r="AU20" s="10">
        <v>39</v>
      </c>
      <c r="AV20" s="10">
        <v>39</v>
      </c>
      <c r="AW20" s="10">
        <v>39</v>
      </c>
      <c r="AX20" s="10">
        <v>39</v>
      </c>
      <c r="AY20" s="10">
        <v>39</v>
      </c>
      <c r="AZ20" s="10">
        <v>27</v>
      </c>
      <c r="BA20" s="10">
        <v>27</v>
      </c>
      <c r="BB20" s="10">
        <v>27</v>
      </c>
      <c r="BC20" s="10">
        <v>27</v>
      </c>
      <c r="BD20" s="10">
        <v>27</v>
      </c>
      <c r="BE20" s="10">
        <v>27</v>
      </c>
      <c r="BF20" s="10">
        <v>29</v>
      </c>
      <c r="BG20" s="10">
        <v>29</v>
      </c>
      <c r="BH20" s="10">
        <v>29</v>
      </c>
      <c r="BI20" s="10">
        <v>29</v>
      </c>
      <c r="BJ20" s="10">
        <v>29</v>
      </c>
      <c r="BK20" s="10">
        <v>29</v>
      </c>
      <c r="BL20" s="10">
        <v>34.5</v>
      </c>
      <c r="BM20" s="10">
        <v>16</v>
      </c>
      <c r="BN20" s="10">
        <v>12.99</v>
      </c>
      <c r="BO20" s="10"/>
      <c r="BP20" s="10">
        <v>18</v>
      </c>
      <c r="BQ20" s="10">
        <v>15.5</v>
      </c>
      <c r="BR20" s="10">
        <v>21.5</v>
      </c>
      <c r="BS20" s="10"/>
      <c r="BT20" s="10">
        <v>16.8</v>
      </c>
      <c r="BU20" s="10">
        <v>15.75</v>
      </c>
      <c r="BV20" s="10">
        <v>17</v>
      </c>
    </row>
    <row r="21" spans="1:74" ht="14.25" x14ac:dyDescent="0.2">
      <c r="A21" s="4">
        <v>13</v>
      </c>
      <c r="B21" s="114" t="s">
        <v>6</v>
      </c>
      <c r="C21" s="115"/>
      <c r="D21" s="116"/>
      <c r="E21" s="5" t="s">
        <v>27</v>
      </c>
      <c r="F21" s="8" t="s">
        <v>26</v>
      </c>
      <c r="G21" s="10">
        <v>18.75</v>
      </c>
      <c r="H21" s="10">
        <v>18.75</v>
      </c>
      <c r="I21" s="10">
        <v>16.5</v>
      </c>
      <c r="J21" s="10">
        <v>17.75</v>
      </c>
      <c r="K21" s="10"/>
      <c r="L21" s="10">
        <v>17.350000000000001</v>
      </c>
      <c r="M21" s="10">
        <v>17</v>
      </c>
      <c r="N21" s="10">
        <v>17</v>
      </c>
      <c r="O21" s="10">
        <v>17</v>
      </c>
      <c r="P21" s="10">
        <v>36.81</v>
      </c>
      <c r="Q21" s="10">
        <v>36.81</v>
      </c>
      <c r="R21" s="10">
        <v>36.81</v>
      </c>
      <c r="S21" s="10">
        <v>36.81</v>
      </c>
      <c r="T21" s="10">
        <v>36.81</v>
      </c>
      <c r="U21" s="10">
        <v>36.81</v>
      </c>
      <c r="V21" s="10">
        <v>16.25</v>
      </c>
      <c r="W21" s="20">
        <v>14.75</v>
      </c>
      <c r="X21" s="20">
        <v>14.75</v>
      </c>
      <c r="Y21" s="20">
        <v>14.75</v>
      </c>
      <c r="Z21" s="20"/>
      <c r="AA21" s="10">
        <v>15.45</v>
      </c>
      <c r="AB21" s="10">
        <v>15.45</v>
      </c>
      <c r="AC21" s="10">
        <v>17</v>
      </c>
      <c r="AD21" s="10">
        <v>22.15</v>
      </c>
      <c r="AE21" s="10"/>
      <c r="AF21" s="10"/>
      <c r="AG21" s="10"/>
      <c r="AH21" s="10">
        <v>27.5</v>
      </c>
      <c r="AI21" s="10">
        <v>27.5</v>
      </c>
      <c r="AJ21" s="10">
        <v>27.5</v>
      </c>
      <c r="AK21" s="10">
        <v>27.5</v>
      </c>
      <c r="AL21" s="10">
        <v>27.5</v>
      </c>
      <c r="AM21" s="10">
        <v>27.5</v>
      </c>
      <c r="AN21" s="10"/>
      <c r="AO21" s="10"/>
      <c r="AP21" s="10"/>
      <c r="AQ21" s="10"/>
      <c r="AR21" s="10"/>
      <c r="AS21" s="10"/>
      <c r="AT21" s="10">
        <v>39</v>
      </c>
      <c r="AU21" s="10">
        <v>39</v>
      </c>
      <c r="AV21" s="10">
        <v>39</v>
      </c>
      <c r="AW21" s="10">
        <v>39</v>
      </c>
      <c r="AX21" s="10">
        <v>39</v>
      </c>
      <c r="AY21" s="10">
        <v>39</v>
      </c>
      <c r="AZ21" s="10">
        <v>27</v>
      </c>
      <c r="BA21" s="10">
        <v>27</v>
      </c>
      <c r="BB21" s="10">
        <v>27</v>
      </c>
      <c r="BC21" s="10">
        <v>27</v>
      </c>
      <c r="BD21" s="10">
        <v>27</v>
      </c>
      <c r="BE21" s="10">
        <v>27</v>
      </c>
      <c r="BF21" s="10">
        <v>29</v>
      </c>
      <c r="BG21" s="10">
        <v>29</v>
      </c>
      <c r="BH21" s="10">
        <v>29</v>
      </c>
      <c r="BI21" s="10">
        <v>29</v>
      </c>
      <c r="BJ21" s="10">
        <v>29</v>
      </c>
      <c r="BK21" s="10">
        <v>29</v>
      </c>
      <c r="BL21" s="10">
        <v>34.5</v>
      </c>
      <c r="BM21" s="10">
        <v>16</v>
      </c>
      <c r="BN21" s="10">
        <v>14.95</v>
      </c>
      <c r="BO21" s="10"/>
      <c r="BP21" s="10"/>
      <c r="BQ21" s="10"/>
      <c r="BR21" s="10">
        <v>21.5</v>
      </c>
      <c r="BS21" s="10">
        <v>16.5</v>
      </c>
      <c r="BT21" s="10">
        <v>17</v>
      </c>
      <c r="BU21" s="10">
        <v>16.5</v>
      </c>
      <c r="BV21" s="10"/>
    </row>
    <row r="22" spans="1:74" ht="14.25" x14ac:dyDescent="0.2">
      <c r="A22" s="4">
        <v>14</v>
      </c>
      <c r="B22" s="114" t="s">
        <v>7</v>
      </c>
      <c r="C22" s="115"/>
      <c r="D22" s="116"/>
      <c r="E22" s="5" t="s">
        <v>25</v>
      </c>
      <c r="F22" s="8" t="s">
        <v>26</v>
      </c>
      <c r="G22" s="10">
        <v>18.75</v>
      </c>
      <c r="H22" s="10">
        <v>18.75</v>
      </c>
      <c r="I22" s="10">
        <v>16.5</v>
      </c>
      <c r="J22" s="10">
        <v>17.5</v>
      </c>
      <c r="K22" s="10"/>
      <c r="L22" s="10">
        <v>15.85</v>
      </c>
      <c r="M22" s="10">
        <v>17</v>
      </c>
      <c r="N22" s="10">
        <v>17</v>
      </c>
      <c r="O22" s="10">
        <v>17</v>
      </c>
      <c r="P22" s="10">
        <v>36.81</v>
      </c>
      <c r="Q22" s="10">
        <v>36.81</v>
      </c>
      <c r="R22" s="10">
        <v>36.81</v>
      </c>
      <c r="S22" s="10">
        <v>36.81</v>
      </c>
      <c r="T22" s="10">
        <v>36.81</v>
      </c>
      <c r="U22" s="10">
        <v>36.81</v>
      </c>
      <c r="V22" s="10">
        <v>16.25</v>
      </c>
      <c r="W22" s="20">
        <v>15</v>
      </c>
      <c r="X22" s="20">
        <v>15</v>
      </c>
      <c r="Y22" s="20">
        <v>15</v>
      </c>
      <c r="Z22" s="20"/>
      <c r="AA22" s="10">
        <v>14.6</v>
      </c>
      <c r="AB22" s="10">
        <v>14.6</v>
      </c>
      <c r="AC22" s="10">
        <v>17</v>
      </c>
      <c r="AD22" s="10">
        <v>22.15</v>
      </c>
      <c r="AE22" s="10">
        <v>15</v>
      </c>
      <c r="AF22" s="10">
        <v>15</v>
      </c>
      <c r="AG22" s="10">
        <v>15</v>
      </c>
      <c r="AH22" s="10">
        <v>33.5</v>
      </c>
      <c r="AI22" s="10">
        <v>33.5</v>
      </c>
      <c r="AJ22" s="10">
        <v>33.5</v>
      </c>
      <c r="AK22" s="10">
        <v>33.5</v>
      </c>
      <c r="AL22" s="10">
        <v>33.5</v>
      </c>
      <c r="AM22" s="10">
        <v>33.5</v>
      </c>
      <c r="AN22" s="10">
        <v>47.8</v>
      </c>
      <c r="AO22" s="10">
        <v>47.8</v>
      </c>
      <c r="AP22" s="10">
        <v>47.8</v>
      </c>
      <c r="AQ22" s="10">
        <v>47.8</v>
      </c>
      <c r="AR22" s="10">
        <v>47.8</v>
      </c>
      <c r="AS22" s="10">
        <v>47.8</v>
      </c>
      <c r="AT22" s="10">
        <v>39</v>
      </c>
      <c r="AU22" s="10">
        <v>39</v>
      </c>
      <c r="AV22" s="10">
        <v>39</v>
      </c>
      <c r="AW22" s="10">
        <v>39</v>
      </c>
      <c r="AX22" s="10">
        <v>39</v>
      </c>
      <c r="AY22" s="10">
        <v>39</v>
      </c>
      <c r="AZ22" s="10">
        <v>35.65</v>
      </c>
      <c r="BA22" s="10">
        <v>35.65</v>
      </c>
      <c r="BB22" s="10">
        <v>35.65</v>
      </c>
      <c r="BC22" s="10">
        <v>35.65</v>
      </c>
      <c r="BD22" s="10">
        <v>35.65</v>
      </c>
      <c r="BE22" s="10">
        <v>35.65</v>
      </c>
      <c r="BF22" s="10">
        <v>35.5</v>
      </c>
      <c r="BG22" s="10">
        <v>35.5</v>
      </c>
      <c r="BH22" s="10">
        <v>35.5</v>
      </c>
      <c r="BI22" s="10">
        <v>35.5</v>
      </c>
      <c r="BJ22" s="10">
        <v>35.5</v>
      </c>
      <c r="BK22" s="10">
        <v>35.5</v>
      </c>
      <c r="BL22" s="10">
        <v>34.5</v>
      </c>
      <c r="BM22" s="10">
        <v>16</v>
      </c>
      <c r="BN22" s="10">
        <v>13.75</v>
      </c>
      <c r="BO22" s="10">
        <v>24.65</v>
      </c>
      <c r="BP22" s="10">
        <v>21</v>
      </c>
      <c r="BQ22" s="10">
        <v>17.5</v>
      </c>
      <c r="BR22" s="10">
        <v>21.5</v>
      </c>
      <c r="BS22" s="10">
        <v>16.5</v>
      </c>
      <c r="BT22" s="10">
        <v>17</v>
      </c>
      <c r="BU22" s="10">
        <v>15.75</v>
      </c>
      <c r="BV22" s="10">
        <v>19.25</v>
      </c>
    </row>
    <row r="23" spans="1:74" ht="14.25" x14ac:dyDescent="0.2">
      <c r="A23" s="4">
        <v>15</v>
      </c>
      <c r="B23" s="114" t="s">
        <v>7</v>
      </c>
      <c r="C23" s="115"/>
      <c r="D23" s="116"/>
      <c r="E23" s="5" t="s">
        <v>27</v>
      </c>
      <c r="F23" s="8" t="s">
        <v>26</v>
      </c>
      <c r="G23" s="10"/>
      <c r="H23" s="10"/>
      <c r="I23" s="10"/>
      <c r="J23" s="10"/>
      <c r="K23" s="10">
        <v>24.5</v>
      </c>
      <c r="L23" s="10"/>
      <c r="M23" s="10">
        <v>17</v>
      </c>
      <c r="N23" s="10">
        <v>17</v>
      </c>
      <c r="O23" s="10">
        <v>17</v>
      </c>
      <c r="P23" s="10"/>
      <c r="Q23" s="10"/>
      <c r="R23" s="10"/>
      <c r="S23" s="10"/>
      <c r="T23" s="10"/>
      <c r="U23" s="10"/>
      <c r="V23" s="10">
        <v>16.25</v>
      </c>
      <c r="W23" s="20">
        <v>15</v>
      </c>
      <c r="X23" s="20">
        <v>15</v>
      </c>
      <c r="Y23" s="20">
        <v>15</v>
      </c>
      <c r="Z23" s="20"/>
      <c r="AA23" s="10">
        <v>14.6</v>
      </c>
      <c r="AB23" s="10">
        <v>14.6</v>
      </c>
      <c r="AC23" s="10">
        <v>17</v>
      </c>
      <c r="AD23" s="10">
        <v>21.65</v>
      </c>
      <c r="AE23" s="10"/>
      <c r="AF23" s="10"/>
      <c r="AG23" s="10"/>
      <c r="AH23" s="10">
        <v>33.5</v>
      </c>
      <c r="AI23" s="10">
        <v>33.5</v>
      </c>
      <c r="AJ23" s="10">
        <v>33.5</v>
      </c>
      <c r="AK23" s="10">
        <v>33.5</v>
      </c>
      <c r="AL23" s="10">
        <v>33.5</v>
      </c>
      <c r="AM23" s="10">
        <v>33.5</v>
      </c>
      <c r="AN23" s="10">
        <v>47.8</v>
      </c>
      <c r="AO23" s="10">
        <v>47.8</v>
      </c>
      <c r="AP23" s="10">
        <v>47.8</v>
      </c>
      <c r="AQ23" s="10">
        <v>47.8</v>
      </c>
      <c r="AR23" s="10">
        <v>47.8</v>
      </c>
      <c r="AS23" s="10">
        <v>47.8</v>
      </c>
      <c r="AT23" s="10">
        <v>39</v>
      </c>
      <c r="AU23" s="10">
        <v>39</v>
      </c>
      <c r="AV23" s="10">
        <v>39</v>
      </c>
      <c r="AW23" s="10">
        <v>39</v>
      </c>
      <c r="AX23" s="10">
        <v>39</v>
      </c>
      <c r="AY23" s="10">
        <v>39</v>
      </c>
      <c r="AZ23" s="10">
        <v>35.65</v>
      </c>
      <c r="BA23" s="10">
        <v>35.65</v>
      </c>
      <c r="BB23" s="10">
        <v>35.65</v>
      </c>
      <c r="BC23" s="10">
        <v>35.65</v>
      </c>
      <c r="BD23" s="10">
        <v>35.65</v>
      </c>
      <c r="BE23" s="10">
        <v>35.65</v>
      </c>
      <c r="BF23" s="10">
        <v>35.5</v>
      </c>
      <c r="BG23" s="10">
        <v>35.5</v>
      </c>
      <c r="BH23" s="10">
        <v>35.5</v>
      </c>
      <c r="BI23" s="10">
        <v>35.5</v>
      </c>
      <c r="BJ23" s="10">
        <v>35.5</v>
      </c>
      <c r="BK23" s="10">
        <v>35.5</v>
      </c>
      <c r="BL23" s="10">
        <v>34.5</v>
      </c>
      <c r="BM23" s="10">
        <v>16</v>
      </c>
      <c r="BN23" s="10">
        <v>13.75</v>
      </c>
      <c r="BO23" s="10"/>
      <c r="BP23" s="10">
        <v>21</v>
      </c>
      <c r="BQ23" s="10"/>
      <c r="BR23" s="10">
        <v>21</v>
      </c>
      <c r="BS23" s="10"/>
      <c r="BT23" s="10">
        <v>17</v>
      </c>
      <c r="BU23" s="10">
        <v>15.75</v>
      </c>
      <c r="BV23" s="10">
        <v>19.25</v>
      </c>
    </row>
    <row r="24" spans="1:74" ht="14.25" x14ac:dyDescent="0.2">
      <c r="A24" s="4">
        <v>16</v>
      </c>
      <c r="B24" s="114" t="s">
        <v>8</v>
      </c>
      <c r="C24" s="115"/>
      <c r="D24" s="116"/>
      <c r="E24" s="5" t="s">
        <v>25</v>
      </c>
      <c r="F24" s="8" t="s">
        <v>26</v>
      </c>
      <c r="G24" s="10">
        <v>18.75</v>
      </c>
      <c r="H24" s="10">
        <v>18.75</v>
      </c>
      <c r="I24" s="10">
        <v>16.5</v>
      </c>
      <c r="J24" s="10">
        <v>17.75</v>
      </c>
      <c r="K24" s="10"/>
      <c r="L24" s="10"/>
      <c r="M24" s="10">
        <v>18</v>
      </c>
      <c r="N24" s="10">
        <v>18</v>
      </c>
      <c r="O24" s="10">
        <v>18</v>
      </c>
      <c r="P24" s="10"/>
      <c r="Q24" s="10"/>
      <c r="R24" s="10"/>
      <c r="S24" s="10"/>
      <c r="T24" s="10"/>
      <c r="U24" s="10"/>
      <c r="V24" s="10"/>
      <c r="W24" s="20">
        <v>15</v>
      </c>
      <c r="X24" s="20">
        <v>15</v>
      </c>
      <c r="Y24" s="20">
        <v>15</v>
      </c>
      <c r="Z24" s="20">
        <v>16.100000000000001</v>
      </c>
      <c r="AA24" s="10">
        <v>18.2</v>
      </c>
      <c r="AB24" s="10">
        <v>18.2</v>
      </c>
      <c r="AC24" s="10">
        <v>17</v>
      </c>
      <c r="AD24" s="10">
        <v>22.15</v>
      </c>
      <c r="AE24" s="10">
        <v>19</v>
      </c>
      <c r="AF24" s="10">
        <v>19</v>
      </c>
      <c r="AG24" s="10">
        <v>19</v>
      </c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>
        <v>39.5</v>
      </c>
      <c r="BA24" s="10">
        <v>39.5</v>
      </c>
      <c r="BB24" s="10">
        <v>39.5</v>
      </c>
      <c r="BC24" s="10">
        <v>39.5</v>
      </c>
      <c r="BD24" s="10">
        <v>39.5</v>
      </c>
      <c r="BE24" s="10">
        <v>39.5</v>
      </c>
      <c r="BF24" s="10">
        <v>37.5</v>
      </c>
      <c r="BG24" s="10">
        <v>37.5</v>
      </c>
      <c r="BH24" s="10">
        <v>37.5</v>
      </c>
      <c r="BI24" s="10">
        <v>37.5</v>
      </c>
      <c r="BJ24" s="10">
        <v>37.5</v>
      </c>
      <c r="BK24" s="10">
        <v>37.5</v>
      </c>
      <c r="BL24" s="10">
        <v>34.5</v>
      </c>
      <c r="BM24" s="10">
        <v>16</v>
      </c>
      <c r="BN24" s="10">
        <v>13.99</v>
      </c>
      <c r="BO24" s="10"/>
      <c r="BP24" s="10"/>
      <c r="BQ24" s="10"/>
      <c r="BR24" s="10">
        <v>21.5</v>
      </c>
      <c r="BS24" s="10">
        <v>16.5</v>
      </c>
      <c r="BT24" s="10">
        <v>17</v>
      </c>
      <c r="BU24" s="10"/>
      <c r="BV24" s="10"/>
    </row>
    <row r="25" spans="1:74" ht="14.25" x14ac:dyDescent="0.2">
      <c r="A25" s="4">
        <v>17</v>
      </c>
      <c r="B25" s="114" t="s">
        <v>8</v>
      </c>
      <c r="C25" s="115"/>
      <c r="D25" s="116"/>
      <c r="E25" s="5" t="s">
        <v>27</v>
      </c>
      <c r="F25" s="8" t="s">
        <v>26</v>
      </c>
      <c r="G25" s="10"/>
      <c r="H25" s="10"/>
      <c r="I25" s="10"/>
      <c r="J25" s="10"/>
      <c r="K25" s="10"/>
      <c r="L25" s="10"/>
      <c r="M25" s="10">
        <v>18</v>
      </c>
      <c r="N25" s="10">
        <v>18</v>
      </c>
      <c r="O25" s="10">
        <v>18</v>
      </c>
      <c r="P25" s="10"/>
      <c r="Q25" s="10"/>
      <c r="R25" s="10"/>
      <c r="S25" s="10"/>
      <c r="T25" s="10"/>
      <c r="U25" s="10"/>
      <c r="V25" s="10"/>
      <c r="W25" s="20">
        <v>15</v>
      </c>
      <c r="X25" s="20">
        <v>15</v>
      </c>
      <c r="Y25" s="20">
        <v>15</v>
      </c>
      <c r="Z25" s="20"/>
      <c r="AA25" s="10">
        <v>18.2</v>
      </c>
      <c r="AB25" s="10">
        <v>18.2</v>
      </c>
      <c r="AC25" s="10">
        <v>17</v>
      </c>
      <c r="AD25" s="10">
        <v>21.65</v>
      </c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>
        <v>39.5</v>
      </c>
      <c r="BA25" s="10">
        <v>39.5</v>
      </c>
      <c r="BB25" s="10">
        <v>39.5</v>
      </c>
      <c r="BC25" s="10">
        <v>39.5</v>
      </c>
      <c r="BD25" s="10">
        <v>39.5</v>
      </c>
      <c r="BE25" s="10">
        <v>39.5</v>
      </c>
      <c r="BF25" s="10">
        <v>37.5</v>
      </c>
      <c r="BG25" s="10">
        <v>37.5</v>
      </c>
      <c r="BH25" s="10">
        <v>37.5</v>
      </c>
      <c r="BI25" s="10">
        <v>37.5</v>
      </c>
      <c r="BJ25" s="10">
        <v>37.5</v>
      </c>
      <c r="BK25" s="10">
        <v>37.5</v>
      </c>
      <c r="BL25" s="10">
        <v>34.5</v>
      </c>
      <c r="BM25" s="10">
        <v>16</v>
      </c>
      <c r="BN25" s="10">
        <v>13.99</v>
      </c>
      <c r="BO25" s="10"/>
      <c r="BP25" s="10"/>
      <c r="BQ25" s="10"/>
      <c r="BR25" s="10">
        <v>21</v>
      </c>
      <c r="BS25" s="10"/>
      <c r="BT25" s="10">
        <v>17</v>
      </c>
      <c r="BU25" s="10"/>
      <c r="BV25" s="10"/>
    </row>
    <row r="26" spans="1:74" ht="14.25" x14ac:dyDescent="0.2">
      <c r="A26" s="4">
        <v>18</v>
      </c>
      <c r="B26" s="114" t="s">
        <v>9</v>
      </c>
      <c r="C26" s="115"/>
      <c r="D26" s="116"/>
      <c r="E26" s="5" t="s">
        <v>25</v>
      </c>
      <c r="F26" s="8" t="s">
        <v>26</v>
      </c>
      <c r="G26" s="10">
        <v>18.75</v>
      </c>
      <c r="H26" s="10">
        <v>18.75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20">
        <v>60</v>
      </c>
      <c r="X26" s="20">
        <v>60</v>
      </c>
      <c r="Y26" s="20">
        <v>60</v>
      </c>
      <c r="Z26" s="20"/>
      <c r="AA26" s="10"/>
      <c r="AB26" s="10"/>
      <c r="AC26" s="10"/>
      <c r="AD26" s="10"/>
      <c r="AE26" s="10">
        <v>20</v>
      </c>
      <c r="AF26" s="10">
        <v>20</v>
      </c>
      <c r="AG26" s="10">
        <v>20</v>
      </c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>
        <v>35.5</v>
      </c>
      <c r="BM26" s="10">
        <v>18</v>
      </c>
      <c r="BN26" s="10">
        <v>15.99</v>
      </c>
      <c r="BO26" s="10"/>
      <c r="BP26" s="10"/>
      <c r="BQ26" s="10"/>
      <c r="BR26" s="10"/>
      <c r="BS26" s="10"/>
      <c r="BT26" s="10"/>
      <c r="BU26" s="10"/>
      <c r="BV26" s="10"/>
    </row>
    <row r="27" spans="1:74" ht="14.25" x14ac:dyDescent="0.2">
      <c r="A27" s="4">
        <v>19</v>
      </c>
      <c r="B27" s="114" t="s">
        <v>9</v>
      </c>
      <c r="C27" s="115"/>
      <c r="D27" s="116"/>
      <c r="E27" s="5" t="s">
        <v>27</v>
      </c>
      <c r="F27" s="8" t="s">
        <v>26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20">
        <v>60</v>
      </c>
      <c r="X27" s="20">
        <v>60</v>
      </c>
      <c r="Y27" s="20">
        <v>60</v>
      </c>
      <c r="Z27" s="2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>
        <v>35.5</v>
      </c>
      <c r="BM27" s="10">
        <v>18</v>
      </c>
      <c r="BN27" s="10">
        <v>15.99</v>
      </c>
      <c r="BO27" s="10"/>
      <c r="BP27" s="10"/>
      <c r="BQ27" s="10"/>
      <c r="BR27" s="10"/>
      <c r="BS27" s="10"/>
      <c r="BT27" s="10"/>
      <c r="BU27" s="10"/>
      <c r="BV27" s="10"/>
    </row>
    <row r="28" spans="1:74" ht="14.25" x14ac:dyDescent="0.2">
      <c r="A28" s="4">
        <v>20</v>
      </c>
      <c r="B28" s="114" t="s">
        <v>10</v>
      </c>
      <c r="C28" s="115"/>
      <c r="D28" s="116"/>
      <c r="E28" s="5" t="s">
        <v>25</v>
      </c>
      <c r="F28" s="8" t="s">
        <v>26</v>
      </c>
      <c r="G28" s="10">
        <v>18.75</v>
      </c>
      <c r="H28" s="10">
        <v>18.75</v>
      </c>
      <c r="I28" s="10">
        <v>16.850000000000001</v>
      </c>
      <c r="J28" s="10">
        <v>19.5</v>
      </c>
      <c r="K28" s="10"/>
      <c r="L28" s="10">
        <v>18.649999999999999</v>
      </c>
      <c r="M28" s="10">
        <v>18.5</v>
      </c>
      <c r="N28" s="10">
        <v>18.5</v>
      </c>
      <c r="O28" s="10">
        <v>18.5</v>
      </c>
      <c r="P28" s="10">
        <v>36.81</v>
      </c>
      <c r="Q28" s="10">
        <v>36.81</v>
      </c>
      <c r="R28" s="10">
        <v>36.81</v>
      </c>
      <c r="S28" s="10">
        <v>36.81</v>
      </c>
      <c r="T28" s="10">
        <v>36.81</v>
      </c>
      <c r="U28" s="10">
        <v>36.81</v>
      </c>
      <c r="V28" s="10">
        <v>19.25</v>
      </c>
      <c r="W28" s="20">
        <v>28</v>
      </c>
      <c r="X28" s="20">
        <v>28</v>
      </c>
      <c r="Y28" s="20">
        <v>28</v>
      </c>
      <c r="Z28" s="20"/>
      <c r="AA28" s="10">
        <v>17.649999999999999</v>
      </c>
      <c r="AB28" s="10">
        <v>17.649999999999999</v>
      </c>
      <c r="AC28" s="10">
        <v>20.6</v>
      </c>
      <c r="AD28" s="10">
        <v>24.25</v>
      </c>
      <c r="AE28" s="10">
        <v>20.5</v>
      </c>
      <c r="AF28" s="10">
        <v>20.5</v>
      </c>
      <c r="AG28" s="10">
        <v>20.5</v>
      </c>
      <c r="AH28" s="10"/>
      <c r="AI28" s="10"/>
      <c r="AJ28" s="10"/>
      <c r="AK28" s="10"/>
      <c r="AL28" s="10"/>
      <c r="AM28" s="10"/>
      <c r="AN28" s="10">
        <v>48</v>
      </c>
      <c r="AO28" s="10">
        <v>48</v>
      </c>
      <c r="AP28" s="10">
        <v>48</v>
      </c>
      <c r="AQ28" s="10">
        <v>48</v>
      </c>
      <c r="AR28" s="10">
        <v>48</v>
      </c>
      <c r="AS28" s="10">
        <v>48</v>
      </c>
      <c r="AT28" s="10">
        <v>40</v>
      </c>
      <c r="AU28" s="10">
        <v>40</v>
      </c>
      <c r="AV28" s="10">
        <v>40</v>
      </c>
      <c r="AW28" s="10">
        <v>40</v>
      </c>
      <c r="AX28" s="10">
        <v>40</v>
      </c>
      <c r="AY28" s="10">
        <v>40</v>
      </c>
      <c r="AZ28" s="10">
        <v>41.25</v>
      </c>
      <c r="BA28" s="10">
        <v>41.25</v>
      </c>
      <c r="BB28" s="10">
        <v>41.25</v>
      </c>
      <c r="BC28" s="10">
        <v>41.25</v>
      </c>
      <c r="BD28" s="10">
        <v>41.25</v>
      </c>
      <c r="BE28" s="10">
        <v>41.25</v>
      </c>
      <c r="BF28" s="10">
        <v>43.75</v>
      </c>
      <c r="BG28" s="10">
        <v>43.75</v>
      </c>
      <c r="BH28" s="10">
        <v>43.75</v>
      </c>
      <c r="BI28" s="10">
        <v>43.75</v>
      </c>
      <c r="BJ28" s="10">
        <v>43.75</v>
      </c>
      <c r="BK28" s="10">
        <v>43.75</v>
      </c>
      <c r="BL28" s="10">
        <v>37.5</v>
      </c>
      <c r="BM28" s="10">
        <v>18.5</v>
      </c>
      <c r="BN28" s="10">
        <v>13.45</v>
      </c>
      <c r="BO28" s="10">
        <v>22.9</v>
      </c>
      <c r="BP28" s="10">
        <v>22</v>
      </c>
      <c r="BQ28" s="10">
        <v>17.5</v>
      </c>
      <c r="BR28" s="10">
        <v>23.5</v>
      </c>
      <c r="BS28" s="10">
        <v>20</v>
      </c>
      <c r="BT28" s="10">
        <v>20.3</v>
      </c>
      <c r="BU28" s="10">
        <v>17.25</v>
      </c>
      <c r="BV28" s="10">
        <v>23</v>
      </c>
    </row>
    <row r="29" spans="1:74" ht="14.25" x14ac:dyDescent="0.2">
      <c r="A29" s="4">
        <v>21</v>
      </c>
      <c r="B29" s="114" t="s">
        <v>10</v>
      </c>
      <c r="C29" s="115"/>
      <c r="D29" s="116"/>
      <c r="E29" s="5" t="s">
        <v>27</v>
      </c>
      <c r="F29" s="8" t="s">
        <v>26</v>
      </c>
      <c r="G29" s="10"/>
      <c r="H29" s="10"/>
      <c r="I29" s="10"/>
      <c r="J29" s="10"/>
      <c r="K29" s="10">
        <v>25.5</v>
      </c>
      <c r="L29" s="10"/>
      <c r="M29" s="10">
        <v>18.5</v>
      </c>
      <c r="N29" s="10">
        <v>18.5</v>
      </c>
      <c r="O29" s="10">
        <v>18.5</v>
      </c>
      <c r="P29" s="10"/>
      <c r="Q29" s="10"/>
      <c r="R29" s="10"/>
      <c r="S29" s="10"/>
      <c r="T29" s="10"/>
      <c r="U29" s="10"/>
      <c r="V29" s="10">
        <v>19.25</v>
      </c>
      <c r="W29" s="20">
        <v>28</v>
      </c>
      <c r="X29" s="20">
        <v>28</v>
      </c>
      <c r="Y29" s="20">
        <v>28</v>
      </c>
      <c r="Z29" s="20"/>
      <c r="AA29" s="10">
        <v>17.649999999999999</v>
      </c>
      <c r="AB29" s="10">
        <v>17.649999999999999</v>
      </c>
      <c r="AC29" s="10">
        <v>20.6</v>
      </c>
      <c r="AD29" s="10">
        <v>23.7</v>
      </c>
      <c r="AE29" s="10"/>
      <c r="AF29" s="10"/>
      <c r="AG29" s="10"/>
      <c r="AH29" s="10"/>
      <c r="AI29" s="10"/>
      <c r="AJ29" s="10"/>
      <c r="AK29" s="10"/>
      <c r="AL29" s="10"/>
      <c r="AM29" s="10"/>
      <c r="AN29" s="10">
        <v>48</v>
      </c>
      <c r="AO29" s="10">
        <v>48</v>
      </c>
      <c r="AP29" s="10">
        <v>48</v>
      </c>
      <c r="AQ29" s="10">
        <v>48</v>
      </c>
      <c r="AR29" s="10">
        <v>48</v>
      </c>
      <c r="AS29" s="10">
        <v>48</v>
      </c>
      <c r="AT29" s="10">
        <v>40</v>
      </c>
      <c r="AU29" s="10">
        <v>40</v>
      </c>
      <c r="AV29" s="10">
        <v>40</v>
      </c>
      <c r="AW29" s="10">
        <v>40</v>
      </c>
      <c r="AX29" s="10">
        <v>40</v>
      </c>
      <c r="AY29" s="10">
        <v>40</v>
      </c>
      <c r="AZ29" s="10">
        <v>41.25</v>
      </c>
      <c r="BA29" s="10">
        <v>41.25</v>
      </c>
      <c r="BB29" s="10">
        <v>41.25</v>
      </c>
      <c r="BC29" s="10">
        <v>41.25</v>
      </c>
      <c r="BD29" s="10">
        <v>41.25</v>
      </c>
      <c r="BE29" s="10">
        <v>41.25</v>
      </c>
      <c r="BF29" s="10">
        <v>43.75</v>
      </c>
      <c r="BG29" s="10">
        <v>43.75</v>
      </c>
      <c r="BH29" s="10">
        <v>43.75</v>
      </c>
      <c r="BI29" s="10">
        <v>43.75</v>
      </c>
      <c r="BJ29" s="10">
        <v>43.75</v>
      </c>
      <c r="BK29" s="10">
        <v>43.75</v>
      </c>
      <c r="BL29" s="10">
        <v>37.5</v>
      </c>
      <c r="BM29" s="10">
        <v>18.5</v>
      </c>
      <c r="BN29" s="10">
        <v>13.45</v>
      </c>
      <c r="BO29" s="10"/>
      <c r="BP29" s="10">
        <v>22</v>
      </c>
      <c r="BQ29" s="10"/>
      <c r="BR29" s="10">
        <v>23</v>
      </c>
      <c r="BS29" s="10"/>
      <c r="BT29" s="10">
        <v>20.3</v>
      </c>
      <c r="BU29" s="10"/>
      <c r="BV29" s="10">
        <v>23</v>
      </c>
    </row>
    <row r="30" spans="1:74" ht="14.25" x14ac:dyDescent="0.2">
      <c r="A30" s="4">
        <v>22</v>
      </c>
      <c r="B30" s="114" t="s">
        <v>29</v>
      </c>
      <c r="C30" s="115"/>
      <c r="D30" s="116"/>
      <c r="E30" s="5" t="s">
        <v>25</v>
      </c>
      <c r="F30" s="8" t="s">
        <v>26</v>
      </c>
      <c r="G30" s="10">
        <v>19.75</v>
      </c>
      <c r="H30" s="10">
        <v>19.75</v>
      </c>
      <c r="I30" s="10">
        <v>16.850000000000001</v>
      </c>
      <c r="J30" s="10">
        <v>19.5</v>
      </c>
      <c r="K30" s="10"/>
      <c r="L30" s="10">
        <v>18.649999999999999</v>
      </c>
      <c r="M30" s="10">
        <v>18.5</v>
      </c>
      <c r="N30" s="10">
        <v>18.5</v>
      </c>
      <c r="O30" s="10">
        <v>18.5</v>
      </c>
      <c r="P30" s="10"/>
      <c r="Q30" s="10"/>
      <c r="R30" s="10"/>
      <c r="S30" s="10"/>
      <c r="T30" s="10"/>
      <c r="U30" s="10"/>
      <c r="V30" s="10"/>
      <c r="W30" s="20">
        <v>28</v>
      </c>
      <c r="X30" s="20">
        <v>28</v>
      </c>
      <c r="Y30" s="20">
        <v>28</v>
      </c>
      <c r="Z30" s="20"/>
      <c r="AA30" s="10">
        <v>17.649999999999999</v>
      </c>
      <c r="AB30" s="10">
        <v>17.649999999999999</v>
      </c>
      <c r="AC30" s="10">
        <v>35</v>
      </c>
      <c r="AD30" s="10">
        <v>34.549999999999997</v>
      </c>
      <c r="AE30" s="10">
        <v>20.5</v>
      </c>
      <c r="AF30" s="10">
        <v>20.5</v>
      </c>
      <c r="AG30" s="10">
        <v>20.5</v>
      </c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>
        <v>46</v>
      </c>
      <c r="AU30" s="10">
        <v>46</v>
      </c>
      <c r="AV30" s="10">
        <v>46</v>
      </c>
      <c r="AW30" s="10">
        <v>46</v>
      </c>
      <c r="AX30" s="10">
        <v>46</v>
      </c>
      <c r="AY30" s="10">
        <v>46</v>
      </c>
      <c r="AZ30" s="10">
        <v>42.25</v>
      </c>
      <c r="BA30" s="10">
        <v>42.25</v>
      </c>
      <c r="BB30" s="10">
        <v>42.25</v>
      </c>
      <c r="BC30" s="10">
        <v>42.25</v>
      </c>
      <c r="BD30" s="10">
        <v>42.25</v>
      </c>
      <c r="BE30" s="10">
        <v>42.25</v>
      </c>
      <c r="BF30" s="10">
        <v>45</v>
      </c>
      <c r="BG30" s="10">
        <v>45</v>
      </c>
      <c r="BH30" s="10">
        <v>45</v>
      </c>
      <c r="BI30" s="10">
        <v>45</v>
      </c>
      <c r="BJ30" s="10">
        <v>45</v>
      </c>
      <c r="BK30" s="10">
        <v>45</v>
      </c>
      <c r="BL30" s="10">
        <v>38.5</v>
      </c>
      <c r="BM30" s="10">
        <v>19.5</v>
      </c>
      <c r="BN30" s="10">
        <v>13.9</v>
      </c>
      <c r="BO30" s="10"/>
      <c r="BP30" s="10"/>
      <c r="BQ30" s="10"/>
      <c r="BR30" s="10"/>
      <c r="BS30" s="10"/>
      <c r="BT30" s="10"/>
      <c r="BU30" s="10"/>
      <c r="BV30" s="10"/>
    </row>
    <row r="31" spans="1:74" ht="14.25" x14ac:dyDescent="0.2">
      <c r="A31" s="4">
        <v>23</v>
      </c>
      <c r="B31" s="114" t="s">
        <v>29</v>
      </c>
      <c r="C31" s="115"/>
      <c r="D31" s="116"/>
      <c r="E31" s="5" t="s">
        <v>27</v>
      </c>
      <c r="F31" s="8" t="s">
        <v>26</v>
      </c>
      <c r="G31" s="10"/>
      <c r="H31" s="10"/>
      <c r="I31" s="10"/>
      <c r="J31" s="10"/>
      <c r="K31" s="10">
        <v>25.5</v>
      </c>
      <c r="L31" s="10"/>
      <c r="M31" s="10">
        <v>18.5</v>
      </c>
      <c r="N31" s="10">
        <v>18.5</v>
      </c>
      <c r="O31" s="10">
        <v>18.5</v>
      </c>
      <c r="P31" s="10">
        <v>43.81</v>
      </c>
      <c r="Q31" s="10">
        <v>43.81</v>
      </c>
      <c r="R31" s="10">
        <v>43.81</v>
      </c>
      <c r="S31" s="10">
        <v>43.81</v>
      </c>
      <c r="T31" s="10">
        <v>43.81</v>
      </c>
      <c r="U31" s="10">
        <v>43.81</v>
      </c>
      <c r="V31" s="10"/>
      <c r="W31" s="20">
        <v>28</v>
      </c>
      <c r="X31" s="20">
        <v>28</v>
      </c>
      <c r="Y31" s="20">
        <v>28</v>
      </c>
      <c r="Z31" s="20"/>
      <c r="AA31" s="10">
        <v>17.649999999999999</v>
      </c>
      <c r="AB31" s="10">
        <v>17.649999999999999</v>
      </c>
      <c r="AC31" s="10">
        <v>35</v>
      </c>
      <c r="AD31" s="10">
        <v>34.549999999999997</v>
      </c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>
        <v>46</v>
      </c>
      <c r="AU31" s="10">
        <v>46</v>
      </c>
      <c r="AV31" s="10">
        <v>46</v>
      </c>
      <c r="AW31" s="10">
        <v>46</v>
      </c>
      <c r="AX31" s="10">
        <v>46</v>
      </c>
      <c r="AY31" s="10">
        <v>46</v>
      </c>
      <c r="AZ31" s="10">
        <v>42.25</v>
      </c>
      <c r="BA31" s="10">
        <v>42.25</v>
      </c>
      <c r="BB31" s="10">
        <v>42.25</v>
      </c>
      <c r="BC31" s="10">
        <v>42.25</v>
      </c>
      <c r="BD31" s="10">
        <v>42.25</v>
      </c>
      <c r="BE31" s="10">
        <v>42.25</v>
      </c>
      <c r="BF31" s="10">
        <v>45</v>
      </c>
      <c r="BG31" s="10">
        <v>45</v>
      </c>
      <c r="BH31" s="10">
        <v>45</v>
      </c>
      <c r="BI31" s="10">
        <v>45</v>
      </c>
      <c r="BJ31" s="10">
        <v>45</v>
      </c>
      <c r="BK31" s="10">
        <v>45</v>
      </c>
      <c r="BL31" s="10">
        <v>38.5</v>
      </c>
      <c r="BM31" s="10">
        <v>19.5</v>
      </c>
      <c r="BN31" s="10">
        <v>13.9</v>
      </c>
      <c r="BO31" s="10"/>
      <c r="BP31" s="10"/>
      <c r="BQ31" s="10"/>
      <c r="BR31" s="10"/>
      <c r="BS31" s="10"/>
      <c r="BT31" s="10"/>
      <c r="BU31" s="10"/>
      <c r="BV31" s="10"/>
    </row>
    <row r="32" spans="1:74" ht="14.25" x14ac:dyDescent="0.2">
      <c r="A32" s="4">
        <v>24</v>
      </c>
      <c r="B32" s="114" t="s">
        <v>11</v>
      </c>
      <c r="C32" s="115"/>
      <c r="D32" s="116"/>
      <c r="E32" s="5" t="s">
        <v>25</v>
      </c>
      <c r="F32" s="8" t="s">
        <v>26</v>
      </c>
      <c r="G32" s="10">
        <v>23</v>
      </c>
      <c r="H32" s="10">
        <v>23</v>
      </c>
      <c r="I32" s="10">
        <v>18.5</v>
      </c>
      <c r="J32" s="10">
        <v>20.5</v>
      </c>
      <c r="K32" s="10"/>
      <c r="L32" s="10">
        <v>19.75</v>
      </c>
      <c r="M32" s="10">
        <v>19.75</v>
      </c>
      <c r="N32" s="10">
        <v>19.75</v>
      </c>
      <c r="O32" s="10">
        <v>19.75</v>
      </c>
      <c r="P32" s="10"/>
      <c r="Q32" s="10"/>
      <c r="R32" s="10"/>
      <c r="S32" s="10"/>
      <c r="T32" s="10"/>
      <c r="U32" s="10"/>
      <c r="V32" s="10"/>
      <c r="W32" s="20"/>
      <c r="X32" s="20"/>
      <c r="Y32" s="20"/>
      <c r="Z32" s="20"/>
      <c r="AA32" s="10">
        <v>18.600000000000001</v>
      </c>
      <c r="AB32" s="10">
        <v>18.600000000000001</v>
      </c>
      <c r="AC32" s="10"/>
      <c r="AD32" s="10">
        <v>22.15</v>
      </c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>
        <v>14.9</v>
      </c>
      <c r="BO32" s="10">
        <v>29.7</v>
      </c>
      <c r="BP32" s="10"/>
      <c r="BQ32" s="10"/>
      <c r="BR32" s="10">
        <v>21.5</v>
      </c>
      <c r="BS32" s="10"/>
      <c r="BT32" s="10"/>
      <c r="BU32" s="10">
        <v>17.25</v>
      </c>
      <c r="BV32" s="10"/>
    </row>
    <row r="33" spans="1:74" ht="14.25" x14ac:dyDescent="0.2">
      <c r="A33" s="4">
        <v>25</v>
      </c>
      <c r="B33" s="114" t="s">
        <v>11</v>
      </c>
      <c r="C33" s="115"/>
      <c r="D33" s="116"/>
      <c r="E33" s="5" t="s">
        <v>27</v>
      </c>
      <c r="F33" s="8" t="s">
        <v>26</v>
      </c>
      <c r="G33" s="10"/>
      <c r="H33" s="10"/>
      <c r="I33" s="10"/>
      <c r="J33" s="10"/>
      <c r="K33" s="10"/>
      <c r="L33" s="10"/>
      <c r="M33" s="10">
        <v>19.75</v>
      </c>
      <c r="N33" s="10">
        <v>19.75</v>
      </c>
      <c r="O33" s="10">
        <v>19.75</v>
      </c>
      <c r="P33" s="10"/>
      <c r="Q33" s="10"/>
      <c r="R33" s="10"/>
      <c r="S33" s="10"/>
      <c r="T33" s="10"/>
      <c r="U33" s="10"/>
      <c r="V33" s="10"/>
      <c r="W33" s="20"/>
      <c r="X33" s="20"/>
      <c r="Y33" s="20"/>
      <c r="Z33" s="20"/>
      <c r="AA33" s="10">
        <v>18.600000000000001</v>
      </c>
      <c r="AB33" s="10">
        <v>18.600000000000001</v>
      </c>
      <c r="AC33" s="10"/>
      <c r="AD33" s="10">
        <v>21.65</v>
      </c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>
        <v>14.9</v>
      </c>
      <c r="BO33" s="10"/>
      <c r="BP33" s="10"/>
      <c r="BQ33" s="10"/>
      <c r="BR33" s="10">
        <v>21</v>
      </c>
      <c r="BS33" s="10"/>
      <c r="BT33" s="10"/>
      <c r="BU33" s="10"/>
      <c r="BV33" s="10"/>
    </row>
    <row r="34" spans="1:74" ht="14.25" x14ac:dyDescent="0.2">
      <c r="A34" s="4">
        <v>26</v>
      </c>
      <c r="B34" s="114" t="s">
        <v>30</v>
      </c>
      <c r="C34" s="115"/>
      <c r="D34" s="116"/>
      <c r="E34" s="5" t="s">
        <v>25</v>
      </c>
      <c r="F34" s="8" t="s">
        <v>26</v>
      </c>
      <c r="G34" s="10"/>
      <c r="H34" s="10"/>
      <c r="I34" s="10">
        <v>18.5</v>
      </c>
      <c r="J34" s="10">
        <v>20.5</v>
      </c>
      <c r="K34" s="10"/>
      <c r="L34" s="10">
        <v>19.75</v>
      </c>
      <c r="M34" s="10">
        <v>19.75</v>
      </c>
      <c r="N34" s="10">
        <v>19.75</v>
      </c>
      <c r="O34" s="10">
        <v>19.75</v>
      </c>
      <c r="P34" s="10"/>
      <c r="Q34" s="10"/>
      <c r="R34" s="10"/>
      <c r="S34" s="10"/>
      <c r="T34" s="10"/>
      <c r="U34" s="10"/>
      <c r="V34" s="10"/>
      <c r="W34" s="20"/>
      <c r="X34" s="20"/>
      <c r="Y34" s="20"/>
      <c r="Z34" s="20"/>
      <c r="AA34" s="10">
        <v>18.600000000000001</v>
      </c>
      <c r="AB34" s="10">
        <v>18.600000000000001</v>
      </c>
      <c r="AC34" s="10"/>
      <c r="AD34" s="10">
        <v>34.549999999999997</v>
      </c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>
        <v>15.5</v>
      </c>
      <c r="BO34" s="10"/>
      <c r="BP34" s="10"/>
      <c r="BQ34" s="10"/>
      <c r="BR34" s="10"/>
      <c r="BS34" s="10"/>
      <c r="BT34" s="10"/>
      <c r="BU34" s="10"/>
      <c r="BV34" s="10"/>
    </row>
    <row r="35" spans="1:74" ht="12" customHeight="1" x14ac:dyDescent="0.2">
      <c r="A35" s="4">
        <v>27</v>
      </c>
      <c r="B35" s="114" t="s">
        <v>30</v>
      </c>
      <c r="C35" s="115"/>
      <c r="D35" s="116"/>
      <c r="E35" s="5" t="s">
        <v>27</v>
      </c>
      <c r="F35" s="8" t="s">
        <v>26</v>
      </c>
      <c r="G35" s="10"/>
      <c r="H35" s="10"/>
      <c r="I35" s="10"/>
      <c r="J35" s="10"/>
      <c r="K35" s="10"/>
      <c r="L35" s="10"/>
      <c r="M35" s="10">
        <v>19.75</v>
      </c>
      <c r="N35" s="10">
        <v>19.75</v>
      </c>
      <c r="O35" s="10">
        <v>19.75</v>
      </c>
      <c r="P35" s="10"/>
      <c r="Q35" s="10"/>
      <c r="R35" s="10"/>
      <c r="S35" s="10"/>
      <c r="T35" s="10"/>
      <c r="U35" s="10"/>
      <c r="V35" s="10"/>
      <c r="W35" s="20"/>
      <c r="X35" s="20"/>
      <c r="Y35" s="20"/>
      <c r="Z35" s="20"/>
      <c r="AA35" s="10">
        <v>18.600000000000001</v>
      </c>
      <c r="AB35" s="10">
        <v>18.600000000000001</v>
      </c>
      <c r="AC35" s="10"/>
      <c r="AD35" s="10">
        <v>34.549999999999997</v>
      </c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>
        <v>15.5</v>
      </c>
      <c r="BO35" s="10"/>
      <c r="BP35" s="10"/>
      <c r="BQ35" s="10"/>
      <c r="BR35" s="10"/>
      <c r="BS35" s="10"/>
      <c r="BT35" s="10"/>
      <c r="BU35" s="10"/>
      <c r="BV35" s="10"/>
    </row>
    <row r="36" spans="1:74" ht="12" customHeight="1" x14ac:dyDescent="0.2">
      <c r="A36" s="4">
        <v>28</v>
      </c>
      <c r="B36" s="114" t="s">
        <v>40</v>
      </c>
      <c r="C36" s="115"/>
      <c r="D36" s="116"/>
      <c r="E36" s="5" t="s">
        <v>25</v>
      </c>
      <c r="F36" s="8" t="s">
        <v>26</v>
      </c>
      <c r="G36" s="10">
        <v>18.75</v>
      </c>
      <c r="H36" s="10">
        <v>18.75</v>
      </c>
      <c r="I36" s="10">
        <v>18</v>
      </c>
      <c r="J36" s="10">
        <v>18</v>
      </c>
      <c r="K36" s="10"/>
      <c r="L36" s="10">
        <v>16.5</v>
      </c>
      <c r="M36" s="10">
        <v>17</v>
      </c>
      <c r="N36" s="10">
        <v>17</v>
      </c>
      <c r="O36" s="10">
        <v>17</v>
      </c>
      <c r="P36" s="10"/>
      <c r="Q36" s="10"/>
      <c r="R36" s="10"/>
      <c r="S36" s="10"/>
      <c r="T36" s="10"/>
      <c r="U36" s="10"/>
      <c r="V36" s="10"/>
      <c r="W36" s="20">
        <v>10</v>
      </c>
      <c r="X36" s="20">
        <v>10</v>
      </c>
      <c r="Y36" s="20">
        <v>10</v>
      </c>
      <c r="Z36" s="20"/>
      <c r="AA36" s="10"/>
      <c r="AB36" s="10"/>
      <c r="AC36" s="10"/>
      <c r="AD36" s="10">
        <v>20.6</v>
      </c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>
        <v>37.5</v>
      </c>
      <c r="BM36" s="10">
        <v>18.5</v>
      </c>
      <c r="BN36" s="10">
        <v>10.5</v>
      </c>
      <c r="BO36" s="10">
        <v>20.55</v>
      </c>
      <c r="BP36" s="10"/>
      <c r="BQ36" s="10"/>
      <c r="BR36" s="10"/>
      <c r="BS36" s="10"/>
      <c r="BT36" s="10"/>
      <c r="BU36" s="10"/>
      <c r="BV36" s="10"/>
    </row>
    <row r="37" spans="1:74" ht="14.25" x14ac:dyDescent="0.2">
      <c r="A37" s="4">
        <v>29</v>
      </c>
      <c r="B37" s="114" t="s">
        <v>12</v>
      </c>
      <c r="C37" s="115"/>
      <c r="D37" s="116"/>
      <c r="E37" s="5" t="s">
        <v>25</v>
      </c>
      <c r="F37" s="8" t="s">
        <v>26</v>
      </c>
      <c r="G37" s="10">
        <v>22.25</v>
      </c>
      <c r="H37" s="10">
        <v>22.25</v>
      </c>
      <c r="I37" s="10">
        <v>14.85</v>
      </c>
      <c r="J37" s="10">
        <v>17.149999999999999</v>
      </c>
      <c r="K37" s="10"/>
      <c r="L37" s="10">
        <v>16.45</v>
      </c>
      <c r="M37" s="10">
        <v>17</v>
      </c>
      <c r="N37" s="10">
        <v>17</v>
      </c>
      <c r="O37" s="10">
        <v>17</v>
      </c>
      <c r="P37" s="10">
        <v>39.81</v>
      </c>
      <c r="Q37" s="10">
        <v>39.81</v>
      </c>
      <c r="R37" s="10">
        <v>39.81</v>
      </c>
      <c r="S37" s="10">
        <v>39.81</v>
      </c>
      <c r="T37" s="10">
        <v>39.81</v>
      </c>
      <c r="U37" s="10">
        <v>39.81</v>
      </c>
      <c r="V37" s="10">
        <v>16.5</v>
      </c>
      <c r="W37" s="20">
        <v>14</v>
      </c>
      <c r="X37" s="20">
        <v>14</v>
      </c>
      <c r="Y37" s="20">
        <v>14</v>
      </c>
      <c r="Z37" s="20">
        <v>17.3</v>
      </c>
      <c r="AA37" s="10">
        <v>14.1</v>
      </c>
      <c r="AB37" s="10">
        <v>14.1</v>
      </c>
      <c r="AC37" s="10"/>
      <c r="AD37" s="10">
        <v>20.6</v>
      </c>
      <c r="AE37" s="10">
        <v>14</v>
      </c>
      <c r="AF37" s="10">
        <v>14</v>
      </c>
      <c r="AG37" s="10">
        <v>14</v>
      </c>
      <c r="AH37" s="10">
        <v>34</v>
      </c>
      <c r="AI37" s="10">
        <v>34</v>
      </c>
      <c r="AJ37" s="10">
        <v>34</v>
      </c>
      <c r="AK37" s="10">
        <v>34</v>
      </c>
      <c r="AL37" s="10">
        <v>34</v>
      </c>
      <c r="AM37" s="10">
        <v>34</v>
      </c>
      <c r="AN37" s="10">
        <v>57.3</v>
      </c>
      <c r="AO37" s="10">
        <v>57.3</v>
      </c>
      <c r="AP37" s="10">
        <v>57.3</v>
      </c>
      <c r="AQ37" s="10">
        <v>57.3</v>
      </c>
      <c r="AR37" s="10">
        <v>57.3</v>
      </c>
      <c r="AS37" s="10">
        <v>57.3</v>
      </c>
      <c r="AT37" s="10">
        <v>41</v>
      </c>
      <c r="AU37" s="10">
        <v>41</v>
      </c>
      <c r="AV37" s="10">
        <v>41</v>
      </c>
      <c r="AW37" s="10">
        <v>41</v>
      </c>
      <c r="AX37" s="10">
        <v>41</v>
      </c>
      <c r="AY37" s="10">
        <v>41</v>
      </c>
      <c r="AZ37" s="10">
        <v>32</v>
      </c>
      <c r="BA37" s="10">
        <v>32</v>
      </c>
      <c r="BB37" s="10">
        <v>32</v>
      </c>
      <c r="BC37" s="10">
        <v>32</v>
      </c>
      <c r="BD37" s="10">
        <v>32</v>
      </c>
      <c r="BE37" s="10">
        <v>32</v>
      </c>
      <c r="BF37" s="10">
        <v>38.35</v>
      </c>
      <c r="BG37" s="10">
        <v>38.35</v>
      </c>
      <c r="BH37" s="10">
        <v>38.35</v>
      </c>
      <c r="BI37" s="10">
        <v>38.35</v>
      </c>
      <c r="BJ37" s="10">
        <v>38.35</v>
      </c>
      <c r="BK37" s="10">
        <v>38.35</v>
      </c>
      <c r="BL37" s="10">
        <v>35.5</v>
      </c>
      <c r="BM37" s="10">
        <v>16.75</v>
      </c>
      <c r="BN37" s="10">
        <v>13.75</v>
      </c>
      <c r="BO37" s="10">
        <v>22.9</v>
      </c>
      <c r="BP37" s="10">
        <v>16</v>
      </c>
      <c r="BQ37" s="10">
        <v>15</v>
      </c>
      <c r="BR37" s="10">
        <v>20</v>
      </c>
      <c r="BS37" s="10"/>
      <c r="BT37" s="10">
        <v>17.2</v>
      </c>
      <c r="BU37" s="10">
        <v>15.75</v>
      </c>
      <c r="BV37" s="10">
        <v>16.5</v>
      </c>
    </row>
    <row r="38" spans="1:74" ht="14.25" x14ac:dyDescent="0.2">
      <c r="A38" s="4">
        <v>30</v>
      </c>
      <c r="B38" s="114" t="s">
        <v>12</v>
      </c>
      <c r="C38" s="115"/>
      <c r="D38" s="116"/>
      <c r="E38" s="5" t="s">
        <v>27</v>
      </c>
      <c r="F38" s="8" t="s">
        <v>26</v>
      </c>
      <c r="G38" s="10"/>
      <c r="H38" s="10"/>
      <c r="I38" s="10"/>
      <c r="J38" s="10"/>
      <c r="K38" s="10">
        <v>24.5</v>
      </c>
      <c r="L38" s="10"/>
      <c r="M38" s="10">
        <v>17</v>
      </c>
      <c r="N38" s="10">
        <v>17</v>
      </c>
      <c r="O38" s="10">
        <v>17</v>
      </c>
      <c r="P38" s="10"/>
      <c r="Q38" s="10"/>
      <c r="R38" s="10"/>
      <c r="S38" s="10"/>
      <c r="T38" s="10"/>
      <c r="U38" s="10"/>
      <c r="V38" s="10">
        <v>16.5</v>
      </c>
      <c r="W38" s="20">
        <v>14</v>
      </c>
      <c r="X38" s="20">
        <v>14</v>
      </c>
      <c r="Y38" s="20">
        <v>14</v>
      </c>
      <c r="Z38" s="20"/>
      <c r="AA38" s="10">
        <v>14.1</v>
      </c>
      <c r="AB38" s="10">
        <v>14.1</v>
      </c>
      <c r="AC38" s="10"/>
      <c r="AD38" s="10">
        <v>20.6</v>
      </c>
      <c r="AE38" s="10"/>
      <c r="AF38" s="10"/>
      <c r="AG38" s="10"/>
      <c r="AH38" s="10">
        <v>34</v>
      </c>
      <c r="AI38" s="10">
        <v>34</v>
      </c>
      <c r="AJ38" s="10">
        <v>34</v>
      </c>
      <c r="AK38" s="10">
        <v>34</v>
      </c>
      <c r="AL38" s="10">
        <v>34</v>
      </c>
      <c r="AM38" s="10">
        <v>34</v>
      </c>
      <c r="AN38" s="10">
        <v>57.3</v>
      </c>
      <c r="AO38" s="10">
        <v>57.3</v>
      </c>
      <c r="AP38" s="10">
        <v>57.3</v>
      </c>
      <c r="AQ38" s="10">
        <v>57.3</v>
      </c>
      <c r="AR38" s="10">
        <v>57.3</v>
      </c>
      <c r="AS38" s="10">
        <v>57.3</v>
      </c>
      <c r="AT38" s="10">
        <v>41</v>
      </c>
      <c r="AU38" s="10">
        <v>41</v>
      </c>
      <c r="AV38" s="10">
        <v>41</v>
      </c>
      <c r="AW38" s="10">
        <v>41</v>
      </c>
      <c r="AX38" s="10">
        <v>41</v>
      </c>
      <c r="AY38" s="10">
        <v>41</v>
      </c>
      <c r="AZ38" s="10">
        <v>32</v>
      </c>
      <c r="BA38" s="10">
        <v>32</v>
      </c>
      <c r="BB38" s="10">
        <v>32</v>
      </c>
      <c r="BC38" s="10">
        <v>32</v>
      </c>
      <c r="BD38" s="10">
        <v>32</v>
      </c>
      <c r="BE38" s="10">
        <v>32</v>
      </c>
      <c r="BF38" s="10">
        <v>38.35</v>
      </c>
      <c r="BG38" s="10">
        <v>38.35</v>
      </c>
      <c r="BH38" s="10">
        <v>38.35</v>
      </c>
      <c r="BI38" s="10">
        <v>38.35</v>
      </c>
      <c r="BJ38" s="10">
        <v>38.35</v>
      </c>
      <c r="BK38" s="10">
        <v>38.35</v>
      </c>
      <c r="BL38" s="10">
        <v>35.5</v>
      </c>
      <c r="BM38" s="10">
        <v>16.75</v>
      </c>
      <c r="BN38" s="10">
        <v>13.75</v>
      </c>
      <c r="BO38" s="10"/>
      <c r="BP38" s="10">
        <v>16</v>
      </c>
      <c r="BQ38" s="10"/>
      <c r="BR38" s="10">
        <v>20</v>
      </c>
      <c r="BS38" s="10"/>
      <c r="BT38" s="10">
        <v>17.2</v>
      </c>
      <c r="BU38" s="10"/>
      <c r="BV38" s="10">
        <v>16.5</v>
      </c>
    </row>
    <row r="39" spans="1:74" ht="14.25" x14ac:dyDescent="0.2">
      <c r="A39" s="4">
        <v>31</v>
      </c>
      <c r="B39" s="114" t="s">
        <v>41</v>
      </c>
      <c r="C39" s="115"/>
      <c r="D39" s="116"/>
      <c r="E39" s="5" t="s">
        <v>27</v>
      </c>
      <c r="F39" s="8" t="s">
        <v>26</v>
      </c>
      <c r="G39" s="10"/>
      <c r="H39" s="10"/>
      <c r="I39" s="10">
        <v>19.850000000000001</v>
      </c>
      <c r="J39" s="10"/>
      <c r="K39" s="10"/>
      <c r="L39" s="10"/>
      <c r="M39" s="10">
        <v>24</v>
      </c>
      <c r="N39" s="10">
        <v>24</v>
      </c>
      <c r="O39" s="10">
        <v>24</v>
      </c>
      <c r="P39" s="10"/>
      <c r="Q39" s="10"/>
      <c r="R39" s="10"/>
      <c r="S39" s="10"/>
      <c r="T39" s="10"/>
      <c r="U39" s="10"/>
      <c r="V39" s="10"/>
      <c r="W39" s="20">
        <v>10</v>
      </c>
      <c r="X39" s="20">
        <v>10</v>
      </c>
      <c r="Y39" s="20">
        <v>10</v>
      </c>
      <c r="Z39" s="2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>
        <v>47</v>
      </c>
      <c r="AO39" s="10">
        <v>47</v>
      </c>
      <c r="AP39" s="10">
        <v>47</v>
      </c>
      <c r="AQ39" s="10">
        <v>47</v>
      </c>
      <c r="AR39" s="10">
        <v>47</v>
      </c>
      <c r="AS39" s="10">
        <v>47</v>
      </c>
      <c r="AT39" s="10">
        <v>35.9</v>
      </c>
      <c r="AU39" s="10">
        <v>35.9</v>
      </c>
      <c r="AV39" s="10">
        <v>35.9</v>
      </c>
      <c r="AW39" s="10">
        <v>35.9</v>
      </c>
      <c r="AX39" s="10">
        <v>35.9</v>
      </c>
      <c r="AY39" s="10">
        <v>35.9</v>
      </c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>
        <v>16.2</v>
      </c>
      <c r="BO39" s="10"/>
      <c r="BP39" s="10"/>
      <c r="BQ39" s="10"/>
      <c r="BR39" s="10"/>
      <c r="BS39" s="10"/>
      <c r="BT39" s="10"/>
      <c r="BU39" s="10"/>
      <c r="BV39" s="10"/>
    </row>
    <row r="40" spans="1:74" ht="14.25" x14ac:dyDescent="0.2">
      <c r="A40" s="4">
        <v>32</v>
      </c>
      <c r="B40" s="114" t="s">
        <v>42</v>
      </c>
      <c r="C40" s="115"/>
      <c r="D40" s="116"/>
      <c r="E40" s="5" t="s">
        <v>27</v>
      </c>
      <c r="F40" s="8" t="s">
        <v>26</v>
      </c>
      <c r="G40" s="10"/>
      <c r="H40" s="10"/>
      <c r="I40" s="10">
        <v>10.9</v>
      </c>
      <c r="J40" s="10">
        <v>14.75</v>
      </c>
      <c r="K40" s="10"/>
      <c r="L40" s="10">
        <v>14.75</v>
      </c>
      <c r="M40" s="10">
        <v>13</v>
      </c>
      <c r="N40" s="10">
        <v>13</v>
      </c>
      <c r="O40" s="10">
        <v>13</v>
      </c>
      <c r="P40" s="10"/>
      <c r="Q40" s="10"/>
      <c r="R40" s="10"/>
      <c r="S40" s="10"/>
      <c r="T40" s="10"/>
      <c r="U40" s="10"/>
      <c r="V40" s="10"/>
      <c r="W40" s="20"/>
      <c r="X40" s="20"/>
      <c r="Y40" s="20"/>
      <c r="Z40" s="2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>
        <v>37.5</v>
      </c>
      <c r="BM40" s="10">
        <v>18.5</v>
      </c>
      <c r="BN40" s="10"/>
      <c r="BO40" s="10"/>
      <c r="BP40" s="10"/>
      <c r="BQ40" s="10"/>
      <c r="BR40" s="10"/>
      <c r="BS40" s="10"/>
      <c r="BT40" s="10"/>
      <c r="BU40" s="10"/>
      <c r="BV40" s="10"/>
    </row>
    <row r="41" spans="1:74" ht="14.25" x14ac:dyDescent="0.2">
      <c r="A41" s="4">
        <v>33</v>
      </c>
      <c r="B41" s="114" t="s">
        <v>13</v>
      </c>
      <c r="C41" s="115"/>
      <c r="D41" s="116"/>
      <c r="E41" s="5" t="s">
        <v>25</v>
      </c>
      <c r="F41" s="8" t="s">
        <v>26</v>
      </c>
      <c r="G41" s="10">
        <v>17</v>
      </c>
      <c r="H41" s="10">
        <v>17</v>
      </c>
      <c r="I41" s="10">
        <v>18</v>
      </c>
      <c r="J41" s="10">
        <v>18</v>
      </c>
      <c r="K41" s="10"/>
      <c r="L41" s="10">
        <v>18</v>
      </c>
      <c r="M41" s="10">
        <v>18.5</v>
      </c>
      <c r="N41" s="10">
        <v>18.5</v>
      </c>
      <c r="O41" s="10">
        <v>18.5</v>
      </c>
      <c r="P41" s="10"/>
      <c r="Q41" s="10"/>
      <c r="R41" s="10"/>
      <c r="S41" s="10"/>
      <c r="T41" s="10"/>
      <c r="U41" s="10"/>
      <c r="V41" s="10"/>
      <c r="W41" s="20">
        <v>28</v>
      </c>
      <c r="X41" s="20">
        <v>28</v>
      </c>
      <c r="Y41" s="20">
        <v>28</v>
      </c>
      <c r="Z41" s="20"/>
      <c r="AA41" s="10">
        <v>16.649999999999999</v>
      </c>
      <c r="AB41" s="10">
        <v>16.649999999999999</v>
      </c>
      <c r="AC41" s="10">
        <v>20</v>
      </c>
      <c r="AD41" s="10">
        <v>22.15</v>
      </c>
      <c r="AE41" s="10">
        <v>6</v>
      </c>
      <c r="AF41" s="10">
        <v>6</v>
      </c>
      <c r="AG41" s="10">
        <v>6</v>
      </c>
      <c r="AH41" s="10"/>
      <c r="AI41" s="10"/>
      <c r="AJ41" s="10"/>
      <c r="AK41" s="10"/>
      <c r="AL41" s="10"/>
      <c r="AM41" s="10"/>
      <c r="AN41" s="10">
        <v>39</v>
      </c>
      <c r="AO41" s="10">
        <v>39</v>
      </c>
      <c r="AP41" s="10">
        <v>39</v>
      </c>
      <c r="AQ41" s="10">
        <v>39</v>
      </c>
      <c r="AR41" s="10">
        <v>39</v>
      </c>
      <c r="AS41" s="10">
        <v>39</v>
      </c>
      <c r="AT41" s="10">
        <v>32.5</v>
      </c>
      <c r="AU41" s="10">
        <v>32.5</v>
      </c>
      <c r="AV41" s="10">
        <v>32.5</v>
      </c>
      <c r="AW41" s="10">
        <v>32.5</v>
      </c>
      <c r="AX41" s="10">
        <v>32.5</v>
      </c>
      <c r="AY41" s="10">
        <v>32.5</v>
      </c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>
        <v>35</v>
      </c>
      <c r="BM41" s="10">
        <v>17</v>
      </c>
      <c r="BN41" s="10">
        <v>14.45</v>
      </c>
      <c r="BO41" s="10"/>
      <c r="BP41" s="10"/>
      <c r="BQ41" s="10"/>
      <c r="BR41" s="10">
        <v>21.5</v>
      </c>
      <c r="BS41" s="10"/>
      <c r="BT41" s="10"/>
      <c r="BU41" s="10"/>
      <c r="BV41" s="10"/>
    </row>
    <row r="42" spans="1:74" ht="14.25" x14ac:dyDescent="0.2">
      <c r="A42" s="4">
        <v>34</v>
      </c>
      <c r="B42" s="114" t="s">
        <v>13</v>
      </c>
      <c r="C42" s="115"/>
      <c r="D42" s="116"/>
      <c r="E42" s="5" t="s">
        <v>27</v>
      </c>
      <c r="F42" s="8" t="s">
        <v>26</v>
      </c>
      <c r="G42" s="10"/>
      <c r="H42" s="10"/>
      <c r="I42" s="10"/>
      <c r="J42" s="10"/>
      <c r="K42" s="10"/>
      <c r="L42" s="10"/>
      <c r="M42" s="10">
        <v>18.5</v>
      </c>
      <c r="N42" s="10">
        <v>18.5</v>
      </c>
      <c r="O42" s="10">
        <v>18.5</v>
      </c>
      <c r="P42" s="10"/>
      <c r="Q42" s="10"/>
      <c r="R42" s="10"/>
      <c r="S42" s="10"/>
      <c r="T42" s="10"/>
      <c r="U42" s="10"/>
      <c r="V42" s="10"/>
      <c r="W42" s="20">
        <v>28</v>
      </c>
      <c r="X42" s="20">
        <v>28</v>
      </c>
      <c r="Y42" s="20">
        <v>28</v>
      </c>
      <c r="Z42" s="20"/>
      <c r="AA42" s="10">
        <v>16.649999999999999</v>
      </c>
      <c r="AB42" s="10">
        <v>16.649999999999999</v>
      </c>
      <c r="AC42" s="10">
        <v>20</v>
      </c>
      <c r="AD42" s="10">
        <v>22.15</v>
      </c>
      <c r="AE42" s="10"/>
      <c r="AF42" s="10"/>
      <c r="AG42" s="10"/>
      <c r="AH42" s="10"/>
      <c r="AI42" s="10"/>
      <c r="AJ42" s="10"/>
      <c r="AK42" s="10"/>
      <c r="AL42" s="10"/>
      <c r="AM42" s="10"/>
      <c r="AN42" s="10">
        <v>39</v>
      </c>
      <c r="AO42" s="10">
        <v>39</v>
      </c>
      <c r="AP42" s="10">
        <v>39</v>
      </c>
      <c r="AQ42" s="10">
        <v>39</v>
      </c>
      <c r="AR42" s="10">
        <v>39</v>
      </c>
      <c r="AS42" s="10">
        <v>39</v>
      </c>
      <c r="AT42" s="10">
        <v>32.5</v>
      </c>
      <c r="AU42" s="10">
        <v>32.5</v>
      </c>
      <c r="AV42" s="10">
        <v>32.5</v>
      </c>
      <c r="AW42" s="10">
        <v>32.5</v>
      </c>
      <c r="AX42" s="10">
        <v>32.5</v>
      </c>
      <c r="AY42" s="10">
        <v>32.5</v>
      </c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>
        <v>35</v>
      </c>
      <c r="BM42" s="10">
        <v>17</v>
      </c>
      <c r="BN42" s="10">
        <v>14.45</v>
      </c>
      <c r="BO42" s="10"/>
      <c r="BP42" s="10"/>
      <c r="BQ42" s="10"/>
      <c r="BR42" s="10">
        <v>21</v>
      </c>
      <c r="BS42" s="10"/>
      <c r="BT42" s="10"/>
      <c r="BU42" s="10"/>
      <c r="BV42" s="10"/>
    </row>
    <row r="43" spans="1:74" ht="14.25" x14ac:dyDescent="0.2">
      <c r="A43" s="4">
        <v>35</v>
      </c>
      <c r="B43" s="114" t="s">
        <v>14</v>
      </c>
      <c r="C43" s="115"/>
      <c r="D43" s="116"/>
      <c r="E43" s="5" t="s">
        <v>27</v>
      </c>
      <c r="F43" s="8" t="s">
        <v>26</v>
      </c>
      <c r="G43" s="10"/>
      <c r="H43" s="10"/>
      <c r="I43" s="10"/>
      <c r="J43" s="10"/>
      <c r="K43" s="10">
        <v>24.5</v>
      </c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20"/>
      <c r="X43" s="20"/>
      <c r="Y43" s="20"/>
      <c r="Z43" s="2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>
        <v>35.25</v>
      </c>
      <c r="AO43" s="10">
        <v>35.25</v>
      </c>
      <c r="AP43" s="10">
        <v>35.25</v>
      </c>
      <c r="AQ43" s="10">
        <v>35.25</v>
      </c>
      <c r="AR43" s="10">
        <v>35.25</v>
      </c>
      <c r="AS43" s="10">
        <v>35.25</v>
      </c>
      <c r="AT43" s="10">
        <v>29</v>
      </c>
      <c r="AU43" s="10">
        <v>29</v>
      </c>
      <c r="AV43" s="10">
        <v>29</v>
      </c>
      <c r="AW43" s="10">
        <v>29</v>
      </c>
      <c r="AX43" s="10">
        <v>29</v>
      </c>
      <c r="AY43" s="10">
        <v>29</v>
      </c>
      <c r="AZ43" s="10">
        <v>27</v>
      </c>
      <c r="BA43" s="10">
        <v>27</v>
      </c>
      <c r="BB43" s="10">
        <v>27</v>
      </c>
      <c r="BC43" s="10">
        <v>27</v>
      </c>
      <c r="BD43" s="10">
        <v>27</v>
      </c>
      <c r="BE43" s="10">
        <v>27</v>
      </c>
      <c r="BF43" s="10">
        <v>27</v>
      </c>
      <c r="BG43" s="10">
        <v>27</v>
      </c>
      <c r="BH43" s="10">
        <v>27</v>
      </c>
      <c r="BI43" s="10">
        <v>27</v>
      </c>
      <c r="BJ43" s="10">
        <v>27</v>
      </c>
      <c r="BK43" s="10">
        <v>27</v>
      </c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</row>
    <row r="44" spans="1:74" ht="14.25" x14ac:dyDescent="0.2">
      <c r="A44" s="4">
        <v>36</v>
      </c>
      <c r="B44" s="114" t="s">
        <v>31</v>
      </c>
      <c r="C44" s="115"/>
      <c r="D44" s="116"/>
      <c r="E44" s="5" t="s">
        <v>28</v>
      </c>
      <c r="F44" s="8" t="s">
        <v>26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20"/>
      <c r="X44" s="20"/>
      <c r="Y44" s="20"/>
      <c r="Z44" s="2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</row>
    <row r="45" spans="1:74" ht="14.25" x14ac:dyDescent="0.2">
      <c r="A45" s="4">
        <v>37</v>
      </c>
      <c r="B45" s="114" t="s">
        <v>32</v>
      </c>
      <c r="C45" s="115"/>
      <c r="D45" s="116"/>
      <c r="E45" s="5" t="s">
        <v>25</v>
      </c>
      <c r="F45" s="8" t="s">
        <v>26</v>
      </c>
      <c r="G45" s="10">
        <v>19.75</v>
      </c>
      <c r="H45" s="10">
        <v>19.75</v>
      </c>
      <c r="I45" s="10">
        <v>10.5</v>
      </c>
      <c r="J45" s="10">
        <v>19</v>
      </c>
      <c r="K45" s="10"/>
      <c r="L45" s="10">
        <v>19</v>
      </c>
      <c r="M45" s="10">
        <v>19.75</v>
      </c>
      <c r="N45" s="10">
        <v>19.75</v>
      </c>
      <c r="O45" s="10">
        <v>19.75</v>
      </c>
      <c r="P45" s="10"/>
      <c r="Q45" s="10"/>
      <c r="R45" s="10"/>
      <c r="S45" s="10"/>
      <c r="T45" s="10"/>
      <c r="U45" s="10"/>
      <c r="V45" s="10"/>
      <c r="W45" s="20">
        <v>28</v>
      </c>
      <c r="X45" s="20">
        <v>28</v>
      </c>
      <c r="Y45" s="20">
        <v>28</v>
      </c>
      <c r="Z45" s="20">
        <v>19.2</v>
      </c>
      <c r="AA45" s="10">
        <v>18</v>
      </c>
      <c r="AB45" s="10">
        <v>18</v>
      </c>
      <c r="AC45" s="10">
        <v>35</v>
      </c>
      <c r="AD45" s="10">
        <v>34.549999999999997</v>
      </c>
      <c r="AE45" s="10">
        <v>6</v>
      </c>
      <c r="AF45" s="10">
        <v>6</v>
      </c>
      <c r="AG45" s="10">
        <v>6</v>
      </c>
      <c r="AH45" s="10"/>
      <c r="AI45" s="10"/>
      <c r="AJ45" s="10"/>
      <c r="AK45" s="10"/>
      <c r="AL45" s="10"/>
      <c r="AM45" s="10"/>
      <c r="AN45" s="10">
        <v>39</v>
      </c>
      <c r="AO45" s="10">
        <v>39</v>
      </c>
      <c r="AP45" s="10">
        <v>39</v>
      </c>
      <c r="AQ45" s="10">
        <v>39</v>
      </c>
      <c r="AR45" s="10">
        <v>39</v>
      </c>
      <c r="AS45" s="10">
        <v>39</v>
      </c>
      <c r="AT45" s="10">
        <v>32.5</v>
      </c>
      <c r="AU45" s="10">
        <v>32.5</v>
      </c>
      <c r="AV45" s="10">
        <v>32.5</v>
      </c>
      <c r="AW45" s="10">
        <v>32.5</v>
      </c>
      <c r="AX45" s="10">
        <v>32.5</v>
      </c>
      <c r="AY45" s="10">
        <v>32.5</v>
      </c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>
        <v>36</v>
      </c>
      <c r="BM45" s="10">
        <v>17.5</v>
      </c>
      <c r="BN45" s="10">
        <v>14.65</v>
      </c>
      <c r="BO45" s="10"/>
      <c r="BP45" s="10"/>
      <c r="BQ45" s="10"/>
      <c r="BR45" s="10"/>
      <c r="BS45" s="10"/>
      <c r="BT45" s="10"/>
      <c r="BU45" s="10"/>
      <c r="BV45" s="10"/>
    </row>
    <row r="46" spans="1:74" ht="14.25" x14ac:dyDescent="0.2">
      <c r="A46" s="4">
        <v>38</v>
      </c>
      <c r="B46" s="114" t="s">
        <v>32</v>
      </c>
      <c r="C46" s="115"/>
      <c r="D46" s="116"/>
      <c r="E46" s="5" t="s">
        <v>27</v>
      </c>
      <c r="F46" s="8" t="s">
        <v>26</v>
      </c>
      <c r="G46" s="10"/>
      <c r="H46" s="10"/>
      <c r="I46" s="10"/>
      <c r="J46" s="10"/>
      <c r="K46" s="10"/>
      <c r="L46" s="10"/>
      <c r="M46" s="10">
        <v>19.75</v>
      </c>
      <c r="N46" s="10">
        <v>19.75</v>
      </c>
      <c r="O46" s="10">
        <v>19.75</v>
      </c>
      <c r="P46" s="10"/>
      <c r="Q46" s="10"/>
      <c r="R46" s="10"/>
      <c r="S46" s="10"/>
      <c r="T46" s="10"/>
      <c r="U46" s="10"/>
      <c r="V46" s="10"/>
      <c r="W46" s="20">
        <v>28</v>
      </c>
      <c r="X46" s="20">
        <v>28</v>
      </c>
      <c r="Y46" s="20">
        <v>28</v>
      </c>
      <c r="Z46" s="20"/>
      <c r="AA46" s="10">
        <v>18</v>
      </c>
      <c r="AB46" s="10">
        <v>18</v>
      </c>
      <c r="AC46" s="10">
        <v>35</v>
      </c>
      <c r="AD46" s="10">
        <v>34.549999999999997</v>
      </c>
      <c r="AE46" s="10"/>
      <c r="AF46" s="10"/>
      <c r="AG46" s="10"/>
      <c r="AH46" s="10"/>
      <c r="AI46" s="10"/>
      <c r="AJ46" s="10"/>
      <c r="AK46" s="10"/>
      <c r="AL46" s="10"/>
      <c r="AM46" s="10"/>
      <c r="AN46" s="10">
        <v>39</v>
      </c>
      <c r="AO46" s="10">
        <v>39</v>
      </c>
      <c r="AP46" s="10">
        <v>39</v>
      </c>
      <c r="AQ46" s="10">
        <v>39</v>
      </c>
      <c r="AR46" s="10">
        <v>39</v>
      </c>
      <c r="AS46" s="10">
        <v>39</v>
      </c>
      <c r="AT46" s="10">
        <v>32.5</v>
      </c>
      <c r="AU46" s="10">
        <v>32.5</v>
      </c>
      <c r="AV46" s="10">
        <v>32.5</v>
      </c>
      <c r="AW46" s="10">
        <v>32.5</v>
      </c>
      <c r="AX46" s="10">
        <v>32.5</v>
      </c>
      <c r="AY46" s="10">
        <v>32.5</v>
      </c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>
        <v>36</v>
      </c>
      <c r="BM46" s="10">
        <v>17.5</v>
      </c>
      <c r="BN46" s="10">
        <v>14.65</v>
      </c>
      <c r="BO46" s="10"/>
      <c r="BP46" s="10"/>
      <c r="BQ46" s="10"/>
      <c r="BR46" s="10"/>
      <c r="BS46" s="10"/>
      <c r="BT46" s="10"/>
      <c r="BU46" s="10"/>
      <c r="BV46" s="10"/>
    </row>
    <row r="47" spans="1:74" ht="14.25" x14ac:dyDescent="0.2">
      <c r="A47" s="4">
        <v>39</v>
      </c>
      <c r="B47" s="114" t="s">
        <v>33</v>
      </c>
      <c r="C47" s="115"/>
      <c r="D47" s="116"/>
      <c r="E47" s="6" t="s">
        <v>27</v>
      </c>
      <c r="F47" s="8" t="s">
        <v>26</v>
      </c>
      <c r="G47" s="11"/>
      <c r="H47" s="11"/>
      <c r="I47" s="11"/>
      <c r="J47" s="11"/>
      <c r="K47" s="11">
        <v>25.5</v>
      </c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21"/>
      <c r="X47" s="21"/>
      <c r="Y47" s="21"/>
      <c r="Z47" s="21"/>
      <c r="AA47" s="11"/>
      <c r="AB47" s="11"/>
      <c r="AC47" s="11"/>
      <c r="AD47" s="11">
        <v>34.549999999999997</v>
      </c>
      <c r="AE47" s="11"/>
      <c r="AF47" s="11"/>
      <c r="AG47" s="11"/>
      <c r="AH47" s="10"/>
      <c r="AI47" s="10"/>
      <c r="AJ47" s="10"/>
      <c r="AK47" s="10"/>
      <c r="AL47" s="10"/>
      <c r="AM47" s="10"/>
      <c r="AN47" s="11">
        <v>35.25</v>
      </c>
      <c r="AO47" s="11">
        <v>35.25</v>
      </c>
      <c r="AP47" s="11">
        <v>35.25</v>
      </c>
      <c r="AQ47" s="11">
        <v>35.25</v>
      </c>
      <c r="AR47" s="11">
        <v>35.25</v>
      </c>
      <c r="AS47" s="11">
        <v>35.25</v>
      </c>
      <c r="AT47" s="11">
        <v>29</v>
      </c>
      <c r="AU47" s="11">
        <v>29</v>
      </c>
      <c r="AV47" s="11">
        <v>29</v>
      </c>
      <c r="AW47" s="11">
        <v>29</v>
      </c>
      <c r="AX47" s="11">
        <v>29</v>
      </c>
      <c r="AY47" s="11">
        <v>29</v>
      </c>
      <c r="AZ47" s="11">
        <v>27</v>
      </c>
      <c r="BA47" s="11">
        <v>27</v>
      </c>
      <c r="BB47" s="11">
        <v>27</v>
      </c>
      <c r="BC47" s="11">
        <v>27</v>
      </c>
      <c r="BD47" s="11">
        <v>27</v>
      </c>
      <c r="BE47" s="11">
        <v>27</v>
      </c>
      <c r="BF47" s="11">
        <v>27</v>
      </c>
      <c r="BG47" s="11">
        <v>27</v>
      </c>
      <c r="BH47" s="11">
        <v>27</v>
      </c>
      <c r="BI47" s="11">
        <v>27</v>
      </c>
      <c r="BJ47" s="11">
        <v>27</v>
      </c>
      <c r="BK47" s="11">
        <v>27</v>
      </c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</row>
    <row r="48" spans="1:74" ht="14.25" x14ac:dyDescent="0.2">
      <c r="A48" s="4">
        <v>40</v>
      </c>
      <c r="B48" s="114" t="s">
        <v>21</v>
      </c>
      <c r="C48" s="115"/>
      <c r="D48" s="116"/>
      <c r="E48" s="5" t="s">
        <v>34</v>
      </c>
      <c r="F48" s="8" t="s">
        <v>26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20"/>
      <c r="X48" s="20"/>
      <c r="Y48" s="20"/>
      <c r="Z48" s="2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</row>
    <row r="49" spans="1:74" ht="14.25" x14ac:dyDescent="0.2">
      <c r="A49" s="4">
        <v>41</v>
      </c>
      <c r="B49" s="114" t="s">
        <v>17</v>
      </c>
      <c r="C49" s="115"/>
      <c r="D49" s="116"/>
      <c r="E49" s="5" t="s">
        <v>27</v>
      </c>
      <c r="F49" s="8" t="s">
        <v>26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20"/>
      <c r="X49" s="20"/>
      <c r="Y49" s="20"/>
      <c r="Z49" s="2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</row>
    <row r="50" spans="1:74" ht="14.25" x14ac:dyDescent="0.2">
      <c r="A50" s="4">
        <v>42</v>
      </c>
      <c r="B50" s="114" t="s">
        <v>18</v>
      </c>
      <c r="C50" s="115"/>
      <c r="D50" s="116"/>
      <c r="E50" s="5" t="s">
        <v>27</v>
      </c>
      <c r="F50" s="8" t="s">
        <v>26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20"/>
      <c r="X50" s="20"/>
      <c r="Y50" s="20"/>
      <c r="Z50" s="20"/>
      <c r="AA50" s="10"/>
      <c r="AB50" s="10"/>
      <c r="AC50" s="10"/>
      <c r="AD50" s="10">
        <v>22.15</v>
      </c>
      <c r="AE50" s="10">
        <v>12</v>
      </c>
      <c r="AF50" s="10">
        <v>12</v>
      </c>
      <c r="AG50" s="10">
        <v>12</v>
      </c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>
        <v>14.25</v>
      </c>
      <c r="BO50" s="10"/>
      <c r="BP50" s="10"/>
      <c r="BQ50" s="10"/>
      <c r="BR50" s="10"/>
      <c r="BS50" s="10"/>
      <c r="BT50" s="10"/>
      <c r="BU50" s="10"/>
      <c r="BV50" s="10"/>
    </row>
    <row r="51" spans="1:74" ht="15" x14ac:dyDescent="0.25">
      <c r="A51" s="4">
        <v>43</v>
      </c>
      <c r="B51" s="114" t="s">
        <v>19</v>
      </c>
      <c r="C51" s="115"/>
      <c r="D51" s="116"/>
      <c r="E51" s="5" t="s">
        <v>27</v>
      </c>
      <c r="F51" s="8" t="s">
        <v>26</v>
      </c>
      <c r="G51" s="10">
        <v>11.5</v>
      </c>
      <c r="H51" s="10">
        <v>11.5</v>
      </c>
      <c r="I51" s="10">
        <v>13.5</v>
      </c>
      <c r="J51" s="10">
        <v>15</v>
      </c>
      <c r="K51" s="10">
        <v>20</v>
      </c>
      <c r="L51" s="10">
        <v>13</v>
      </c>
      <c r="M51" s="10">
        <v>12.5</v>
      </c>
      <c r="N51" s="10">
        <v>12.5</v>
      </c>
      <c r="O51" s="10">
        <v>12.5</v>
      </c>
      <c r="P51" s="12"/>
      <c r="Q51" s="12"/>
      <c r="R51" s="12"/>
      <c r="S51" s="12"/>
      <c r="T51" s="12"/>
      <c r="U51" s="12"/>
      <c r="V51" s="10">
        <v>12</v>
      </c>
      <c r="W51" s="20">
        <v>7</v>
      </c>
      <c r="X51" s="20">
        <v>7</v>
      </c>
      <c r="Y51" s="20">
        <v>7</v>
      </c>
      <c r="Z51" s="20">
        <v>13</v>
      </c>
      <c r="AA51" s="10"/>
      <c r="AB51" s="10"/>
      <c r="AC51" s="10">
        <v>12.4</v>
      </c>
      <c r="AD51" s="10">
        <v>17</v>
      </c>
      <c r="AE51" s="10"/>
      <c r="AF51" s="10"/>
      <c r="AG51" s="10"/>
      <c r="AH51" s="10">
        <v>28</v>
      </c>
      <c r="AI51" s="10">
        <v>28</v>
      </c>
      <c r="AJ51" s="10">
        <v>28</v>
      </c>
      <c r="AK51" s="10">
        <v>28</v>
      </c>
      <c r="AL51" s="10">
        <v>28</v>
      </c>
      <c r="AM51" s="10">
        <v>28</v>
      </c>
      <c r="AN51" s="10">
        <v>30</v>
      </c>
      <c r="AO51" s="10">
        <v>30</v>
      </c>
      <c r="AP51" s="10">
        <v>30</v>
      </c>
      <c r="AQ51" s="10">
        <v>30</v>
      </c>
      <c r="AR51" s="10">
        <v>30</v>
      </c>
      <c r="AS51" s="10">
        <v>30</v>
      </c>
      <c r="AT51" s="10">
        <v>25</v>
      </c>
      <c r="AU51" s="10">
        <v>25</v>
      </c>
      <c r="AV51" s="10">
        <v>25</v>
      </c>
      <c r="AW51" s="10">
        <v>25</v>
      </c>
      <c r="AX51" s="10">
        <v>25</v>
      </c>
      <c r="AY51" s="10">
        <v>25</v>
      </c>
      <c r="AZ51" s="10">
        <v>27</v>
      </c>
      <c r="BA51" s="10">
        <v>27</v>
      </c>
      <c r="BB51" s="10">
        <v>27</v>
      </c>
      <c r="BC51" s="10">
        <v>27</v>
      </c>
      <c r="BD51" s="10">
        <v>27</v>
      </c>
      <c r="BE51" s="10">
        <v>27</v>
      </c>
      <c r="BF51" s="10">
        <v>24.5</v>
      </c>
      <c r="BG51" s="10">
        <v>24.5</v>
      </c>
      <c r="BH51" s="10">
        <v>24.5</v>
      </c>
      <c r="BI51" s="10">
        <v>24.5</v>
      </c>
      <c r="BJ51" s="10">
        <v>24.5</v>
      </c>
      <c r="BK51" s="10">
        <v>24.5</v>
      </c>
      <c r="BL51" s="10">
        <v>27.5</v>
      </c>
      <c r="BM51" s="10">
        <v>12.5</v>
      </c>
      <c r="BN51" s="10"/>
      <c r="BO51" s="10">
        <v>13</v>
      </c>
      <c r="BP51" s="10">
        <v>12</v>
      </c>
      <c r="BQ51" s="10"/>
      <c r="BR51" s="10">
        <v>16.25</v>
      </c>
      <c r="BS51" s="10">
        <v>12</v>
      </c>
      <c r="BT51" s="10"/>
      <c r="BU51" s="10"/>
      <c r="BV51" s="10"/>
    </row>
    <row r="52" spans="1:74" ht="15" x14ac:dyDescent="0.25">
      <c r="A52" s="4">
        <v>44</v>
      </c>
      <c r="B52" s="114" t="s">
        <v>15</v>
      </c>
      <c r="C52" s="115"/>
      <c r="D52" s="116"/>
      <c r="E52" s="5" t="s">
        <v>27</v>
      </c>
      <c r="F52" s="8" t="s">
        <v>26</v>
      </c>
      <c r="G52" s="10">
        <v>27</v>
      </c>
      <c r="H52" s="10">
        <v>27</v>
      </c>
      <c r="I52" s="10">
        <v>23</v>
      </c>
      <c r="J52" s="10">
        <v>24</v>
      </c>
      <c r="K52" s="10">
        <v>24</v>
      </c>
      <c r="L52" s="10">
        <v>21</v>
      </c>
      <c r="M52" s="10">
        <v>17</v>
      </c>
      <c r="N52" s="10">
        <v>17</v>
      </c>
      <c r="O52" s="10">
        <v>17</v>
      </c>
      <c r="P52" s="12"/>
      <c r="Q52" s="12"/>
      <c r="R52" s="12"/>
      <c r="S52" s="12"/>
      <c r="T52" s="12"/>
      <c r="U52" s="12"/>
      <c r="V52" s="10">
        <v>16.25</v>
      </c>
      <c r="W52" s="20">
        <v>18</v>
      </c>
      <c r="X52" s="20">
        <v>18</v>
      </c>
      <c r="Y52" s="20">
        <v>18</v>
      </c>
      <c r="Z52" s="20">
        <v>20</v>
      </c>
      <c r="AA52" s="10">
        <v>24</v>
      </c>
      <c r="AB52" s="10">
        <v>24</v>
      </c>
      <c r="AC52" s="10">
        <v>21.65</v>
      </c>
      <c r="AD52" s="10">
        <v>24.75</v>
      </c>
      <c r="AE52" s="10">
        <v>16</v>
      </c>
      <c r="AF52" s="10">
        <v>16</v>
      </c>
      <c r="AG52" s="10">
        <v>16</v>
      </c>
      <c r="AH52" s="10">
        <v>35.5</v>
      </c>
      <c r="AI52" s="10">
        <v>35.5</v>
      </c>
      <c r="AJ52" s="10">
        <v>35.5</v>
      </c>
      <c r="AK52" s="10">
        <v>35.5</v>
      </c>
      <c r="AL52" s="10">
        <v>35.5</v>
      </c>
      <c r="AM52" s="10">
        <v>35.5</v>
      </c>
      <c r="AN52" s="10">
        <v>59.3</v>
      </c>
      <c r="AO52" s="10">
        <v>59.3</v>
      </c>
      <c r="AP52" s="10">
        <v>59.3</v>
      </c>
      <c r="AQ52" s="10">
        <v>59.3</v>
      </c>
      <c r="AR52" s="10">
        <v>59.3</v>
      </c>
      <c r="AS52" s="10">
        <v>59.3</v>
      </c>
      <c r="AT52" s="10">
        <v>43</v>
      </c>
      <c r="AU52" s="10">
        <v>43</v>
      </c>
      <c r="AV52" s="10">
        <v>43</v>
      </c>
      <c r="AW52" s="10">
        <v>43</v>
      </c>
      <c r="AX52" s="10">
        <v>43</v>
      </c>
      <c r="AY52" s="10">
        <v>43</v>
      </c>
      <c r="AZ52" s="10">
        <v>40</v>
      </c>
      <c r="BA52" s="10">
        <v>40</v>
      </c>
      <c r="BB52" s="10">
        <v>40</v>
      </c>
      <c r="BC52" s="10">
        <v>40</v>
      </c>
      <c r="BD52" s="10">
        <v>40</v>
      </c>
      <c r="BE52" s="10">
        <v>40</v>
      </c>
      <c r="BF52" s="10">
        <v>39.25</v>
      </c>
      <c r="BG52" s="10">
        <v>39.25</v>
      </c>
      <c r="BH52" s="10">
        <v>39.25</v>
      </c>
      <c r="BI52" s="10">
        <v>39.25</v>
      </c>
      <c r="BJ52" s="10">
        <v>39.25</v>
      </c>
      <c r="BK52" s="10">
        <v>39.25</v>
      </c>
      <c r="BL52" s="10">
        <v>34.5</v>
      </c>
      <c r="BM52" s="10">
        <v>20.5</v>
      </c>
      <c r="BN52" s="10">
        <v>18</v>
      </c>
      <c r="BO52" s="10">
        <v>22.9</v>
      </c>
      <c r="BP52" s="10">
        <v>18.5</v>
      </c>
      <c r="BQ52" s="10">
        <v>16</v>
      </c>
      <c r="BR52" s="10">
        <v>24</v>
      </c>
      <c r="BS52" s="10">
        <v>21</v>
      </c>
      <c r="BT52" s="10">
        <v>16.8</v>
      </c>
      <c r="BU52" s="10">
        <v>17.25</v>
      </c>
      <c r="BV52" s="10">
        <v>17.5</v>
      </c>
    </row>
    <row r="53" spans="1:74" ht="14.25" x14ac:dyDescent="0.2">
      <c r="A53" s="4">
        <v>45</v>
      </c>
      <c r="B53" s="114" t="s">
        <v>16</v>
      </c>
      <c r="C53" s="115"/>
      <c r="D53" s="116"/>
      <c r="E53" s="5" t="s">
        <v>25</v>
      </c>
      <c r="F53" s="8" t="s">
        <v>26</v>
      </c>
      <c r="G53" s="10">
        <v>22</v>
      </c>
      <c r="H53" s="10">
        <v>22</v>
      </c>
      <c r="I53" s="10">
        <v>23</v>
      </c>
      <c r="J53" s="10">
        <v>24</v>
      </c>
      <c r="K53" s="10">
        <v>24</v>
      </c>
      <c r="L53" s="10">
        <v>21</v>
      </c>
      <c r="M53" s="10">
        <v>17</v>
      </c>
      <c r="N53" s="10">
        <v>17</v>
      </c>
      <c r="O53" s="10">
        <v>17</v>
      </c>
      <c r="P53" s="10"/>
      <c r="Q53" s="10"/>
      <c r="R53" s="10"/>
      <c r="S53" s="10"/>
      <c r="T53" s="10"/>
      <c r="U53" s="10"/>
      <c r="V53" s="10">
        <v>16.25</v>
      </c>
      <c r="W53" s="20">
        <v>18</v>
      </c>
      <c r="X53" s="20">
        <v>18</v>
      </c>
      <c r="Y53" s="20">
        <v>18</v>
      </c>
      <c r="Z53" s="20">
        <v>20</v>
      </c>
      <c r="AA53" s="10">
        <v>20.100000000000001</v>
      </c>
      <c r="AB53" s="10">
        <v>20.100000000000001</v>
      </c>
      <c r="AC53" s="10">
        <v>20.6</v>
      </c>
      <c r="AD53" s="10">
        <v>22.7</v>
      </c>
      <c r="AE53" s="10">
        <v>16</v>
      </c>
      <c r="AF53" s="10">
        <v>16</v>
      </c>
      <c r="AG53" s="10">
        <v>16</v>
      </c>
      <c r="AH53" s="10">
        <v>35.5</v>
      </c>
      <c r="AI53" s="10">
        <v>35.5</v>
      </c>
      <c r="AJ53" s="10">
        <v>35.5</v>
      </c>
      <c r="AK53" s="10">
        <v>35.5</v>
      </c>
      <c r="AL53" s="10">
        <v>35.5</v>
      </c>
      <c r="AM53" s="10">
        <v>35.5</v>
      </c>
      <c r="AN53" s="10">
        <v>59.3</v>
      </c>
      <c r="AO53" s="10">
        <v>59.3</v>
      </c>
      <c r="AP53" s="10">
        <v>59.3</v>
      </c>
      <c r="AQ53" s="10">
        <v>59.3</v>
      </c>
      <c r="AR53" s="10">
        <v>59.3</v>
      </c>
      <c r="AS53" s="10">
        <v>59.3</v>
      </c>
      <c r="AT53" s="10">
        <v>43</v>
      </c>
      <c r="AU53" s="10">
        <v>43</v>
      </c>
      <c r="AV53" s="10">
        <v>43</v>
      </c>
      <c r="AW53" s="10">
        <v>43</v>
      </c>
      <c r="AX53" s="10">
        <v>43</v>
      </c>
      <c r="AY53" s="10">
        <v>43</v>
      </c>
      <c r="AZ53" s="10">
        <v>40</v>
      </c>
      <c r="BA53" s="10">
        <v>40</v>
      </c>
      <c r="BB53" s="10">
        <v>40</v>
      </c>
      <c r="BC53" s="10">
        <v>40</v>
      </c>
      <c r="BD53" s="10">
        <v>40</v>
      </c>
      <c r="BE53" s="10">
        <v>40</v>
      </c>
      <c r="BF53" s="10">
        <v>39.25</v>
      </c>
      <c r="BG53" s="10">
        <v>39.25</v>
      </c>
      <c r="BH53" s="10">
        <v>39.25</v>
      </c>
      <c r="BI53" s="10">
        <v>39.25</v>
      </c>
      <c r="BJ53" s="10">
        <v>39.25</v>
      </c>
      <c r="BK53" s="10">
        <v>39.25</v>
      </c>
      <c r="BL53" s="10">
        <v>34</v>
      </c>
      <c r="BM53" s="10">
        <v>20</v>
      </c>
      <c r="BN53" s="10">
        <v>16</v>
      </c>
      <c r="BO53" s="10">
        <v>16</v>
      </c>
      <c r="BP53" s="10">
        <v>20</v>
      </c>
      <c r="BQ53" s="10">
        <v>17</v>
      </c>
      <c r="BR53" s="10">
        <v>22</v>
      </c>
      <c r="BS53" s="10">
        <v>20</v>
      </c>
      <c r="BT53" s="10"/>
      <c r="BU53" s="10"/>
      <c r="BV53" s="10">
        <v>18.5</v>
      </c>
    </row>
    <row r="54" spans="1:74" ht="14.25" x14ac:dyDescent="0.2">
      <c r="A54" s="4">
        <v>46</v>
      </c>
      <c r="B54" s="114" t="s">
        <v>16</v>
      </c>
      <c r="C54" s="115"/>
      <c r="D54" s="116"/>
      <c r="E54" s="5" t="s">
        <v>27</v>
      </c>
      <c r="F54" s="8" t="s">
        <v>26</v>
      </c>
      <c r="G54" s="10"/>
      <c r="H54" s="10"/>
      <c r="I54" s="10"/>
      <c r="J54" s="10"/>
      <c r="K54" s="10"/>
      <c r="L54" s="10"/>
      <c r="M54" s="10">
        <v>17</v>
      </c>
      <c r="N54" s="10">
        <v>17</v>
      </c>
      <c r="O54" s="10">
        <v>17</v>
      </c>
      <c r="P54" s="10"/>
      <c r="Q54" s="10"/>
      <c r="R54" s="10"/>
      <c r="S54" s="10"/>
      <c r="T54" s="10"/>
      <c r="U54" s="10"/>
      <c r="V54" s="10">
        <v>16.25</v>
      </c>
      <c r="W54" s="20">
        <v>18</v>
      </c>
      <c r="X54" s="20">
        <v>18</v>
      </c>
      <c r="Y54" s="20">
        <v>18</v>
      </c>
      <c r="Z54" s="20"/>
      <c r="AA54" s="10">
        <v>20.100000000000001</v>
      </c>
      <c r="AB54" s="10">
        <v>20.100000000000001</v>
      </c>
      <c r="AC54" s="10">
        <v>20.6</v>
      </c>
      <c r="AD54" s="10">
        <v>22.7</v>
      </c>
      <c r="AE54" s="10">
        <v>16</v>
      </c>
      <c r="AF54" s="10">
        <v>16</v>
      </c>
      <c r="AG54" s="10">
        <v>16</v>
      </c>
      <c r="AH54" s="10">
        <v>35.5</v>
      </c>
      <c r="AI54" s="10">
        <v>35.5</v>
      </c>
      <c r="AJ54" s="10">
        <v>35.5</v>
      </c>
      <c r="AK54" s="10">
        <v>35.5</v>
      </c>
      <c r="AL54" s="10">
        <v>35.5</v>
      </c>
      <c r="AM54" s="10">
        <v>35.5</v>
      </c>
      <c r="AN54" s="10">
        <v>59.3</v>
      </c>
      <c r="AO54" s="10">
        <v>59.3</v>
      </c>
      <c r="AP54" s="10">
        <v>59.3</v>
      </c>
      <c r="AQ54" s="10">
        <v>59.3</v>
      </c>
      <c r="AR54" s="10">
        <v>59.3</v>
      </c>
      <c r="AS54" s="10">
        <v>59.3</v>
      </c>
      <c r="AT54" s="10">
        <v>43</v>
      </c>
      <c r="AU54" s="10">
        <v>43</v>
      </c>
      <c r="AV54" s="10">
        <v>43</v>
      </c>
      <c r="AW54" s="10">
        <v>43</v>
      </c>
      <c r="AX54" s="10">
        <v>43</v>
      </c>
      <c r="AY54" s="10">
        <v>43</v>
      </c>
      <c r="AZ54" s="10">
        <v>40</v>
      </c>
      <c r="BA54" s="10">
        <v>40</v>
      </c>
      <c r="BB54" s="10">
        <v>40</v>
      </c>
      <c r="BC54" s="10">
        <v>40</v>
      </c>
      <c r="BD54" s="10">
        <v>40</v>
      </c>
      <c r="BE54" s="10">
        <v>40</v>
      </c>
      <c r="BF54" s="10">
        <v>39.25</v>
      </c>
      <c r="BG54" s="10">
        <v>39.25</v>
      </c>
      <c r="BH54" s="10">
        <v>39.25</v>
      </c>
      <c r="BI54" s="10">
        <v>39.25</v>
      </c>
      <c r="BJ54" s="10">
        <v>39.25</v>
      </c>
      <c r="BK54" s="10">
        <v>39.25</v>
      </c>
      <c r="BL54" s="10">
        <v>34</v>
      </c>
      <c r="BM54" s="10">
        <v>20</v>
      </c>
      <c r="BN54" s="10">
        <v>16</v>
      </c>
      <c r="BO54" s="10"/>
      <c r="BP54" s="10">
        <v>20</v>
      </c>
      <c r="BQ54" s="10">
        <v>18</v>
      </c>
      <c r="BR54" s="10">
        <v>22</v>
      </c>
      <c r="BS54" s="10">
        <v>20</v>
      </c>
      <c r="BT54" s="10"/>
      <c r="BU54" s="10"/>
      <c r="BV54" s="10">
        <v>19.5</v>
      </c>
    </row>
    <row r="55" spans="1:74" ht="14.25" x14ac:dyDescent="0.2">
      <c r="A55" s="4">
        <v>47</v>
      </c>
      <c r="B55" s="114" t="s">
        <v>20</v>
      </c>
      <c r="C55" s="115"/>
      <c r="D55" s="116"/>
      <c r="E55" s="15" t="s">
        <v>27</v>
      </c>
      <c r="F55" s="17" t="s">
        <v>26</v>
      </c>
      <c r="G55" s="16">
        <v>45</v>
      </c>
      <c r="H55" s="16">
        <v>45</v>
      </c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22">
        <v>150</v>
      </c>
      <c r="X55" s="22">
        <v>150</v>
      </c>
      <c r="Y55" s="22">
        <v>150</v>
      </c>
      <c r="Z55" s="22"/>
      <c r="AA55" s="16"/>
      <c r="AB55" s="16"/>
      <c r="AC55" s="16">
        <v>77.25</v>
      </c>
      <c r="AD55" s="16">
        <v>77.25</v>
      </c>
      <c r="AE55" s="16">
        <v>20</v>
      </c>
      <c r="AF55" s="16">
        <v>20</v>
      </c>
      <c r="AG55" s="16">
        <v>20</v>
      </c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>
        <v>110</v>
      </c>
      <c r="BM55" s="16">
        <v>70</v>
      </c>
      <c r="BN55" s="16"/>
      <c r="BO55" s="16"/>
      <c r="BP55" s="16"/>
      <c r="BQ55" s="16"/>
      <c r="BR55" s="16">
        <v>75</v>
      </c>
      <c r="BS55" s="16">
        <v>75</v>
      </c>
      <c r="BT55" s="16"/>
      <c r="BU55" s="16"/>
      <c r="BV55" s="16"/>
    </row>
    <row r="56" spans="1:74" ht="14.25" x14ac:dyDescent="0.2">
      <c r="A56" s="4">
        <v>48</v>
      </c>
      <c r="B56" s="114" t="s">
        <v>38</v>
      </c>
      <c r="C56" s="115"/>
      <c r="D56" s="115"/>
      <c r="E56" s="116"/>
      <c r="F56" s="17" t="s">
        <v>26</v>
      </c>
      <c r="G56" s="16">
        <v>3</v>
      </c>
      <c r="H56" s="16">
        <v>3</v>
      </c>
      <c r="I56" s="16">
        <v>0.3</v>
      </c>
      <c r="J56" s="16">
        <v>0.3</v>
      </c>
      <c r="K56" s="16">
        <v>0.3</v>
      </c>
      <c r="L56" s="16">
        <v>0.3</v>
      </c>
      <c r="M56" s="16">
        <v>0.3</v>
      </c>
      <c r="N56" s="16">
        <v>0.3</v>
      </c>
      <c r="O56" s="16">
        <v>0.3</v>
      </c>
      <c r="P56" s="16"/>
      <c r="Q56" s="16"/>
      <c r="R56" s="16"/>
      <c r="S56" s="16"/>
      <c r="T56" s="16"/>
      <c r="U56" s="16"/>
      <c r="V56" s="16">
        <v>0.15</v>
      </c>
      <c r="W56" s="22">
        <v>2</v>
      </c>
      <c r="X56" s="22">
        <v>2</v>
      </c>
      <c r="Y56" s="22">
        <v>2</v>
      </c>
      <c r="Z56" s="22"/>
      <c r="AA56" s="16">
        <v>1</v>
      </c>
      <c r="AB56" s="16">
        <v>1</v>
      </c>
      <c r="AC56" s="16">
        <v>2</v>
      </c>
      <c r="AD56" s="16">
        <v>2</v>
      </c>
      <c r="AE56" s="16">
        <v>2</v>
      </c>
      <c r="AF56" s="16">
        <v>2</v>
      </c>
      <c r="AG56" s="16">
        <v>2</v>
      </c>
      <c r="AH56" s="16">
        <v>1</v>
      </c>
      <c r="AI56" s="16">
        <v>1</v>
      </c>
      <c r="AJ56" s="16">
        <v>1</v>
      </c>
      <c r="AK56" s="16">
        <v>1</v>
      </c>
      <c r="AL56" s="16">
        <v>1</v>
      </c>
      <c r="AM56" s="16">
        <v>1</v>
      </c>
      <c r="AN56" s="16">
        <v>1</v>
      </c>
      <c r="AO56" s="16">
        <v>1</v>
      </c>
      <c r="AP56" s="16">
        <v>1</v>
      </c>
      <c r="AQ56" s="16">
        <v>1</v>
      </c>
      <c r="AR56" s="16">
        <v>1</v>
      </c>
      <c r="AS56" s="16">
        <v>1</v>
      </c>
      <c r="AT56" s="16">
        <v>1</v>
      </c>
      <c r="AU56" s="16">
        <v>1</v>
      </c>
      <c r="AV56" s="16">
        <v>1</v>
      </c>
      <c r="AW56" s="16">
        <v>1</v>
      </c>
      <c r="AX56" s="16">
        <v>1</v>
      </c>
      <c r="AY56" s="16">
        <v>1</v>
      </c>
      <c r="AZ56" s="16">
        <v>1</v>
      </c>
      <c r="BA56" s="16">
        <v>1</v>
      </c>
      <c r="BB56" s="16">
        <v>1</v>
      </c>
      <c r="BC56" s="16">
        <v>1</v>
      </c>
      <c r="BD56" s="16">
        <v>1</v>
      </c>
      <c r="BE56" s="16">
        <v>1</v>
      </c>
      <c r="BF56" s="16">
        <v>1</v>
      </c>
      <c r="BG56" s="16">
        <v>1</v>
      </c>
      <c r="BH56" s="16">
        <v>1</v>
      </c>
      <c r="BI56" s="16">
        <v>1</v>
      </c>
      <c r="BJ56" s="16">
        <v>1</v>
      </c>
      <c r="BK56" s="16">
        <v>1</v>
      </c>
      <c r="BL56" s="16">
        <v>1.5</v>
      </c>
      <c r="BM56" s="16">
        <v>1.5</v>
      </c>
      <c r="BN56" s="16">
        <v>1.1000000000000001</v>
      </c>
      <c r="BO56" s="16">
        <v>0.5</v>
      </c>
      <c r="BP56" s="16">
        <v>2.5</v>
      </c>
      <c r="BQ56" s="16">
        <v>1</v>
      </c>
      <c r="BR56" s="16">
        <v>1</v>
      </c>
      <c r="BS56" s="16">
        <v>1</v>
      </c>
      <c r="BT56" s="16">
        <v>1</v>
      </c>
      <c r="BU56" s="16">
        <v>1</v>
      </c>
      <c r="BV56" s="16">
        <v>1</v>
      </c>
    </row>
    <row r="57" spans="1:74" ht="14.25" x14ac:dyDescent="0.2">
      <c r="A57" s="4">
        <v>49</v>
      </c>
      <c r="B57" s="114" t="s">
        <v>191</v>
      </c>
      <c r="C57" s="115"/>
      <c r="D57" s="115"/>
      <c r="E57" s="116"/>
      <c r="F57" s="17" t="s">
        <v>39</v>
      </c>
      <c r="G57" s="16">
        <v>3.25</v>
      </c>
      <c r="H57" s="16">
        <v>3.25</v>
      </c>
      <c r="I57" s="16">
        <v>1.6</v>
      </c>
      <c r="J57" s="16">
        <v>1.6</v>
      </c>
      <c r="K57" s="16">
        <v>1.6</v>
      </c>
      <c r="L57" s="16">
        <v>1.55</v>
      </c>
      <c r="M57" s="16">
        <v>1.6</v>
      </c>
      <c r="N57" s="16">
        <v>1.6</v>
      </c>
      <c r="O57" s="16">
        <v>1.6</v>
      </c>
      <c r="P57" s="16">
        <v>10</v>
      </c>
      <c r="Q57" s="16">
        <v>10</v>
      </c>
      <c r="R57" s="16">
        <v>10</v>
      </c>
      <c r="S57" s="16">
        <v>10</v>
      </c>
      <c r="T57" s="16">
        <v>10</v>
      </c>
      <c r="U57" s="16">
        <v>10</v>
      </c>
      <c r="V57" s="16">
        <v>1.5</v>
      </c>
      <c r="W57" s="22">
        <v>2.42</v>
      </c>
      <c r="X57" s="22">
        <v>2.42</v>
      </c>
      <c r="Y57" s="22">
        <v>2.42</v>
      </c>
      <c r="Z57" s="22">
        <v>2.5</v>
      </c>
      <c r="AA57" s="16">
        <v>1.48</v>
      </c>
      <c r="AB57" s="16">
        <v>1.48</v>
      </c>
      <c r="AC57" s="16">
        <v>1.75</v>
      </c>
      <c r="AD57" s="16">
        <v>1.75</v>
      </c>
      <c r="AE57" s="16">
        <v>2</v>
      </c>
      <c r="AF57" s="16">
        <v>2</v>
      </c>
      <c r="AG57" s="16">
        <v>2</v>
      </c>
      <c r="AH57" s="16">
        <v>2.5</v>
      </c>
      <c r="AI57" s="16">
        <v>2.5</v>
      </c>
      <c r="AJ57" s="16">
        <v>2.5</v>
      </c>
      <c r="AK57" s="16">
        <v>2.5</v>
      </c>
      <c r="AL57" s="16">
        <v>2.5</v>
      </c>
      <c r="AM57" s="16">
        <v>2.5</v>
      </c>
      <c r="AN57" s="16">
        <v>2.5</v>
      </c>
      <c r="AO57" s="16">
        <v>2.5</v>
      </c>
      <c r="AP57" s="16">
        <v>2.5</v>
      </c>
      <c r="AQ57" s="16">
        <v>2.5</v>
      </c>
      <c r="AR57" s="16">
        <v>2.5</v>
      </c>
      <c r="AS57" s="16">
        <v>2.5</v>
      </c>
      <c r="AT57" s="16">
        <v>2.5</v>
      </c>
      <c r="AU57" s="16">
        <v>2.5</v>
      </c>
      <c r="AV57" s="16">
        <v>2.5</v>
      </c>
      <c r="AW57" s="16">
        <v>2.5</v>
      </c>
      <c r="AX57" s="16">
        <v>2.5</v>
      </c>
      <c r="AY57" s="16">
        <v>2.5</v>
      </c>
      <c r="AZ57" s="16">
        <v>2.5</v>
      </c>
      <c r="BA57" s="16">
        <v>2.5</v>
      </c>
      <c r="BB57" s="16">
        <v>2.5</v>
      </c>
      <c r="BC57" s="16">
        <v>2.5</v>
      </c>
      <c r="BD57" s="16">
        <v>2.5</v>
      </c>
      <c r="BE57" s="16">
        <v>2.5</v>
      </c>
      <c r="BF57" s="16">
        <v>2.5</v>
      </c>
      <c r="BG57" s="16">
        <v>2.5</v>
      </c>
      <c r="BH57" s="16">
        <v>2.5</v>
      </c>
      <c r="BI57" s="16">
        <v>2.5</v>
      </c>
      <c r="BJ57" s="16">
        <v>2.5</v>
      </c>
      <c r="BK57" s="16">
        <v>2.5</v>
      </c>
      <c r="BL57" s="16">
        <v>1.75</v>
      </c>
      <c r="BM57" s="16">
        <v>1.75</v>
      </c>
      <c r="BN57" s="16">
        <v>12.5</v>
      </c>
      <c r="BO57" s="16">
        <v>3</v>
      </c>
      <c r="BP57" s="16">
        <v>3</v>
      </c>
      <c r="BQ57" s="16">
        <v>1.5</v>
      </c>
      <c r="BR57" s="16">
        <v>1.5</v>
      </c>
      <c r="BS57" s="16">
        <v>1.5</v>
      </c>
      <c r="BT57" s="16">
        <v>1.5</v>
      </c>
      <c r="BU57" s="16">
        <v>1.5</v>
      </c>
      <c r="BV57" s="16">
        <v>1.5</v>
      </c>
    </row>
    <row r="58" spans="1:74" ht="14.25" x14ac:dyDescent="0.2">
      <c r="A58" s="4">
        <v>50</v>
      </c>
      <c r="B58" s="114" t="s">
        <v>192</v>
      </c>
      <c r="C58" s="115"/>
      <c r="D58" s="115"/>
      <c r="E58" s="116"/>
      <c r="F58" s="17" t="s">
        <v>39</v>
      </c>
      <c r="G58" s="16">
        <v>0.55000000000000004</v>
      </c>
      <c r="H58" s="16">
        <v>0.55000000000000004</v>
      </c>
      <c r="I58" s="16">
        <v>0.4</v>
      </c>
      <c r="J58" s="16">
        <v>0.4</v>
      </c>
      <c r="K58" s="16">
        <v>0.4</v>
      </c>
      <c r="L58" s="16">
        <v>0.38</v>
      </c>
      <c r="M58" s="16">
        <v>0.4</v>
      </c>
      <c r="N58" s="16">
        <v>0.4</v>
      </c>
      <c r="O58" s="16">
        <v>0.4</v>
      </c>
      <c r="P58" s="16">
        <v>0.8</v>
      </c>
      <c r="Q58" s="16">
        <v>0.8</v>
      </c>
      <c r="R58" s="16">
        <v>0.8</v>
      </c>
      <c r="S58" s="16">
        <v>0.8</v>
      </c>
      <c r="T58" s="16">
        <v>0.8</v>
      </c>
      <c r="U58" s="16">
        <v>0.8</v>
      </c>
      <c r="V58" s="16">
        <v>0.35</v>
      </c>
      <c r="W58" s="22">
        <v>0.23</v>
      </c>
      <c r="X58" s="22">
        <v>0.23</v>
      </c>
      <c r="Y58" s="22">
        <v>0.23</v>
      </c>
      <c r="Z58" s="22">
        <v>0.23</v>
      </c>
      <c r="AA58" s="16">
        <v>0.23</v>
      </c>
      <c r="AB58" s="16">
        <v>0.23</v>
      </c>
      <c r="AC58" s="16">
        <v>0.27</v>
      </c>
      <c r="AD58" s="16">
        <v>0.27</v>
      </c>
      <c r="AE58" s="16">
        <v>0.25</v>
      </c>
      <c r="AF58" s="16">
        <v>0.25</v>
      </c>
      <c r="AG58" s="16">
        <v>0.25</v>
      </c>
      <c r="AH58" s="16">
        <v>0.24</v>
      </c>
      <c r="AI58" s="16">
        <v>0.24</v>
      </c>
      <c r="AJ58" s="16">
        <v>0.24</v>
      </c>
      <c r="AK58" s="16">
        <v>0.24</v>
      </c>
      <c r="AL58" s="16">
        <v>0.24</v>
      </c>
      <c r="AM58" s="16">
        <v>0.24</v>
      </c>
      <c r="AN58" s="16">
        <v>0.24</v>
      </c>
      <c r="AO58" s="16">
        <v>0.24</v>
      </c>
      <c r="AP58" s="16">
        <v>0.24</v>
      </c>
      <c r="AQ58" s="16">
        <v>0.24</v>
      </c>
      <c r="AR58" s="16">
        <v>0.24</v>
      </c>
      <c r="AS58" s="16">
        <v>0.24</v>
      </c>
      <c r="AT58" s="16">
        <v>0.24</v>
      </c>
      <c r="AU58" s="16">
        <v>0.24</v>
      </c>
      <c r="AV58" s="16">
        <v>0.24</v>
      </c>
      <c r="AW58" s="16">
        <v>0.24</v>
      </c>
      <c r="AX58" s="16">
        <v>0.24</v>
      </c>
      <c r="AY58" s="16">
        <v>0.24</v>
      </c>
      <c r="AZ58" s="16">
        <v>0.24</v>
      </c>
      <c r="BA58" s="16">
        <v>0.24</v>
      </c>
      <c r="BB58" s="16">
        <v>0.24</v>
      </c>
      <c r="BC58" s="16">
        <v>0.24</v>
      </c>
      <c r="BD58" s="16">
        <v>0.24</v>
      </c>
      <c r="BE58" s="16">
        <v>0.24</v>
      </c>
      <c r="BF58" s="16">
        <v>0.24</v>
      </c>
      <c r="BG58" s="16">
        <v>0.24</v>
      </c>
      <c r="BH58" s="16">
        <v>0.24</v>
      </c>
      <c r="BI58" s="16">
        <v>0.24</v>
      </c>
      <c r="BJ58" s="16">
        <v>0.24</v>
      </c>
      <c r="BK58" s="16">
        <v>0.24</v>
      </c>
      <c r="BL58" s="16">
        <v>0.31</v>
      </c>
      <c r="BM58" s="16">
        <v>0.31</v>
      </c>
      <c r="BN58" s="16">
        <v>8.5</v>
      </c>
      <c r="BO58" s="16">
        <v>0.35</v>
      </c>
      <c r="BP58" s="16">
        <v>1</v>
      </c>
      <c r="BQ58" s="16">
        <v>0.2</v>
      </c>
      <c r="BR58" s="16">
        <v>0.2</v>
      </c>
      <c r="BS58" s="16">
        <v>0.2</v>
      </c>
      <c r="BT58" s="16">
        <v>0.2</v>
      </c>
      <c r="BU58" s="16">
        <v>0.2</v>
      </c>
      <c r="BV58" s="16">
        <v>0.2</v>
      </c>
    </row>
    <row r="59" spans="1:74" ht="14.25" x14ac:dyDescent="0.2">
      <c r="A59" s="4">
        <v>51</v>
      </c>
      <c r="B59" s="114" t="s">
        <v>195</v>
      </c>
      <c r="C59" s="115"/>
      <c r="D59" s="115"/>
      <c r="E59" s="116"/>
      <c r="F59" s="17" t="s">
        <v>39</v>
      </c>
      <c r="G59" s="16">
        <v>4.25</v>
      </c>
      <c r="H59" s="16">
        <v>4.25</v>
      </c>
      <c r="I59" s="16">
        <v>2.25</v>
      </c>
      <c r="J59" s="16">
        <v>2.25</v>
      </c>
      <c r="K59" s="16">
        <v>2.25</v>
      </c>
      <c r="L59" s="16">
        <v>2.25</v>
      </c>
      <c r="M59" s="16">
        <v>2.25</v>
      </c>
      <c r="N59" s="16">
        <v>2.25</v>
      </c>
      <c r="O59" s="16">
        <v>2.25</v>
      </c>
      <c r="P59" s="16"/>
      <c r="Q59" s="16"/>
      <c r="R59" s="16"/>
      <c r="S59" s="16"/>
      <c r="T59" s="16"/>
      <c r="U59" s="16"/>
      <c r="V59" s="16">
        <v>2</v>
      </c>
      <c r="W59" s="22">
        <v>3.42</v>
      </c>
      <c r="X59" s="22">
        <v>3.42</v>
      </c>
      <c r="Y59" s="22">
        <v>3.42</v>
      </c>
      <c r="Z59" s="22">
        <v>3.05</v>
      </c>
      <c r="AA59" s="16">
        <v>3.5</v>
      </c>
      <c r="AB59" s="16">
        <v>3.5</v>
      </c>
      <c r="AC59" s="16">
        <v>4</v>
      </c>
      <c r="AD59" s="16">
        <v>4</v>
      </c>
      <c r="AE59" s="16">
        <v>2.5</v>
      </c>
      <c r="AF59" s="16">
        <v>2.5</v>
      </c>
      <c r="AG59" s="16">
        <v>2.5</v>
      </c>
      <c r="AH59" s="16">
        <v>2.75</v>
      </c>
      <c r="AI59" s="16">
        <v>2.75</v>
      </c>
      <c r="AJ59" s="16">
        <v>2.75</v>
      </c>
      <c r="AK59" s="16">
        <v>2.75</v>
      </c>
      <c r="AL59" s="16">
        <v>2.75</v>
      </c>
      <c r="AM59" s="16">
        <v>2.75</v>
      </c>
      <c r="AN59" s="16">
        <v>2.75</v>
      </c>
      <c r="AO59" s="16">
        <v>2.75</v>
      </c>
      <c r="AP59" s="16">
        <v>2.75</v>
      </c>
      <c r="AQ59" s="16">
        <v>2.75</v>
      </c>
      <c r="AR59" s="16">
        <v>2.75</v>
      </c>
      <c r="AS59" s="16">
        <v>2.75</v>
      </c>
      <c r="AT59" s="16">
        <v>2.75</v>
      </c>
      <c r="AU59" s="16">
        <v>2.75</v>
      </c>
      <c r="AV59" s="16">
        <v>2.75</v>
      </c>
      <c r="AW59" s="16">
        <v>2.75</v>
      </c>
      <c r="AX59" s="16">
        <v>2.75</v>
      </c>
      <c r="AY59" s="16">
        <v>2.75</v>
      </c>
      <c r="AZ59" s="16">
        <v>2.75</v>
      </c>
      <c r="BA59" s="16">
        <v>2.75</v>
      </c>
      <c r="BB59" s="16">
        <v>2.75</v>
      </c>
      <c r="BC59" s="16">
        <v>2.75</v>
      </c>
      <c r="BD59" s="16">
        <v>2.75</v>
      </c>
      <c r="BE59" s="16">
        <v>2.75</v>
      </c>
      <c r="BF59" s="16">
        <v>2.75</v>
      </c>
      <c r="BG59" s="16">
        <v>2.75</v>
      </c>
      <c r="BH59" s="16">
        <v>2.75</v>
      </c>
      <c r="BI59" s="16">
        <v>2.75</v>
      </c>
      <c r="BJ59" s="16">
        <v>2.75</v>
      </c>
      <c r="BK59" s="16">
        <v>2.75</v>
      </c>
      <c r="BL59" s="16">
        <v>3.5</v>
      </c>
      <c r="BM59" s="16">
        <v>3.5</v>
      </c>
      <c r="BN59" s="16">
        <v>42</v>
      </c>
      <c r="BO59" s="16">
        <v>4.25</v>
      </c>
      <c r="BP59" s="16">
        <v>4</v>
      </c>
      <c r="BQ59" s="16">
        <v>2</v>
      </c>
      <c r="BR59" s="16">
        <v>2</v>
      </c>
      <c r="BS59" s="16">
        <v>2</v>
      </c>
      <c r="BT59" s="16">
        <v>2</v>
      </c>
      <c r="BU59" s="16">
        <v>2</v>
      </c>
      <c r="BV59" s="16">
        <v>2</v>
      </c>
    </row>
    <row r="60" spans="1:74" ht="15.75" thickBot="1" x14ac:dyDescent="0.3">
      <c r="A60" s="19">
        <v>52</v>
      </c>
      <c r="B60" s="111" t="s">
        <v>194</v>
      </c>
      <c r="C60" s="112"/>
      <c r="D60" s="112"/>
      <c r="E60" s="113"/>
      <c r="F60" s="13" t="s">
        <v>39</v>
      </c>
      <c r="G60" s="18">
        <v>0.55000000000000004</v>
      </c>
      <c r="H60" s="18">
        <v>0.55000000000000004</v>
      </c>
      <c r="I60" s="18">
        <v>0.5</v>
      </c>
      <c r="J60" s="18">
        <v>0.5</v>
      </c>
      <c r="K60" s="18">
        <v>0.5</v>
      </c>
      <c r="L60" s="18">
        <v>0.5</v>
      </c>
      <c r="M60" s="18">
        <v>0.5</v>
      </c>
      <c r="N60" s="18">
        <v>0.5</v>
      </c>
      <c r="O60" s="18">
        <v>0.5</v>
      </c>
      <c r="P60" s="14"/>
      <c r="Q60" s="14"/>
      <c r="R60" s="14"/>
      <c r="S60" s="14"/>
      <c r="T60" s="14"/>
      <c r="U60" s="14"/>
      <c r="V60" s="18">
        <v>0.37</v>
      </c>
      <c r="W60" s="23">
        <v>0.23</v>
      </c>
      <c r="X60" s="23">
        <v>0.23</v>
      </c>
      <c r="Y60" s="23">
        <v>0.23</v>
      </c>
      <c r="Z60" s="23">
        <v>0.4</v>
      </c>
      <c r="AA60" s="18">
        <v>0.26</v>
      </c>
      <c r="AB60" s="18">
        <v>0.26</v>
      </c>
      <c r="AC60" s="18">
        <v>0.3</v>
      </c>
      <c r="AD60" s="18">
        <v>0.3</v>
      </c>
      <c r="AE60" s="18">
        <v>0.35</v>
      </c>
      <c r="AF60" s="18">
        <v>0.35</v>
      </c>
      <c r="AG60" s="18">
        <v>0.35</v>
      </c>
      <c r="AH60" s="18">
        <v>0.3</v>
      </c>
      <c r="AI60" s="18">
        <v>0.3</v>
      </c>
      <c r="AJ60" s="18">
        <v>0.3</v>
      </c>
      <c r="AK60" s="18">
        <v>0.3</v>
      </c>
      <c r="AL60" s="18">
        <v>0.3</v>
      </c>
      <c r="AM60" s="18">
        <v>0.3</v>
      </c>
      <c r="AN60" s="18">
        <v>0.3</v>
      </c>
      <c r="AO60" s="18">
        <v>0.3</v>
      </c>
      <c r="AP60" s="18">
        <v>0.3</v>
      </c>
      <c r="AQ60" s="18">
        <v>0.3</v>
      </c>
      <c r="AR60" s="18">
        <v>0.3</v>
      </c>
      <c r="AS60" s="18">
        <v>0.3</v>
      </c>
      <c r="AT60" s="18">
        <v>0.3</v>
      </c>
      <c r="AU60" s="18">
        <v>0.3</v>
      </c>
      <c r="AV60" s="18">
        <v>0.3</v>
      </c>
      <c r="AW60" s="18">
        <v>0.3</v>
      </c>
      <c r="AX60" s="18">
        <v>0.3</v>
      </c>
      <c r="AY60" s="18">
        <v>0.3</v>
      </c>
      <c r="AZ60" s="18">
        <v>0.3</v>
      </c>
      <c r="BA60" s="18">
        <v>0.3</v>
      </c>
      <c r="BB60" s="18">
        <v>0.3</v>
      </c>
      <c r="BC60" s="18">
        <v>0.3</v>
      </c>
      <c r="BD60" s="18">
        <v>0.3</v>
      </c>
      <c r="BE60" s="18">
        <v>0.3</v>
      </c>
      <c r="BF60" s="18">
        <v>0.3</v>
      </c>
      <c r="BG60" s="18">
        <v>0.3</v>
      </c>
      <c r="BH60" s="18">
        <v>0.3</v>
      </c>
      <c r="BI60" s="18">
        <v>0.3</v>
      </c>
      <c r="BJ60" s="18">
        <v>0.3</v>
      </c>
      <c r="BK60" s="18">
        <v>0.3</v>
      </c>
      <c r="BL60" s="18">
        <v>0.38</v>
      </c>
      <c r="BM60" s="18">
        <v>0.38</v>
      </c>
      <c r="BN60" s="18">
        <v>8.5</v>
      </c>
      <c r="BO60" s="18">
        <v>0.4</v>
      </c>
      <c r="BP60" s="18">
        <v>1.25</v>
      </c>
      <c r="BQ60" s="18">
        <v>0.25</v>
      </c>
      <c r="BR60" s="18">
        <v>0.25</v>
      </c>
      <c r="BS60" s="18">
        <v>0.25</v>
      </c>
      <c r="BT60" s="18">
        <v>0.25</v>
      </c>
      <c r="BU60" s="18">
        <v>0.25</v>
      </c>
      <c r="BV60" s="18">
        <v>0.25</v>
      </c>
    </row>
    <row r="61" spans="1:74" ht="13.5" thickTop="1" x14ac:dyDescent="0.2"/>
  </sheetData>
  <mergeCells count="55">
    <mergeCell ref="E2:F2"/>
    <mergeCell ref="B55:D55"/>
    <mergeCell ref="B50:D50"/>
    <mergeCell ref="B51:D51"/>
    <mergeCell ref="B52:D52"/>
    <mergeCell ref="B53:D53"/>
    <mergeCell ref="B54:D54"/>
    <mergeCell ref="B45:D45"/>
    <mergeCell ref="B46:D46"/>
    <mergeCell ref="B47:D47"/>
    <mergeCell ref="B48:D48"/>
    <mergeCell ref="B30:D30"/>
    <mergeCell ref="B31:D31"/>
    <mergeCell ref="B32:D32"/>
    <mergeCell ref="B49:D49"/>
    <mergeCell ref="B33:D33"/>
    <mergeCell ref="B42:D42"/>
    <mergeCell ref="B43:D43"/>
    <mergeCell ref="B44:D44"/>
    <mergeCell ref="B34:D34"/>
    <mergeCell ref="B35:D35"/>
    <mergeCell ref="B36:D36"/>
    <mergeCell ref="B37:D37"/>
    <mergeCell ref="B38:D38"/>
    <mergeCell ref="B26:D26"/>
    <mergeCell ref="B27:D27"/>
    <mergeCell ref="B28:D28"/>
    <mergeCell ref="B29:D29"/>
    <mergeCell ref="B41:D41"/>
    <mergeCell ref="B21:D21"/>
    <mergeCell ref="B22:D22"/>
    <mergeCell ref="B23:D23"/>
    <mergeCell ref="B24:D24"/>
    <mergeCell ref="B25:D25"/>
    <mergeCell ref="B7:D7"/>
    <mergeCell ref="E3:F3"/>
    <mergeCell ref="B39:D39"/>
    <mergeCell ref="B40:D40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58:E58"/>
    <mergeCell ref="B57:E57"/>
    <mergeCell ref="B56:E56"/>
    <mergeCell ref="B60:E60"/>
    <mergeCell ref="B59:E59"/>
  </mergeCells>
  <pageMargins left="0.25" right="0.25" top="0.75" bottom="0.75" header="0.3" footer="0.3"/>
  <pageSetup paperSize="288" scale="75" orientation="landscape" r:id="rId1"/>
  <headerFooter>
    <oddHeader>&amp;C&amp;"Arial,Bold"Stone and Aggregate Delivery to Non-Estalished Locations
Bid Evaluation ARFQ DOT 25*68</oddHeader>
    <oddFooter>&amp;LBid Eval&amp;CPage &amp;P of &amp;N&amp;RNon Established Locations 6625C020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474CB-3143-4CB7-AE23-E1CFB6C6C2A6}">
  <dimension ref="B1:E69"/>
  <sheetViews>
    <sheetView workbookViewId="0">
      <selection activeCell="C3" sqref="C3"/>
    </sheetView>
  </sheetViews>
  <sheetFormatPr defaultRowHeight="15" x14ac:dyDescent="0.25"/>
  <cols>
    <col min="1" max="1" width="6" customWidth="1"/>
    <col min="2" max="2" width="36" customWidth="1"/>
    <col min="3" max="3" width="81.5703125" customWidth="1"/>
    <col min="4" max="4" width="12.28515625" customWidth="1"/>
    <col min="5" max="5" width="12.7109375" customWidth="1"/>
    <col min="7" max="7" width="12.140625" bestFit="1" customWidth="1"/>
  </cols>
  <sheetData>
    <row r="1" spans="2:5" x14ac:dyDescent="0.25">
      <c r="B1" s="101" t="s">
        <v>185</v>
      </c>
      <c r="C1" s="101"/>
      <c r="D1" s="101" t="s">
        <v>183</v>
      </c>
      <c r="E1" s="101" t="s">
        <v>184</v>
      </c>
    </row>
    <row r="2" spans="2:5" x14ac:dyDescent="0.25">
      <c r="B2" t="str" cm="1">
        <f t="array" ref="B2:B69">TRANSPOSE('Non-Est 2025 Base'!G2:BV2)</f>
        <v>Allegany Aggregates Inc.</v>
      </c>
      <c r="C2" t="str" cm="1">
        <f t="array" ref="C2:C69">TRANSPOSE('Non-Est 2025 Base'!G4:BV4)</f>
        <v>Short Gap Quarry 
10676 Waxler RD, Keyser, WV 26726</v>
      </c>
      <c r="D2">
        <v>39.533292000000003</v>
      </c>
      <c r="E2">
        <v>-78.850437999999997</v>
      </c>
    </row>
    <row r="3" spans="2:5" x14ac:dyDescent="0.25">
      <c r="B3" t="str">
        <v>Allegany Aggregates Inc.</v>
      </c>
      <c r="C3" t="str">
        <v>Bedrock Quarry 
21235 National Pike NE, Flintstone, MD 21530</v>
      </c>
      <c r="D3">
        <v>39.710596000000002</v>
      </c>
      <c r="E3">
        <v>-78.616820000000004</v>
      </c>
    </row>
    <row r="4" spans="2:5" x14ac:dyDescent="0.25">
      <c r="B4" t="str">
        <v>Appalachian Aggregates, LLC</v>
      </c>
      <c r="C4" t="str">
        <v>Appalachian Aggregates, LLC -Alta Quarry
21071 Midland Trail W, Lewisburg, WV 24901</v>
      </c>
      <c r="D4">
        <v>37.879519999999999</v>
      </c>
      <c r="E4">
        <v>-80.557190000000006</v>
      </c>
    </row>
    <row r="5" spans="2:5" x14ac:dyDescent="0.25">
      <c r="B5" t="str">
        <v xml:space="preserve">Appalachian Aggregates, LLC </v>
      </c>
      <c r="C5" t="str">
        <v>Appalachian Aggregates, LLC -Mill Point Quarry 400 Stamping Creek Rd, Hillsboro, WV 24946</v>
      </c>
      <c r="D5">
        <v>38.162570000000002</v>
      </c>
      <c r="E5">
        <v>-80.184759999999997</v>
      </c>
    </row>
    <row r="6" spans="2:5" x14ac:dyDescent="0.25">
      <c r="B6" t="str">
        <v xml:space="preserve">Appalachian Aggregates, LLC </v>
      </c>
      <c r="C6" t="str">
        <v>Appalachian Aggregates, LLC-Beckley Quarry 1700 North Sandbranch Rd Mt. Hope, WV 25880</v>
      </c>
      <c r="D6">
        <v>37.85859</v>
      </c>
      <c r="E6">
        <v>-81.248459999999994</v>
      </c>
    </row>
    <row r="7" spans="2:5" x14ac:dyDescent="0.25">
      <c r="B7" t="str">
        <v xml:space="preserve">Appalachian Aggregates, LLC </v>
      </c>
      <c r="C7" t="str">
        <v>Appalachian Aggregates, LLC - Elkins Quarry 
5908 Chenoweth Creek Rd, Elkins, WV 2641</v>
      </c>
      <c r="D7">
        <v>38.89669</v>
      </c>
      <c r="E7">
        <v>-79.771770000000004</v>
      </c>
    </row>
    <row r="8" spans="2:5" x14ac:dyDescent="0.25">
      <c r="B8" t="str">
        <v xml:space="preserve">Appalachian Aggregates, LLC </v>
      </c>
      <c r="C8" t="str">
        <v>Appalachian Aggregates - Mercer Quarry 
1111 Blake Hollow Rd. Princeton, WV 27740</v>
      </c>
      <c r="D8">
        <v>37.303316000000002</v>
      </c>
      <c r="E8">
        <v>-81.066856000000001</v>
      </c>
    </row>
    <row r="9" spans="2:5" x14ac:dyDescent="0.25">
      <c r="B9" t="str">
        <v xml:space="preserve">Appalachian Aggregates, LLC </v>
      </c>
      <c r="C9" t="str">
        <v>Appalachian Aggregates - Bluefield Quarry 
171 St. Clairs Crossing Bluefield, VA 24605</v>
      </c>
      <c r="D9">
        <v>37.234346000000002</v>
      </c>
      <c r="E9">
        <v>-81.320048999999997</v>
      </c>
    </row>
    <row r="10" spans="2:5" x14ac:dyDescent="0.25">
      <c r="B10" t="str">
        <v xml:space="preserve">Appalachian Aggregates, LLC </v>
      </c>
      <c r="C10" t="str">
        <v xml:space="preserve">Appalachian Aggregates - Pounding Mill Quarry 
121 Quarry Rd Pounding Mill, VA 24637 </v>
      </c>
      <c r="D10">
        <v>37.077528000000001</v>
      </c>
      <c r="E10">
        <v>-81.707447000000002</v>
      </c>
    </row>
    <row r="11" spans="2:5" x14ac:dyDescent="0.25">
      <c r="B11" t="str">
        <v xml:space="preserve">Atlas Towing Company </v>
      </c>
      <c r="C11" t="str">
        <v>Mulzer Crushed Stone 
New Amstercam Quarry</v>
      </c>
      <c r="D11">
        <v>38.061999999999998</v>
      </c>
      <c r="E11">
        <v>-86.265000000000001</v>
      </c>
    </row>
    <row r="12" spans="2:5" x14ac:dyDescent="0.25">
      <c r="B12" t="str">
        <v xml:space="preserve">Atlas Towing Company </v>
      </c>
      <c r="C12" t="str">
        <v>Mulzer Crushed Stone 
Charlestown Quarry</v>
      </c>
      <c r="D12">
        <v>38.47</v>
      </c>
      <c r="E12">
        <v>-85.576999999999998</v>
      </c>
    </row>
    <row r="13" spans="2:5" x14ac:dyDescent="0.25">
      <c r="B13" t="str">
        <v xml:space="preserve">Atlas Towing Company </v>
      </c>
      <c r="C13" t="str">
        <v>Mulzer Crushed Stone 
Cape Sandy Quarry</v>
      </c>
      <c r="D13">
        <v>38.133000000000003</v>
      </c>
      <c r="E13">
        <v>-86.35</v>
      </c>
    </row>
    <row r="14" spans="2:5" x14ac:dyDescent="0.25">
      <c r="B14" t="str">
        <v xml:space="preserve">Atlas Towing Company </v>
      </c>
      <c r="C14" t="str">
        <v>Mulzer Crushed Stone 
Maysville Quarry</v>
      </c>
      <c r="D14">
        <v>38.634708000000003</v>
      </c>
      <c r="E14">
        <v>-83.708955000000003</v>
      </c>
    </row>
    <row r="15" spans="2:5" x14ac:dyDescent="0.25">
      <c r="B15" t="str">
        <v xml:space="preserve">Atlas Towing Company </v>
      </c>
      <c r="C15" t="str">
        <v>Hilltop Materials
Battleground Quarry</v>
      </c>
      <c r="D15">
        <v>38.074880555555559</v>
      </c>
      <c r="E15">
        <v>-86.281377777777806</v>
      </c>
    </row>
    <row r="16" spans="2:5" x14ac:dyDescent="0.25">
      <c r="B16" t="str">
        <v xml:space="preserve">Atlas Towing Company </v>
      </c>
      <c r="C16" t="str">
        <v>Hilltop Materials 
Big Bend</v>
      </c>
      <c r="D16">
        <v>38.156008333333332</v>
      </c>
      <c r="E16">
        <v>-86.2942888888889</v>
      </c>
    </row>
    <row r="17" spans="2:5" x14ac:dyDescent="0.25">
      <c r="B17" t="str">
        <v>East River Aggregates Inc.</v>
      </c>
      <c r="C17" t="str">
        <v>East River Aggregates, Inc.
PO Box 975 Princeton, WV 24739</v>
      </c>
      <c r="D17">
        <v>37.31091</v>
      </c>
      <c r="E17">
        <v>-81.056659999999994</v>
      </c>
    </row>
    <row r="18" spans="2:5" x14ac:dyDescent="0.25">
      <c r="B18" t="str">
        <v>Greer Industries Inc. (1)</v>
      </c>
      <c r="C18" t="str">
        <v xml:space="preserve">Greer Limestone CO
5630 Earl L Core Rd, Morgantown, WV 26501
</v>
      </c>
      <c r="D18">
        <v>39.572769999999998</v>
      </c>
      <c r="E18">
        <v>-79.848280000000003</v>
      </c>
    </row>
    <row r="19" spans="2:5" x14ac:dyDescent="0.25">
      <c r="B19" t="str">
        <v>Greer Industries Inc. (1)</v>
      </c>
      <c r="C19" t="str">
        <v>Deckers Creek Limestone CO
5358 Earl L Core Rd, Morgantown, WV 26507</v>
      </c>
      <c r="D19">
        <v>39.576329999999999</v>
      </c>
      <c r="E19">
        <v>-79.859459999999999</v>
      </c>
    </row>
    <row r="20" spans="2:5" x14ac:dyDescent="0.25">
      <c r="B20" t="str">
        <v>Greer Industries Inc. (1)</v>
      </c>
      <c r="C20" t="str">
        <v>Buckeye Limestone CO
442 Blaney Hollow Rd, Morgantown, WV 26507</v>
      </c>
      <c r="D20">
        <v>39.698720000000002</v>
      </c>
      <c r="E20">
        <v>-79.781400000000005</v>
      </c>
    </row>
    <row r="21" spans="2:5" x14ac:dyDescent="0.25">
      <c r="B21" t="str">
        <v>Greer Industries Inc. (2)</v>
      </c>
      <c r="C21" t="str">
        <v xml:space="preserve">Greer Lime Company
1088 Germany Valley Limestone Road, Riverton  </v>
      </c>
      <c r="D21">
        <v>38.779150000000001</v>
      </c>
      <c r="E21">
        <v>79.395939999999996</v>
      </c>
    </row>
    <row r="22" spans="2:5" x14ac:dyDescent="0.25">
      <c r="B22" t="str">
        <v>Hardman Trucking Inc.</v>
      </c>
      <c r="C22" t="str">
        <v xml:space="preserve">Appalachian Aggregates - Kelly Mountain
5908 Chenoweth Creek Road, Elkins, WV </v>
      </c>
      <c r="D22">
        <v>38.895758000000001</v>
      </c>
      <c r="E22">
        <v>-79.766801000000001</v>
      </c>
    </row>
    <row r="23" spans="2:5" x14ac:dyDescent="0.25">
      <c r="B23" t="str">
        <v xml:space="preserve">Hardman Trucking Inc. </v>
      </c>
      <c r="C23" t="str">
        <v>JF Allen Company - Mashey Gap Quarry
5254 Chenoweth Creek Road, Elkins, WV</v>
      </c>
      <c r="D23">
        <v>38.888652</v>
      </c>
      <c r="E23">
        <v>-79.771702000000005</v>
      </c>
    </row>
    <row r="24" spans="2:5" x14ac:dyDescent="0.25">
      <c r="B24" t="str">
        <v xml:space="preserve">J F Allen Company </v>
      </c>
      <c r="C24" t="str">
        <v xml:space="preserve">Mashey Gap Quarry
5254 Chenoweth Creek Road, Elkins, WV </v>
      </c>
      <c r="D24">
        <v>38.889626</v>
      </c>
      <c r="E24">
        <v>-79.768968999999998</v>
      </c>
    </row>
    <row r="25" spans="2:5" x14ac:dyDescent="0.25">
      <c r="B25" t="str">
        <v>J F Allen Company</v>
      </c>
      <c r="C25" t="str">
        <v xml:space="preserve">Aggregates Quarry
3105 Harrison Avenue, Elkins, WV </v>
      </c>
      <c r="D25">
        <v>38.930675749999999</v>
      </c>
      <c r="E25">
        <v>-79.901247330000004</v>
      </c>
    </row>
    <row r="26" spans="2:5" ht="15.75" thickBot="1" x14ac:dyDescent="0.3">
      <c r="B26" t="str">
        <v>Lusher Trucking Co., Inc.</v>
      </c>
      <c r="C26" t="str">
        <v xml:space="preserve">Buffalo Valley Resources LLC
10694 State Rt 2 Olive Hill Ky 41164 </v>
      </c>
      <c r="D26">
        <v>38.243949999999998</v>
      </c>
      <c r="E26">
        <v>-83.084710999999999</v>
      </c>
    </row>
    <row r="27" spans="2:5" ht="15.75" thickBot="1" x14ac:dyDescent="0.3">
      <c r="B27" t="str">
        <v>Lusher Trucking Co., Inc.</v>
      </c>
      <c r="C27" t="str">
        <v>Hanson Aggregates
140 State Rt 9 Grayson Ky 41143</v>
      </c>
      <c r="D27" s="9">
        <v>38.463839999999998</v>
      </c>
      <c r="E27" s="34">
        <v>-83.123279999999994</v>
      </c>
    </row>
    <row r="28" spans="2:5" x14ac:dyDescent="0.25">
      <c r="B28" t="str">
        <v>Lusher Trucking Co., Inc.</v>
      </c>
      <c r="C28" t="str">
        <v>Mountain Materials Inc
State Rt 2 Olive Hill Ky 41164</v>
      </c>
      <c r="D28">
        <v>38.313920000000003</v>
      </c>
      <c r="E28">
        <v>-83.134870000000006</v>
      </c>
    </row>
    <row r="29" spans="2:5" x14ac:dyDescent="0.25">
      <c r="B29" t="str">
        <v>Martin Marietta - Burning Springs Mine</v>
      </c>
      <c r="C29" t="str">
        <v xml:space="preserve">Martin Marietta - Burning Springs Mine
619 Sand Hill Way, Petroleum, WV 26161 </v>
      </c>
      <c r="D29">
        <v>39.26462394</v>
      </c>
      <c r="E29">
        <v>-81.264556150000004</v>
      </c>
    </row>
    <row r="30" spans="2:5" x14ac:dyDescent="0.25">
      <c r="B30" t="str">
        <v>Martin Marietta - Burning Springs Mine</v>
      </c>
      <c r="C30" t="str">
        <v>Martin Marietta - Petersburg S&amp;G
3503 Belleview Rd. Petersburg, KY 41080</v>
      </c>
      <c r="D30">
        <v>39.060862919999998</v>
      </c>
      <c r="E30">
        <v>-84.881550000000004</v>
      </c>
    </row>
    <row r="31" spans="2:5" x14ac:dyDescent="0.25">
      <c r="B31" t="str">
        <v>Martin Marietta - Burning Springs Mine</v>
      </c>
      <c r="C31" t="str">
        <v>Mulzer Stone -
 Cape Sandy
19925 Alton Fredonia Rd, Leavenworth, IN 47137</v>
      </c>
      <c r="D31">
        <v>38.183646039999999</v>
      </c>
      <c r="E31">
        <v>-86.285088299999998</v>
      </c>
    </row>
    <row r="32" spans="2:5" x14ac:dyDescent="0.25">
      <c r="B32" t="str">
        <v>Martin Marietta - Burning Springs Mine</v>
      </c>
      <c r="C32" t="str">
        <v>Mulzer Stone - Charlestown
15602 Charlestown Bethlehem Rd, Charlestown, IN 47111</v>
      </c>
      <c r="D32">
        <v>38.499952180000001</v>
      </c>
      <c r="E32">
        <v>-85.477237900000006</v>
      </c>
    </row>
    <row r="33" spans="2:5" x14ac:dyDescent="0.25">
      <c r="B33" t="str">
        <v>Martin Marietta - Burning Springs Mine</v>
      </c>
      <c r="C33" t="str">
        <v xml:space="preserve">Mulzer Stone - Maysville
9226 Springdale Rd, Maysville, KY 41056 </v>
      </c>
      <c r="D33">
        <v>38.618539849999998</v>
      </c>
      <c r="E33">
        <v>-83.666527299999998</v>
      </c>
    </row>
    <row r="34" spans="2:5" x14ac:dyDescent="0.25">
      <c r="B34" t="str">
        <v>Martin Marietta - Burning Springs Mine</v>
      </c>
      <c r="C34" t="str">
        <v>Mulzer Stone - New Amsterdam
9610 River Rd SW, Mauckport, IN 47142</v>
      </c>
      <c r="D34">
        <v>38.081628500000001</v>
      </c>
      <c r="E34">
        <v>-86.160293789999997</v>
      </c>
    </row>
    <row r="35" spans="2:5" x14ac:dyDescent="0.25">
      <c r="B35" t="str">
        <v>Martin Marietta - Charlestown Yard</v>
      </c>
      <c r="C35" t="str">
        <v xml:space="preserve">Martin Marietta - Burning Springs Mine
619 Sand Hill Way, Petroleum, WV 26161 </v>
      </c>
      <c r="D35">
        <v>39.26462394</v>
      </c>
      <c r="E35">
        <v>-81.264556150000004</v>
      </c>
    </row>
    <row r="36" spans="2:5" x14ac:dyDescent="0.25">
      <c r="B36" t="str">
        <v>Martin Marietta - Charlestown Yard</v>
      </c>
      <c r="C36" t="str">
        <v>Martin Marietta - Petersburg S&amp;G
3503 Belleview Rd. Petersburg, KY 41080</v>
      </c>
      <c r="D36">
        <v>39.060862919999998</v>
      </c>
      <c r="E36">
        <v>-84.881550000000004</v>
      </c>
    </row>
    <row r="37" spans="2:5" x14ac:dyDescent="0.25">
      <c r="B37" t="str">
        <v>Martin Marietta - Charlestown Yard</v>
      </c>
      <c r="C37" t="str">
        <v>Mulzer Stone - Cape Sandy
19925 Alton Fredonia Rd, Leavenworth, IN 47137</v>
      </c>
      <c r="D37">
        <v>38.183646039999999</v>
      </c>
      <c r="E37">
        <v>-86.285088299999998</v>
      </c>
    </row>
    <row r="38" spans="2:5" x14ac:dyDescent="0.25">
      <c r="B38" t="str">
        <v>Martin Marietta - Charlestown Yard</v>
      </c>
      <c r="C38" t="str">
        <v>Mulzer Stone - Charlestown
15602 Charlestown Bethlehem Rd, Charlestown, IN 47111</v>
      </c>
      <c r="D38">
        <v>38.499952180000001</v>
      </c>
      <c r="E38">
        <v>-85.477237900000006</v>
      </c>
    </row>
    <row r="39" spans="2:5" x14ac:dyDescent="0.25">
      <c r="B39" t="str">
        <v>Martin Marietta - Charlestown Yard</v>
      </c>
      <c r="C39" t="str">
        <v>Mulzer Stone - Maysville 
9226 Springdale Rd, Maysville, KY 41056</v>
      </c>
      <c r="D39">
        <v>38.618539849999998</v>
      </c>
      <c r="E39">
        <v>-83.666527299999998</v>
      </c>
    </row>
    <row r="40" spans="2:5" x14ac:dyDescent="0.25">
      <c r="B40" t="str">
        <v>Martin Marietta - Charlestown Yard</v>
      </c>
      <c r="C40" t="str">
        <v>Mulzer Stone - New Amsterdam
9610 River Rd SW, Mauckport, IN 47142</v>
      </c>
      <c r="D40">
        <v>38.081628500000001</v>
      </c>
      <c r="E40">
        <v>-86.160293789999997</v>
      </c>
    </row>
    <row r="41" spans="2:5" x14ac:dyDescent="0.25">
      <c r="B41" t="str">
        <v>Martin Marietta - Institute Yard</v>
      </c>
      <c r="C41" t="str">
        <v xml:space="preserve">Martin Marietta - Burning Springs Mine
619 Sand Hill Way, Petroleum, WV 26161 </v>
      </c>
      <c r="D41">
        <v>39.26462394</v>
      </c>
      <c r="E41">
        <v>-81.264556150000004</v>
      </c>
    </row>
    <row r="42" spans="2:5" x14ac:dyDescent="0.25">
      <c r="B42" t="str">
        <v>Martin Marietta - Institute Yard</v>
      </c>
      <c r="C42" t="str">
        <v>Martin Marietta - Petersburg S&amp;G 
3503 Belleview Rd. Petersburg, KY 41080</v>
      </c>
      <c r="D42">
        <v>39.060862919999998</v>
      </c>
      <c r="E42">
        <v>-84.881550000000004</v>
      </c>
    </row>
    <row r="43" spans="2:5" x14ac:dyDescent="0.25">
      <c r="B43" t="str">
        <v>Martin Marietta - Institute Yard</v>
      </c>
      <c r="C43" t="str">
        <v xml:space="preserve">Mulzer Stone - 
Cape Sandy
19925 Alton Fredonia Rd, Leavenworth, IN 47137
</v>
      </c>
      <c r="D43">
        <v>38.183646039999999</v>
      </c>
      <c r="E43">
        <v>-86.285088299999998</v>
      </c>
    </row>
    <row r="44" spans="2:5" x14ac:dyDescent="0.25">
      <c r="B44" t="str">
        <v>Martin Marietta - Institute Yard</v>
      </c>
      <c r="C44" t="str">
        <v>Mulzer Stone - Charlestown
15602 Charlestown Bethlehem Rd, Charlestown, IN 47111</v>
      </c>
      <c r="D44">
        <v>38.499952180000001</v>
      </c>
      <c r="E44">
        <v>-85.477237900000006</v>
      </c>
    </row>
    <row r="45" spans="2:5" x14ac:dyDescent="0.25">
      <c r="B45" t="str">
        <v>Martin Marietta - Institute Yard</v>
      </c>
      <c r="C45" t="str">
        <v xml:space="preserve">Mulzer Stone - Maysville
9226 Springdale Rd, Maysville, KY 41056 </v>
      </c>
      <c r="D45">
        <v>38.618539849999998</v>
      </c>
      <c r="E45">
        <v>-83.666527299999998</v>
      </c>
    </row>
    <row r="46" spans="2:5" x14ac:dyDescent="0.25">
      <c r="B46" t="str">
        <v>Martin Marietta - Institute Yard</v>
      </c>
      <c r="C46" t="str">
        <v>Mulzer Stone - New Amsterdam
9610 River Rd SW, Mauckport, IN 47142</v>
      </c>
      <c r="D46">
        <v>38.081628500000001</v>
      </c>
      <c r="E46">
        <v>-86.160293789999997</v>
      </c>
    </row>
    <row r="47" spans="2:5" x14ac:dyDescent="0.25">
      <c r="B47" t="str">
        <v>Martin Marietta - Parkersburg Yard</v>
      </c>
      <c r="C47" t="str">
        <v>Martin Marietta - Burning Springs Mine 
619 Sand Hill Way, Petroleum, WV 26161</v>
      </c>
      <c r="D47">
        <v>39.26462394</v>
      </c>
      <c r="E47">
        <v>-81.264556150000004</v>
      </c>
    </row>
    <row r="48" spans="2:5" x14ac:dyDescent="0.25">
      <c r="B48" t="str">
        <v>Martin Marietta - Parkersburg Yard</v>
      </c>
      <c r="C48" t="str">
        <v>Martin Marietta - Petersburg S&amp;G 
3503 Belleview Rd, Petersburg, KY 41080</v>
      </c>
      <c r="D48">
        <v>39.060862919999998</v>
      </c>
      <c r="E48">
        <v>-84.881550000000004</v>
      </c>
    </row>
    <row r="49" spans="2:5" x14ac:dyDescent="0.25">
      <c r="B49" t="str">
        <v>Martin Marietta - Parkersburg Yard</v>
      </c>
      <c r="C49" t="str">
        <v>Mulzer Stone - Cape Sandy
19925 Alton Fredonia Rd, Leavenworth, IN 47137</v>
      </c>
      <c r="D49">
        <v>38.183646039999999</v>
      </c>
      <c r="E49">
        <v>-86.285088299999998</v>
      </c>
    </row>
    <row r="50" spans="2:5" x14ac:dyDescent="0.25">
      <c r="B50" t="str">
        <v>Martin Marietta - Parkersburg Yard</v>
      </c>
      <c r="C50" t="str">
        <v>Mulzer Stone - Charlestown
15602 Charlestown Bethlehem Rd, Charlestown, IN 47111</v>
      </c>
      <c r="D50">
        <v>38.499952180000001</v>
      </c>
      <c r="E50">
        <v>-85.477237900000006</v>
      </c>
    </row>
    <row r="51" spans="2:5" x14ac:dyDescent="0.25">
      <c r="B51" t="str">
        <v>Martin Marietta - Parkersburg Yard</v>
      </c>
      <c r="C51" t="str">
        <v xml:space="preserve">Mulzer Stone - Maysville
9226 Springdale Rd, Maysville, KY 41056 </v>
      </c>
      <c r="D51">
        <v>38.618539849999998</v>
      </c>
      <c r="E51">
        <v>-83.666527299999998</v>
      </c>
    </row>
    <row r="52" spans="2:5" x14ac:dyDescent="0.25">
      <c r="B52" t="str">
        <v>Martin Marietta - Parkersburg Yard</v>
      </c>
      <c r="C52" t="str">
        <v>Mulzer Stone - New Amsterdam
9610 River Rd SW, Mauckport, IN 47142</v>
      </c>
      <c r="D52">
        <v>38.081628500000001</v>
      </c>
      <c r="E52">
        <v>-86.160293789999997</v>
      </c>
    </row>
    <row r="53" spans="2:5" x14ac:dyDescent="0.25">
      <c r="B53" t="str">
        <v>Martin Marietta - New Martinsville Yard</v>
      </c>
      <c r="C53" t="str">
        <v>Martin Marietta - Burning Springs Mine 
619 Sand Hill Way, Petroleum, WV 26161</v>
      </c>
      <c r="D53">
        <v>39.26462394</v>
      </c>
      <c r="E53">
        <v>-81.264556150000004</v>
      </c>
    </row>
    <row r="54" spans="2:5" x14ac:dyDescent="0.25">
      <c r="B54" t="str">
        <v>Martin Marietta - New Martinsville Yard</v>
      </c>
      <c r="C54" t="str">
        <v>Martin Marietta - Petersburg S&amp;G
3503 Belleview Rd. Petersburg, KY 41080</v>
      </c>
      <c r="D54">
        <v>39.060862919999998</v>
      </c>
      <c r="E54">
        <v>-84.881550000000004</v>
      </c>
    </row>
    <row r="55" spans="2:5" x14ac:dyDescent="0.25">
      <c r="B55" t="str">
        <v>Martin Marietta - New Martinsville Yard</v>
      </c>
      <c r="C55" t="str">
        <v>Mulzer Stone - Cape Sandy
19925 Alton Fredonia Rd, Leavenworth, IN 47137</v>
      </c>
      <c r="D55">
        <v>38.183646039999999</v>
      </c>
      <c r="E55">
        <v>-86.285088299999998</v>
      </c>
    </row>
    <row r="56" spans="2:5" x14ac:dyDescent="0.25">
      <c r="B56" t="str">
        <v>Martin Marietta - New Martinsville Yard</v>
      </c>
      <c r="C56" t="str">
        <v>Mulzer Stone - Charlestown
15602 Charlestown Bethlehem Rd, Charlestown, IN 47111</v>
      </c>
      <c r="D56">
        <v>38.499952180000001</v>
      </c>
      <c r="E56">
        <v>-85.477237900000006</v>
      </c>
    </row>
    <row r="57" spans="2:5" x14ac:dyDescent="0.25">
      <c r="B57" t="str">
        <v>Martin Marietta - New Martinsville Yard</v>
      </c>
      <c r="C57" t="str">
        <v xml:space="preserve">Mulzer Stone - Maysville
9226 Springdale Rd, Maysville, KY 41056 </v>
      </c>
      <c r="D57">
        <v>38.618539849999998</v>
      </c>
      <c r="E57">
        <v>-83.666527299999998</v>
      </c>
    </row>
    <row r="58" spans="2:5" x14ac:dyDescent="0.25">
      <c r="B58" t="str">
        <v>Martin Marietta - New Martinsville Yard</v>
      </c>
      <c r="C58" t="str">
        <v>Mulzer Stone - New Amsterdam
9610 River Rd SW, Mauckport, IN 47142</v>
      </c>
      <c r="D58">
        <v>38.081628500000001</v>
      </c>
      <c r="E58">
        <v>-86.160293789999997</v>
      </c>
    </row>
    <row r="59" spans="2:5" x14ac:dyDescent="0.25">
      <c r="B59" t="str">
        <v>Meadows Stone &amp; Paving, Inc.</v>
      </c>
      <c r="C59" t="str">
        <v>Meadows Stone &amp; Paving Inc. 
Old B &amp; O Railroad Yard Gasaway WV 26624</v>
      </c>
      <c r="D59">
        <v>38.675869444444444</v>
      </c>
      <c r="E59">
        <v>-80.774633333333298</v>
      </c>
    </row>
    <row r="60" spans="2:5" x14ac:dyDescent="0.25">
      <c r="B60" t="str">
        <v xml:space="preserve">Meadows Stone &amp; Paving, Inc. </v>
      </c>
      <c r="C60" t="str">
        <v>Meadows Stone &amp; Paving Inc.
HC 86 Box 80-A Valley Head WV 26294</v>
      </c>
      <c r="D60">
        <v>38.546580555555551</v>
      </c>
      <c r="E60">
        <v>-80.077116666666697</v>
      </c>
    </row>
    <row r="61" spans="2:5" x14ac:dyDescent="0.25">
      <c r="B61" t="str">
        <v>RBS Inc.</v>
      </c>
      <c r="C61" t="str">
        <v xml:space="preserve">R B S Inc., Greystone Quarry
2790 Unus RD, Lewisburg, WV 24901 </v>
      </c>
      <c r="D61">
        <v>37.884444444444441</v>
      </c>
      <c r="E61">
        <v>-80.446944444444497</v>
      </c>
    </row>
    <row r="62" spans="2:5" x14ac:dyDescent="0.25">
      <c r="B62" t="str">
        <v xml:space="preserve">Rocky Gap Quarry, LLC </v>
      </c>
      <c r="C62" t="str">
        <v xml:space="preserve">Rocky Gap Quarry, LLC
707 Quarry Rd, Rocky Gap, VA </v>
      </c>
      <c r="D62">
        <v>37.235120000000002</v>
      </c>
      <c r="E62">
        <v>-81.089219999999997</v>
      </c>
    </row>
    <row r="63" spans="2:5" x14ac:dyDescent="0.25">
      <c r="B63" t="str">
        <v>Rose Holdings, LLC DBA Ace Aggregates, LLC</v>
      </c>
      <c r="C63" t="str">
        <v xml:space="preserve">Philippi Quarry
9989 Mountaineer Highway Parsons, WV 26287 </v>
      </c>
      <c r="D63">
        <v>39.19388</v>
      </c>
      <c r="E63">
        <v>-79.823449999999994</v>
      </c>
    </row>
    <row r="64" spans="2:5" x14ac:dyDescent="0.25">
      <c r="B64" t="str">
        <v xml:space="preserve">Shriver Trucking Company Inc. </v>
      </c>
      <c r="C64" t="str">
        <v>Shiloh Quarry
90 Quarry Dr Parsons, WV 26287</v>
      </c>
      <c r="D64">
        <v>39.193939999999998</v>
      </c>
      <c r="E64">
        <v>-79.820179999999993</v>
      </c>
    </row>
    <row r="65" spans="2:5" x14ac:dyDescent="0.25">
      <c r="B65" t="str">
        <v xml:space="preserve">Shriver Trucking Company Inc. </v>
      </c>
      <c r="C65" t="str">
        <v>J.F. Allen Company Aggregates Quarry 
3105 Harrison Ave. Elkins, WV 26241</v>
      </c>
      <c r="D65">
        <v>38.931379999999997</v>
      </c>
      <c r="E65">
        <v>-79.901409999999998</v>
      </c>
    </row>
    <row r="66" spans="2:5" x14ac:dyDescent="0.25">
      <c r="B66" t="str">
        <v xml:space="preserve">Shriver Trucking Company Inc. </v>
      </c>
      <c r="C66" t="str">
        <v>J.F. Allen Company Mashey Gap 
5254 Chenoweth Creek Rd Elkins, WV 26241</v>
      </c>
      <c r="D66">
        <v>38.889519999999997</v>
      </c>
      <c r="E66">
        <v>-79.765619999999998</v>
      </c>
    </row>
    <row r="67" spans="2:5" x14ac:dyDescent="0.25">
      <c r="B67" t="str">
        <v xml:space="preserve">Shriver Trucking Company Inc. </v>
      </c>
      <c r="C67" t="str">
        <v>Appalachian Aggregates 
400 Stamping Creek Rd Hillsboro, WV 24946</v>
      </c>
      <c r="D67">
        <v>38.162750000000003</v>
      </c>
      <c r="E67">
        <v>-80.184359999999998</v>
      </c>
    </row>
    <row r="68" spans="2:5" x14ac:dyDescent="0.25">
      <c r="B68" t="str">
        <v xml:space="preserve">Shriver Trucking Company Inc. </v>
      </c>
      <c r="C68" t="str">
        <v>Appalachian Aggregates
RT 33 Kelly Mountain Rd Elkins, WV 26241</v>
      </c>
      <c r="D68">
        <v>38.89649</v>
      </c>
      <c r="E68">
        <v>-79.771799999999999</v>
      </c>
    </row>
    <row r="69" spans="2:5" x14ac:dyDescent="0.25">
      <c r="B69" t="str">
        <v xml:space="preserve">Shriver Trucking Company Inc. </v>
      </c>
      <c r="C69" t="str">
        <v>Ace Aggregates 
9989 Mountaineer Hwy Parsons, WV 26278</v>
      </c>
      <c r="D69">
        <v>39.194070000000004</v>
      </c>
      <c r="E69">
        <v>-79.823459999999997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 </vt:lpstr>
      <vt:lpstr>Non-Est 2025 Adjusted</vt:lpstr>
      <vt:lpstr>Non-Est 2025 Base</vt:lpstr>
      <vt:lpstr>gps</vt:lpstr>
      <vt:lpstr>'Non-Est 2025 Adjusted'!Print_Titles</vt:lpstr>
      <vt:lpstr>'Non-Est 2025 Base'!Print_Titles</vt:lpstr>
    </vt:vector>
  </TitlesOfParts>
  <Company>WV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A008876</dc:creator>
  <cp:lastModifiedBy>Austin, Brett A</cp:lastModifiedBy>
  <cp:lastPrinted>2025-08-11T18:49:39Z</cp:lastPrinted>
  <dcterms:created xsi:type="dcterms:W3CDTF">2010-11-30T16:41:22Z</dcterms:created>
  <dcterms:modified xsi:type="dcterms:W3CDTF">2026-01-28T11:55:59Z</dcterms:modified>
</cp:coreProperties>
</file>