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93B66A3A-1E7A-4EA4-830C-908802AA9888}" xr6:coauthVersionLast="47" xr6:coauthVersionMax="47" xr10:uidLastSave="{00000000-0000-0000-0000-000000000000}"/>
  <bookViews>
    <workbookView xWindow="-120" yWindow="-120" windowWidth="29040" windowHeight="16440" xr2:uid="{00000000-000D-0000-FFFF-FFFF00000000}"/>
  </bookViews>
  <sheets>
    <sheet name="Sheet1 " sheetId="7" r:id="rId1"/>
    <sheet name="Pick Up 2025 Adjusted" sheetId="8" r:id="rId2"/>
    <sheet name="Pick Up 2025" sheetId="6" r:id="rId3"/>
    <sheet name="gps" sheetId="9" state="hidden" r:id="rId4"/>
  </sheets>
  <externalReferences>
    <externalReference r:id="rId5"/>
  </externalReferences>
  <definedNames>
    <definedName name="_xlnm.Print_Titles" localSheetId="2">'Pick Up 2025'!$A:$F,'Pick Up 2025'!$1:$8</definedName>
    <definedName name="_xlnm.Print_Titles" localSheetId="1">'Pick Up 2025 Adjusted'!$A:$F,'Pick Up 2025 Adjusted'!$2:$11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7" l="1"/>
  <c r="J1" i="7"/>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BA10" i="8"/>
  <c r="BB10" i="8"/>
  <c r="A2" i="9" a="1"/>
  <c r="A2" i="9" s="1"/>
  <c r="A2" i="8"/>
  <c r="H10" i="8" s="1"/>
  <c r="G10" i="8" l="1"/>
  <c r="G13" i="8"/>
  <c r="H13" i="8"/>
  <c r="L13" i="8"/>
  <c r="M13" i="8"/>
  <c r="O13" i="8"/>
  <c r="P13" i="8"/>
  <c r="R13" i="8"/>
  <c r="S13" i="8"/>
  <c r="T13" i="8"/>
  <c r="Y13" i="8"/>
  <c r="AB13" i="8"/>
  <c r="AC13" i="8"/>
  <c r="AE13" i="8"/>
  <c r="AF13" i="8"/>
  <c r="AN13" i="8"/>
  <c r="AO13" i="8"/>
  <c r="AR13" i="8"/>
  <c r="AU13" i="8"/>
  <c r="AV13" i="8"/>
  <c r="AW13" i="8"/>
  <c r="AX13" i="8"/>
  <c r="AY13" i="8"/>
  <c r="BA13" i="8"/>
  <c r="BB13"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AS14" i="8"/>
  <c r="AT14" i="8"/>
  <c r="AU14" i="8"/>
  <c r="AV14" i="8"/>
  <c r="AW14" i="8"/>
  <c r="AX14" i="8"/>
  <c r="AY14" i="8"/>
  <c r="AZ14" i="8"/>
  <c r="BA14" i="8"/>
  <c r="BB14" i="8"/>
  <c r="N15" i="8"/>
  <c r="Z15" i="8"/>
  <c r="AC15" i="8"/>
  <c r="AE15" i="8"/>
  <c r="AF15" i="8"/>
  <c r="AN15" i="8"/>
  <c r="AO15" i="8"/>
  <c r="AX15" i="8"/>
  <c r="G16" i="8"/>
  <c r="H16" i="8"/>
  <c r="L16" i="8"/>
  <c r="M16" i="8"/>
  <c r="O16" i="8"/>
  <c r="P16" i="8"/>
  <c r="R16" i="8"/>
  <c r="S16" i="8"/>
  <c r="T16" i="8"/>
  <c r="Y16" i="8"/>
  <c r="Z16" i="8"/>
  <c r="AB16" i="8"/>
  <c r="AC16" i="8"/>
  <c r="AE16" i="8"/>
  <c r="AF16" i="8"/>
  <c r="AN16" i="8"/>
  <c r="AO16" i="8"/>
  <c r="AR16" i="8"/>
  <c r="AU16" i="8"/>
  <c r="AV16" i="8"/>
  <c r="AW16" i="8"/>
  <c r="AX16" i="8"/>
  <c r="AY16" i="8"/>
  <c r="BA16" i="8"/>
  <c r="BB16"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AS17" i="8"/>
  <c r="AT17" i="8"/>
  <c r="AU17" i="8"/>
  <c r="AV17" i="8"/>
  <c r="AW17" i="8"/>
  <c r="AX17" i="8"/>
  <c r="AY17" i="8"/>
  <c r="AZ17" i="8"/>
  <c r="BA17" i="8"/>
  <c r="BB17" i="8"/>
  <c r="P18" i="8"/>
  <c r="T18" i="8"/>
  <c r="AC18" i="8"/>
  <c r="AE18" i="8"/>
  <c r="AF18" i="8"/>
  <c r="AO18" i="8"/>
  <c r="AR18" i="8"/>
  <c r="AX18" i="8"/>
  <c r="AZ18" i="8"/>
  <c r="BA18" i="8"/>
  <c r="BB18" i="8"/>
  <c r="N19" i="8"/>
  <c r="AB19" i="8"/>
  <c r="AC19" i="8"/>
  <c r="AN19" i="8"/>
  <c r="AO19" i="8"/>
  <c r="AX19" i="8"/>
  <c r="BA19" i="8"/>
  <c r="BB19" i="8"/>
  <c r="G20" i="8"/>
  <c r="H20" i="8"/>
  <c r="L20" i="8"/>
  <c r="M20" i="8"/>
  <c r="N20" i="8"/>
  <c r="O20" i="8"/>
  <c r="P20" i="8"/>
  <c r="R20" i="8"/>
  <c r="S20" i="8"/>
  <c r="T20" i="8"/>
  <c r="Y20" i="8"/>
  <c r="AB20" i="8"/>
  <c r="AC20" i="8"/>
  <c r="AE20" i="8"/>
  <c r="AF20" i="8"/>
  <c r="AN20" i="8"/>
  <c r="AO20" i="8"/>
  <c r="AR20" i="8"/>
  <c r="AU20" i="8"/>
  <c r="AV20" i="8"/>
  <c r="AW20" i="8"/>
  <c r="AX20" i="8"/>
  <c r="AY20" i="8"/>
  <c r="BA20" i="8"/>
  <c r="BB20" i="8"/>
  <c r="G21" i="8"/>
  <c r="H21" i="8"/>
  <c r="N21" i="8"/>
  <c r="R21" i="8"/>
  <c r="S21" i="8"/>
  <c r="T21" i="8"/>
  <c r="V21" i="8"/>
  <c r="AC21" i="8"/>
  <c r="AF21" i="8"/>
  <c r="AO21" i="8"/>
  <c r="AR21" i="8"/>
  <c r="AS21" i="8"/>
  <c r="AT21" i="8"/>
  <c r="AX21" i="8"/>
  <c r="L22" i="8"/>
  <c r="M22" i="8"/>
  <c r="O22" i="8"/>
  <c r="P22" i="8"/>
  <c r="T22" i="8"/>
  <c r="V22" i="8"/>
  <c r="Y22" i="8"/>
  <c r="AB22" i="8"/>
  <c r="AC22" i="8"/>
  <c r="AE22" i="8"/>
  <c r="AF22" i="8"/>
  <c r="AN22" i="8"/>
  <c r="AO22" i="8"/>
  <c r="AR22" i="8"/>
  <c r="AS22" i="8"/>
  <c r="AT22" i="8"/>
  <c r="AU22" i="8"/>
  <c r="AV22" i="8"/>
  <c r="AW22" i="8"/>
  <c r="AX22" i="8"/>
  <c r="AY22" i="8"/>
  <c r="BA22" i="8"/>
  <c r="BB22" i="8"/>
  <c r="Q23" i="8"/>
  <c r="T23" i="8"/>
  <c r="AB23" i="8"/>
  <c r="AC23" i="8"/>
  <c r="AN23" i="8"/>
  <c r="AR23" i="8"/>
  <c r="AX23" i="8"/>
  <c r="BA23" i="8"/>
  <c r="BB23" i="8"/>
  <c r="N24" i="8"/>
  <c r="T24" i="8"/>
  <c r="Y24" i="8"/>
  <c r="AC24" i="8"/>
  <c r="AF24" i="8"/>
  <c r="AK24" i="8"/>
  <c r="AO24" i="8"/>
  <c r="AQ24" i="8"/>
  <c r="AR24" i="8"/>
  <c r="AS24" i="8"/>
  <c r="AT24" i="8"/>
  <c r="AX24" i="8"/>
  <c r="BA24" i="8"/>
  <c r="BB24" i="8"/>
  <c r="N25" i="8"/>
  <c r="T25" i="8"/>
  <c r="Y25" i="8"/>
  <c r="AC25" i="8"/>
  <c r="AO25" i="8"/>
  <c r="G26" i="8"/>
  <c r="H26" i="8"/>
  <c r="L26" i="8"/>
  <c r="M26" i="8"/>
  <c r="O26" i="8"/>
  <c r="P26" i="8"/>
  <c r="R26" i="8"/>
  <c r="S26" i="8"/>
  <c r="T26" i="8"/>
  <c r="Y26" i="8"/>
  <c r="AB26" i="8"/>
  <c r="AC26" i="8"/>
  <c r="AE26" i="8"/>
  <c r="AF26" i="8"/>
  <c r="AN26" i="8"/>
  <c r="AR26" i="8"/>
  <c r="AU26" i="8"/>
  <c r="AV26" i="8"/>
  <c r="AW26" i="8"/>
  <c r="AX26" i="8"/>
  <c r="AY26" i="8"/>
  <c r="BA26" i="8"/>
  <c r="BB26" i="8"/>
  <c r="M27" i="8"/>
  <c r="N27" i="8"/>
  <c r="P27" i="8"/>
  <c r="Q27" i="8"/>
  <c r="Y27" i="8"/>
  <c r="AC27" i="8"/>
  <c r="AF27" i="8"/>
  <c r="AG27" i="8"/>
  <c r="AJ27" i="8"/>
  <c r="AK27" i="8"/>
  <c r="AN27" i="8"/>
  <c r="AO27" i="8"/>
  <c r="AQ27" i="8"/>
  <c r="AR27" i="8"/>
  <c r="AS27" i="8"/>
  <c r="AT27" i="8"/>
  <c r="AU27" i="8"/>
  <c r="AV27" i="8"/>
  <c r="AW27" i="8"/>
  <c r="AX27" i="8"/>
  <c r="AY27" i="8"/>
  <c r="AZ27" i="8"/>
  <c r="BA27" i="8"/>
  <c r="BB27" i="8"/>
  <c r="G28" i="8"/>
  <c r="H28" i="8"/>
  <c r="L28" i="8"/>
  <c r="M28" i="8"/>
  <c r="N28" i="8"/>
  <c r="O28" i="8"/>
  <c r="P28" i="8"/>
  <c r="Q28" i="8"/>
  <c r="R28" i="8"/>
  <c r="S28" i="8"/>
  <c r="T28" i="8"/>
  <c r="Y28" i="8"/>
  <c r="AB28" i="8"/>
  <c r="AC28" i="8"/>
  <c r="AE28" i="8"/>
  <c r="AF28" i="8"/>
  <c r="AG28" i="8"/>
  <c r="AJ28" i="8"/>
  <c r="AK28" i="8"/>
  <c r="AN28" i="8"/>
  <c r="AO28" i="8"/>
  <c r="AQ28" i="8"/>
  <c r="AR28" i="8"/>
  <c r="AS28" i="8"/>
  <c r="AT28" i="8"/>
  <c r="AW28" i="8"/>
  <c r="AY28" i="8"/>
  <c r="AZ28" i="8"/>
  <c r="BA28" i="8"/>
  <c r="BB28" i="8"/>
  <c r="I29" i="8"/>
  <c r="J29" i="8"/>
  <c r="K29" i="8"/>
  <c r="L29" i="8"/>
  <c r="M29" i="8"/>
  <c r="N29" i="8"/>
  <c r="O29" i="8"/>
  <c r="P29" i="8"/>
  <c r="Q29" i="8"/>
  <c r="T29" i="8"/>
  <c r="U29" i="8"/>
  <c r="W29" i="8"/>
  <c r="X29" i="8"/>
  <c r="Y29" i="8"/>
  <c r="Z29" i="8"/>
  <c r="AA29" i="8"/>
  <c r="AB29" i="8"/>
  <c r="AC29" i="8"/>
  <c r="AD29" i="8"/>
  <c r="AE29" i="8"/>
  <c r="AF29" i="8"/>
  <c r="AG29" i="8"/>
  <c r="AH29" i="8"/>
  <c r="AI29" i="8"/>
  <c r="AJ29" i="8"/>
  <c r="AK29" i="8"/>
  <c r="AN29" i="8"/>
  <c r="AO29" i="8"/>
  <c r="AQ29" i="8"/>
  <c r="AR29" i="8"/>
  <c r="AS29" i="8"/>
  <c r="AT29" i="8"/>
  <c r="AU29" i="8"/>
  <c r="AV29" i="8"/>
  <c r="AW29" i="8"/>
  <c r="AX29" i="8"/>
  <c r="AY29" i="8"/>
  <c r="AZ29" i="8"/>
  <c r="BA29" i="8"/>
  <c r="BB29" i="8"/>
  <c r="G30" i="8"/>
  <c r="H30" i="8"/>
  <c r="I30" i="8"/>
  <c r="J30" i="8"/>
  <c r="K30" i="8"/>
  <c r="L30" i="8"/>
  <c r="M30" i="8"/>
  <c r="N30" i="8"/>
  <c r="O30" i="8"/>
  <c r="P30" i="8"/>
  <c r="Q30" i="8"/>
  <c r="R30" i="8"/>
  <c r="S30" i="8"/>
  <c r="T30" i="8"/>
  <c r="U30" i="8"/>
  <c r="W30" i="8"/>
  <c r="X30" i="8"/>
  <c r="Y30" i="8"/>
  <c r="Z30" i="8"/>
  <c r="AA30" i="8"/>
  <c r="AB30" i="8"/>
  <c r="AC30" i="8"/>
  <c r="AD30" i="8"/>
  <c r="AE30" i="8"/>
  <c r="AF30" i="8"/>
  <c r="AG30" i="8"/>
  <c r="AH30" i="8"/>
  <c r="AI30" i="8"/>
  <c r="AJ30" i="8"/>
  <c r="AK30" i="8"/>
  <c r="AN30" i="8"/>
  <c r="AO30" i="8"/>
  <c r="AQ30" i="8"/>
  <c r="AR30" i="8"/>
  <c r="AS30" i="8"/>
  <c r="AT30" i="8"/>
  <c r="AU30" i="8"/>
  <c r="AV30" i="8"/>
  <c r="AW30" i="8"/>
  <c r="AX30" i="8"/>
  <c r="AY30" i="8"/>
  <c r="AZ30" i="8"/>
  <c r="BA30" i="8"/>
  <c r="BB30" i="8"/>
  <c r="N31" i="8"/>
  <c r="T31" i="8"/>
  <c r="AC31" i="8"/>
  <c r="AG31" i="8"/>
  <c r="AO31" i="8"/>
  <c r="AU31" i="8"/>
  <c r="AV31" i="8"/>
  <c r="AW31" i="8"/>
  <c r="AX31" i="8"/>
  <c r="AY31" i="8"/>
  <c r="G32" i="8"/>
  <c r="H32" i="8"/>
  <c r="L32" i="8"/>
  <c r="M32" i="8"/>
  <c r="O32" i="8"/>
  <c r="P32" i="8"/>
  <c r="R32" i="8"/>
  <c r="S32" i="8"/>
  <c r="T32" i="8"/>
  <c r="Y32" i="8"/>
  <c r="AB32" i="8"/>
  <c r="AC32" i="8"/>
  <c r="AE32" i="8"/>
  <c r="AF32" i="8"/>
  <c r="AG32" i="8"/>
  <c r="AN32" i="8"/>
  <c r="AO32" i="8"/>
  <c r="AR32" i="8"/>
  <c r="AX32" i="8"/>
  <c r="BA32" i="8"/>
  <c r="BB32" i="8"/>
  <c r="N33" i="8"/>
  <c r="Q33" i="8"/>
  <c r="T33" i="8"/>
  <c r="Z33" i="8"/>
  <c r="AA33" i="8"/>
  <c r="AB33" i="8"/>
  <c r="AC33" i="8"/>
  <c r="AD33" i="8"/>
  <c r="AE33" i="8"/>
  <c r="AF33" i="8"/>
  <c r="AG33" i="8"/>
  <c r="AK33" i="8"/>
  <c r="AN33" i="8"/>
  <c r="AO33" i="8"/>
  <c r="AR33" i="8"/>
  <c r="AS33" i="8"/>
  <c r="AT33" i="8"/>
  <c r="AU33" i="8"/>
  <c r="AV33" i="8"/>
  <c r="AW33" i="8"/>
  <c r="AX33" i="8"/>
  <c r="AY33" i="8"/>
  <c r="AZ33" i="8"/>
  <c r="G34" i="8"/>
  <c r="H34" i="8"/>
  <c r="L34" i="8"/>
  <c r="M34" i="8"/>
  <c r="O34" i="8"/>
  <c r="P34" i="8"/>
  <c r="Q34" i="8"/>
  <c r="R34" i="8"/>
  <c r="S34" i="8"/>
  <c r="T34" i="8"/>
  <c r="Y34" i="8"/>
  <c r="Z34" i="8"/>
  <c r="AA34" i="8"/>
  <c r="AB34" i="8"/>
  <c r="AC34" i="8"/>
  <c r="AD34" i="8"/>
  <c r="AE34" i="8"/>
  <c r="AF34" i="8"/>
  <c r="AG34" i="8"/>
  <c r="AK34" i="8"/>
  <c r="AN34" i="8"/>
  <c r="AO34" i="8"/>
  <c r="AR34" i="8"/>
  <c r="AS34" i="8"/>
  <c r="AT34" i="8"/>
  <c r="AU34" i="8"/>
  <c r="AV34" i="8"/>
  <c r="AW34" i="8"/>
  <c r="AX34" i="8"/>
  <c r="AY34" i="8"/>
  <c r="AZ34" i="8"/>
  <c r="BA34" i="8"/>
  <c r="BB34" i="8"/>
  <c r="G35" i="8"/>
  <c r="H35" i="8"/>
  <c r="N35" i="8"/>
  <c r="P35" i="8"/>
  <c r="Q35" i="8"/>
  <c r="T35" i="8"/>
  <c r="U35" i="8"/>
  <c r="V35" i="8"/>
  <c r="W35" i="8"/>
  <c r="X35" i="8"/>
  <c r="Y35" i="8"/>
  <c r="Z35" i="8"/>
  <c r="AB35" i="8"/>
  <c r="AC35" i="8"/>
  <c r="AD35" i="8"/>
  <c r="AE35" i="8"/>
  <c r="AF35" i="8"/>
  <c r="AG35" i="8"/>
  <c r="AH35" i="8"/>
  <c r="AI35" i="8"/>
  <c r="AJ35" i="8"/>
  <c r="AK35" i="8"/>
  <c r="AL35" i="8"/>
  <c r="AM35" i="8"/>
  <c r="AN35" i="8"/>
  <c r="AO35" i="8"/>
  <c r="AS35" i="8"/>
  <c r="AT35" i="8"/>
  <c r="AU35" i="8"/>
  <c r="AV35" i="8"/>
  <c r="AW35" i="8"/>
  <c r="AX35" i="8"/>
  <c r="AY35" i="8"/>
  <c r="AZ35" i="8"/>
  <c r="BB35" i="8"/>
  <c r="L36" i="8"/>
  <c r="M36" i="8"/>
  <c r="N36" i="8"/>
  <c r="O36" i="8"/>
  <c r="P36" i="8"/>
  <c r="Q36" i="8"/>
  <c r="R36" i="8"/>
  <c r="S36" i="8"/>
  <c r="T36" i="8"/>
  <c r="U36" i="8"/>
  <c r="V36" i="8"/>
  <c r="W36" i="8"/>
  <c r="X36" i="8"/>
  <c r="Y36" i="8"/>
  <c r="Z36" i="8"/>
  <c r="AB36" i="8"/>
  <c r="AC36" i="8"/>
  <c r="AD36" i="8"/>
  <c r="AE36" i="8"/>
  <c r="AF36" i="8"/>
  <c r="AG36" i="8"/>
  <c r="AH36" i="8"/>
  <c r="AI36" i="8"/>
  <c r="AJ36" i="8"/>
  <c r="AK36" i="8"/>
  <c r="AL36" i="8"/>
  <c r="AM36" i="8"/>
  <c r="AN36" i="8"/>
  <c r="AO36" i="8"/>
  <c r="AR36" i="8"/>
  <c r="AS36" i="8"/>
  <c r="AT36" i="8"/>
  <c r="AU36" i="8"/>
  <c r="AV36" i="8"/>
  <c r="AW36" i="8"/>
  <c r="AX36" i="8"/>
  <c r="AY36" i="8"/>
  <c r="AZ36" i="8"/>
  <c r="BA36" i="8"/>
  <c r="BB36" i="8"/>
  <c r="G37" i="8"/>
  <c r="H37" i="8"/>
  <c r="N37" i="8"/>
  <c r="P37" i="8"/>
  <c r="Q37" i="8"/>
  <c r="T37" i="8"/>
  <c r="U37" i="8"/>
  <c r="V37" i="8"/>
  <c r="W37" i="8"/>
  <c r="X37" i="8"/>
  <c r="Y37" i="8"/>
  <c r="Z37" i="8"/>
  <c r="AA37" i="8"/>
  <c r="AB37" i="8"/>
  <c r="AC37" i="8"/>
  <c r="AD37" i="8"/>
  <c r="AE37" i="8"/>
  <c r="AF37" i="8"/>
  <c r="AG37" i="8"/>
  <c r="AH37" i="8"/>
  <c r="AI37" i="8"/>
  <c r="AJ37" i="8"/>
  <c r="AK37" i="8"/>
  <c r="AL37" i="8"/>
  <c r="AM37" i="8"/>
  <c r="AN37" i="8"/>
  <c r="AO37" i="8"/>
  <c r="AR37" i="8"/>
  <c r="AS37" i="8"/>
  <c r="AT37" i="8"/>
  <c r="AU37" i="8"/>
  <c r="AV37" i="8"/>
  <c r="AW37" i="8"/>
  <c r="AX37" i="8"/>
  <c r="AY37" i="8"/>
  <c r="AZ37" i="8"/>
  <c r="BB37" i="8"/>
  <c r="G38" i="8"/>
  <c r="H38" i="8"/>
  <c r="L38" i="8"/>
  <c r="M38" i="8"/>
  <c r="N38" i="8"/>
  <c r="O38" i="8"/>
  <c r="P38" i="8"/>
  <c r="Q38" i="8"/>
  <c r="R38" i="8"/>
  <c r="S38" i="8"/>
  <c r="T38" i="8"/>
  <c r="U38" i="8"/>
  <c r="V38" i="8"/>
  <c r="W38" i="8"/>
  <c r="X38" i="8"/>
  <c r="Y38" i="8"/>
  <c r="Z38" i="8"/>
  <c r="AA38" i="8"/>
  <c r="AB38" i="8"/>
  <c r="AC38" i="8"/>
  <c r="AD38" i="8"/>
  <c r="AE38" i="8"/>
  <c r="AF38" i="8"/>
  <c r="AG38" i="8"/>
  <c r="AH38" i="8"/>
  <c r="AI38" i="8"/>
  <c r="AJ38" i="8"/>
  <c r="AK38" i="8"/>
  <c r="AL38" i="8"/>
  <c r="AM38" i="8"/>
  <c r="AN38" i="8"/>
  <c r="AO38" i="8"/>
  <c r="AR38" i="8"/>
  <c r="AS38" i="8"/>
  <c r="AT38" i="8"/>
  <c r="AU38" i="8"/>
  <c r="AV38" i="8"/>
  <c r="AW38" i="8"/>
  <c r="AX38" i="8"/>
  <c r="AY38" i="8"/>
  <c r="AZ38" i="8"/>
  <c r="BA38" i="8"/>
  <c r="BB38" i="8"/>
  <c r="N39" i="8"/>
  <c r="P39" i="8"/>
  <c r="Q39" i="8"/>
  <c r="T39" i="8"/>
  <c r="Z39" i="8"/>
  <c r="AA39" i="8"/>
  <c r="AB39" i="8"/>
  <c r="AC39" i="8"/>
  <c r="AF39" i="8"/>
  <c r="AG39" i="8"/>
  <c r="AH39" i="8"/>
  <c r="AI39" i="8"/>
  <c r="AJ39" i="8"/>
  <c r="AK39" i="8"/>
  <c r="AN39" i="8"/>
  <c r="AO39" i="8"/>
  <c r="AS39" i="8"/>
  <c r="AT39" i="8"/>
  <c r="AU39" i="8"/>
  <c r="AV39" i="8"/>
  <c r="AW39" i="8"/>
  <c r="AX39" i="8"/>
  <c r="AY39" i="8"/>
  <c r="AZ39" i="8"/>
  <c r="BA39" i="8"/>
  <c r="BB39" i="8"/>
  <c r="N40" i="8"/>
  <c r="AB40" i="8"/>
  <c r="AC40" i="8"/>
  <c r="AO40" i="8"/>
  <c r="AQ40" i="8"/>
  <c r="AX40" i="8"/>
  <c r="G41" i="8"/>
  <c r="H41" i="8"/>
  <c r="L41" i="8"/>
  <c r="M41" i="8"/>
  <c r="O41" i="8"/>
  <c r="P41" i="8"/>
  <c r="R41" i="8"/>
  <c r="S41" i="8"/>
  <c r="T41" i="8"/>
  <c r="Y41" i="8"/>
  <c r="AB41" i="8"/>
  <c r="AC41" i="8"/>
  <c r="AE41" i="8"/>
  <c r="AF41" i="8"/>
  <c r="AN41" i="8"/>
  <c r="AQ41" i="8"/>
  <c r="AR41" i="8"/>
  <c r="AU41" i="8"/>
  <c r="AV41" i="8"/>
  <c r="AW41" i="8"/>
  <c r="AX41" i="8"/>
  <c r="AY41" i="8"/>
  <c r="BA41" i="8"/>
  <c r="BB41" i="8"/>
  <c r="G42" i="8"/>
  <c r="H42" i="8"/>
  <c r="L42" i="8"/>
  <c r="M42" i="8"/>
  <c r="N42" i="8"/>
  <c r="P42" i="8"/>
  <c r="Q42" i="8"/>
  <c r="R42" i="8"/>
  <c r="S42" i="8"/>
  <c r="T42" i="8"/>
  <c r="Y42" i="8"/>
  <c r="AA42" i="8"/>
  <c r="AB42" i="8"/>
  <c r="AC42" i="8"/>
  <c r="AD42" i="8"/>
  <c r="AE42" i="8"/>
  <c r="AG42" i="8"/>
  <c r="AH42" i="8"/>
  <c r="AI42" i="8"/>
  <c r="AL42" i="8"/>
  <c r="AM42" i="8"/>
  <c r="AR42" i="8"/>
  <c r="AS42" i="8"/>
  <c r="AT42" i="8"/>
  <c r="AU42" i="8"/>
  <c r="AX42" i="8"/>
  <c r="BA42" i="8"/>
  <c r="BB42" i="8"/>
  <c r="G43" i="8"/>
  <c r="H43" i="8"/>
  <c r="N43" i="8"/>
  <c r="P43" i="8"/>
  <c r="Q43" i="8"/>
  <c r="R43" i="8"/>
  <c r="S43" i="8"/>
  <c r="T43" i="8"/>
  <c r="U43" i="8"/>
  <c r="V43" i="8"/>
  <c r="W43" i="8"/>
  <c r="X43" i="8"/>
  <c r="Y43" i="8"/>
  <c r="Z43" i="8"/>
  <c r="AA43" i="8"/>
  <c r="AB43" i="8"/>
  <c r="AC43" i="8"/>
  <c r="AD43" i="8"/>
  <c r="AE43" i="8"/>
  <c r="AF43" i="8"/>
  <c r="AG43" i="8"/>
  <c r="AH43" i="8"/>
  <c r="AI43" i="8"/>
  <c r="AJ43" i="8"/>
  <c r="AK43" i="8"/>
  <c r="AN43" i="8"/>
  <c r="AO43" i="8"/>
  <c r="AQ43" i="8"/>
  <c r="AR43" i="8"/>
  <c r="AS43" i="8"/>
  <c r="AT43" i="8"/>
  <c r="AU43" i="8"/>
  <c r="AV43" i="8"/>
  <c r="AW43" i="8"/>
  <c r="AX43" i="8"/>
  <c r="AY43" i="8"/>
  <c r="AZ43" i="8"/>
  <c r="BA43" i="8"/>
  <c r="BB43" i="8"/>
  <c r="N44" i="8"/>
  <c r="P44" i="8"/>
  <c r="Q44" i="8"/>
  <c r="T44" i="8"/>
  <c r="AB44" i="8"/>
  <c r="AC44" i="8"/>
  <c r="AD44" i="8"/>
  <c r="AF44" i="8"/>
  <c r="AG44" i="8"/>
  <c r="AH44" i="8"/>
  <c r="AI44" i="8"/>
  <c r="AN44" i="8"/>
  <c r="AO44" i="8"/>
  <c r="AR44" i="8"/>
  <c r="AS44" i="8"/>
  <c r="AT44" i="8"/>
  <c r="AU44" i="8"/>
  <c r="AV44" i="8"/>
  <c r="AW44" i="8"/>
  <c r="AX44" i="8"/>
  <c r="AY44" i="8"/>
  <c r="AZ44" i="8"/>
  <c r="G45" i="8"/>
  <c r="H45" i="8"/>
  <c r="L45" i="8"/>
  <c r="M45" i="8"/>
  <c r="N45" i="8"/>
  <c r="O45" i="8"/>
  <c r="P45" i="8"/>
  <c r="Q45" i="8"/>
  <c r="R45" i="8"/>
  <c r="S45" i="8"/>
  <c r="T45" i="8"/>
  <c r="Y45" i="8"/>
  <c r="AB45" i="8"/>
  <c r="AC45" i="8"/>
  <c r="AD45" i="8"/>
  <c r="AE45" i="8"/>
  <c r="AF45" i="8"/>
  <c r="AG45" i="8"/>
  <c r="AH45" i="8"/>
  <c r="AI45" i="8"/>
  <c r="AN45" i="8"/>
  <c r="AO45" i="8"/>
  <c r="AR45" i="8"/>
  <c r="AS45" i="8"/>
  <c r="AT45" i="8"/>
  <c r="AU45" i="8"/>
  <c r="AV45" i="8"/>
  <c r="AW45" i="8"/>
  <c r="AX45" i="8"/>
  <c r="AY45" i="8"/>
  <c r="AZ45" i="8"/>
  <c r="BA45" i="8"/>
  <c r="BB45" i="8"/>
  <c r="G46" i="8"/>
  <c r="H46" i="8"/>
  <c r="I46" i="8"/>
  <c r="J46" i="8"/>
  <c r="K46" i="8"/>
  <c r="L46" i="8"/>
  <c r="M46" i="8"/>
  <c r="O46" i="8"/>
  <c r="P46" i="8"/>
  <c r="Q46" i="8"/>
  <c r="R46" i="8"/>
  <c r="S46" i="8"/>
  <c r="T46" i="8"/>
  <c r="U46" i="8"/>
  <c r="V46" i="8"/>
  <c r="W46" i="8"/>
  <c r="X46" i="8"/>
  <c r="Y46" i="8"/>
  <c r="Z46" i="8"/>
  <c r="AA46" i="8"/>
  <c r="AB46" i="8"/>
  <c r="AC46" i="8"/>
  <c r="AD46" i="8"/>
  <c r="AE46" i="8"/>
  <c r="AF46" i="8"/>
  <c r="AG46" i="8"/>
  <c r="AL46" i="8"/>
  <c r="AM46" i="8"/>
  <c r="AN46" i="8"/>
  <c r="AO46" i="8"/>
  <c r="AP46" i="8"/>
  <c r="AQ46" i="8"/>
  <c r="AR46" i="8"/>
  <c r="AS46" i="8"/>
  <c r="AT46" i="8"/>
  <c r="AU46" i="8"/>
  <c r="AV46" i="8"/>
  <c r="AW46" i="8"/>
  <c r="AX46" i="8"/>
  <c r="AY46" i="8"/>
  <c r="AZ46" i="8"/>
  <c r="BA46" i="8"/>
  <c r="BB46" i="8"/>
  <c r="G47" i="8"/>
  <c r="H47" i="8"/>
  <c r="I47" i="8"/>
  <c r="J47" i="8"/>
  <c r="K47" i="8"/>
  <c r="L47" i="8"/>
  <c r="M47" i="8"/>
  <c r="N47" i="8"/>
  <c r="O47" i="8"/>
  <c r="P47" i="8"/>
  <c r="Q47" i="8"/>
  <c r="R47" i="8"/>
  <c r="S47" i="8"/>
  <c r="T47" i="8"/>
  <c r="U47" i="8"/>
  <c r="V47" i="8"/>
  <c r="W47" i="8"/>
  <c r="X47" i="8"/>
  <c r="Y47" i="8"/>
  <c r="Z47" i="8"/>
  <c r="AA47" i="8"/>
  <c r="AB47" i="8"/>
  <c r="AC47" i="8"/>
  <c r="AD47" i="8"/>
  <c r="AE47" i="8"/>
  <c r="AF47" i="8"/>
  <c r="AG47" i="8"/>
  <c r="AH47" i="8"/>
  <c r="AI47" i="8"/>
  <c r="AJ47" i="8"/>
  <c r="AK47" i="8"/>
  <c r="AL47" i="8"/>
  <c r="AM47" i="8"/>
  <c r="AN47" i="8"/>
  <c r="AO47" i="8"/>
  <c r="AP47" i="8"/>
  <c r="AQ47" i="8"/>
  <c r="AR47" i="8"/>
  <c r="AS47" i="8"/>
  <c r="AT47" i="8"/>
  <c r="AU47" i="8"/>
  <c r="AV47" i="8"/>
  <c r="AW47" i="8"/>
  <c r="AX47" i="8"/>
  <c r="AY47" i="8"/>
  <c r="AZ47" i="8"/>
  <c r="BA47" i="8"/>
  <c r="BB47" i="8"/>
  <c r="N48" i="8"/>
  <c r="P48" i="8"/>
  <c r="Q48" i="8"/>
  <c r="Z48" i="8"/>
  <c r="AB48" i="8"/>
  <c r="AC48" i="8"/>
  <c r="AD48" i="8"/>
  <c r="AE48" i="8"/>
  <c r="AF48" i="8"/>
  <c r="AG48" i="8"/>
  <c r="AH48" i="8"/>
  <c r="AI48" i="8"/>
  <c r="AN48" i="8"/>
  <c r="AO48" i="8"/>
  <c r="AR48" i="8"/>
  <c r="AS48" i="8"/>
  <c r="AT48" i="8"/>
  <c r="AU48" i="8"/>
  <c r="AV48" i="8"/>
  <c r="AW48" i="8"/>
  <c r="AX48" i="8"/>
  <c r="AY48" i="8"/>
  <c r="AZ48" i="8"/>
  <c r="G49" i="8"/>
  <c r="H49" i="8"/>
  <c r="L49" i="8"/>
  <c r="M49" i="8"/>
  <c r="N49" i="8"/>
  <c r="O49" i="8"/>
  <c r="P49" i="8"/>
  <c r="Q49" i="8"/>
  <c r="R49" i="8"/>
  <c r="S49" i="8"/>
  <c r="T49" i="8"/>
  <c r="Y49" i="8"/>
  <c r="Z49" i="8"/>
  <c r="AB49" i="8"/>
  <c r="AC49" i="8"/>
  <c r="AD49" i="8"/>
  <c r="AE49" i="8"/>
  <c r="AF49" i="8"/>
  <c r="AG49" i="8"/>
  <c r="AH49" i="8"/>
  <c r="AI49" i="8"/>
  <c r="AN49" i="8"/>
  <c r="AO49" i="8"/>
  <c r="AR49" i="8"/>
  <c r="AS49" i="8"/>
  <c r="AT49" i="8"/>
  <c r="AU49" i="8"/>
  <c r="AV49" i="8"/>
  <c r="AW49" i="8"/>
  <c r="AX49" i="8"/>
  <c r="AY49" i="8"/>
  <c r="AZ49" i="8"/>
  <c r="BA49" i="8"/>
  <c r="BB49" i="8"/>
  <c r="G50" i="8"/>
  <c r="H50" i="8"/>
  <c r="I50" i="8"/>
  <c r="J50" i="8"/>
  <c r="K50" i="8"/>
  <c r="L50" i="8"/>
  <c r="M50" i="8"/>
  <c r="O50" i="8"/>
  <c r="P50" i="8"/>
  <c r="Q50" i="8"/>
  <c r="R50" i="8"/>
  <c r="S50" i="8"/>
  <c r="T50" i="8"/>
  <c r="U50" i="8"/>
  <c r="V50" i="8"/>
  <c r="W50" i="8"/>
  <c r="X50" i="8"/>
  <c r="Y50" i="8"/>
  <c r="Z50" i="8"/>
  <c r="AA50" i="8"/>
  <c r="AB50" i="8"/>
  <c r="AC50" i="8"/>
  <c r="AD50" i="8"/>
  <c r="AE50" i="8"/>
  <c r="AF50" i="8"/>
  <c r="AG50" i="8"/>
  <c r="AK50" i="8"/>
  <c r="AL50" i="8"/>
  <c r="AM50" i="8"/>
  <c r="AN50" i="8"/>
  <c r="AO50" i="8"/>
  <c r="AP50" i="8"/>
  <c r="AQ50" i="8"/>
  <c r="AR50" i="8"/>
  <c r="AS50" i="8"/>
  <c r="AT50" i="8"/>
  <c r="AU50" i="8"/>
  <c r="AV50" i="8"/>
  <c r="AW50" i="8"/>
  <c r="AX50" i="8"/>
  <c r="AY50" i="8"/>
  <c r="AZ50" i="8"/>
  <c r="BA50" i="8"/>
  <c r="BB50" i="8"/>
  <c r="G51" i="8"/>
  <c r="H51" i="8"/>
  <c r="I51" i="8"/>
  <c r="J51" i="8"/>
  <c r="K51" i="8"/>
  <c r="L51" i="8"/>
  <c r="M51" i="8"/>
  <c r="N51" i="8"/>
  <c r="O51" i="8"/>
  <c r="P51" i="8"/>
  <c r="Q51" i="8"/>
  <c r="R51" i="8"/>
  <c r="S51" i="8"/>
  <c r="T51" i="8"/>
  <c r="U51" i="8"/>
  <c r="V51" i="8"/>
  <c r="W51" i="8"/>
  <c r="X51" i="8"/>
  <c r="Y51" i="8"/>
  <c r="Z51" i="8"/>
  <c r="AA51" i="8"/>
  <c r="AB51" i="8"/>
  <c r="AC51" i="8"/>
  <c r="AD51" i="8"/>
  <c r="AF51" i="8"/>
  <c r="AG51" i="8"/>
  <c r="AH51" i="8"/>
  <c r="AI51" i="8"/>
  <c r="AJ51" i="8"/>
  <c r="AK51" i="8"/>
  <c r="AL51" i="8"/>
  <c r="AM51" i="8"/>
  <c r="AN51" i="8"/>
  <c r="AO51" i="8"/>
  <c r="AP51" i="8"/>
  <c r="AQ51" i="8"/>
  <c r="AR51" i="8"/>
  <c r="AS51" i="8"/>
  <c r="AT51" i="8"/>
  <c r="AU51" i="8"/>
  <c r="AV51" i="8"/>
  <c r="AW51" i="8"/>
  <c r="AX51" i="8"/>
  <c r="AY51" i="8"/>
  <c r="AZ51" i="8"/>
  <c r="BA51" i="8"/>
  <c r="BB51" i="8"/>
  <c r="G52" i="8"/>
  <c r="H52" i="8"/>
  <c r="I52" i="8"/>
  <c r="J52" i="8"/>
  <c r="K52" i="8"/>
  <c r="L52" i="8"/>
  <c r="M52" i="8"/>
  <c r="N52" i="8"/>
  <c r="O52" i="8"/>
  <c r="P52" i="8"/>
  <c r="Q52" i="8"/>
  <c r="R52" i="8"/>
  <c r="S52" i="8"/>
  <c r="T52" i="8"/>
  <c r="U52" i="8"/>
  <c r="V52" i="8"/>
  <c r="W52" i="8"/>
  <c r="X52" i="8"/>
  <c r="Y52" i="8"/>
  <c r="AA52" i="8"/>
  <c r="AB52" i="8"/>
  <c r="AC52" i="8"/>
  <c r="AE52" i="8"/>
  <c r="AG52" i="8"/>
  <c r="AH52" i="8"/>
  <c r="AI52" i="8"/>
  <c r="AJ52" i="8"/>
  <c r="AK52" i="8"/>
  <c r="AL52" i="8"/>
  <c r="AM52" i="8"/>
  <c r="AO52" i="8"/>
  <c r="AP52" i="8"/>
  <c r="AQ52" i="8"/>
  <c r="AR52" i="8"/>
  <c r="AS52" i="8"/>
  <c r="AT52" i="8"/>
  <c r="AU52" i="8"/>
  <c r="AW52" i="8"/>
  <c r="AX52" i="8"/>
  <c r="AY52" i="8"/>
  <c r="AZ52" i="8"/>
  <c r="BA52" i="8"/>
  <c r="BB52" i="8"/>
  <c r="G53" i="8"/>
  <c r="H53" i="8"/>
  <c r="I53" i="8"/>
  <c r="J53" i="8"/>
  <c r="K53" i="8"/>
  <c r="L53" i="8"/>
  <c r="M53" i="8"/>
  <c r="N53" i="8"/>
  <c r="O53" i="8"/>
  <c r="P53" i="8"/>
  <c r="Q53" i="8"/>
  <c r="R53" i="8"/>
  <c r="S53" i="8"/>
  <c r="T53" i="8"/>
  <c r="U53" i="8"/>
  <c r="V53" i="8"/>
  <c r="W53" i="8"/>
  <c r="X53" i="8"/>
  <c r="Y53" i="8"/>
  <c r="Z53" i="8"/>
  <c r="AB53" i="8"/>
  <c r="AC53" i="8"/>
  <c r="AD53" i="8"/>
  <c r="AE53" i="8"/>
  <c r="AG53" i="8"/>
  <c r="AH53" i="8"/>
  <c r="AI53" i="8"/>
  <c r="AJ53" i="8"/>
  <c r="AK53" i="8"/>
  <c r="AL53" i="8"/>
  <c r="AM53" i="8"/>
  <c r="AN53" i="8"/>
  <c r="AO53" i="8"/>
  <c r="AR53" i="8"/>
  <c r="AS53" i="8"/>
  <c r="AT53" i="8"/>
  <c r="AU53" i="8"/>
  <c r="AV53" i="8"/>
  <c r="AW53" i="8"/>
  <c r="AX53" i="8"/>
  <c r="AY53" i="8"/>
  <c r="AZ53" i="8"/>
  <c r="BA53" i="8"/>
  <c r="BB53" i="8"/>
  <c r="P54" i="8"/>
  <c r="Z54" i="8"/>
  <c r="AC54" i="8"/>
  <c r="AE54" i="8"/>
  <c r="AF54" i="8"/>
  <c r="AO54" i="8"/>
  <c r="AP54" i="8"/>
  <c r="AQ54" i="8"/>
  <c r="AT54" i="8"/>
  <c r="AW54" i="8"/>
  <c r="AX54" i="8"/>
  <c r="AY54" i="8"/>
  <c r="AZ54" i="8"/>
  <c r="BA54" i="8"/>
  <c r="BB54" i="8"/>
  <c r="P55" i="8"/>
  <c r="U55" i="8"/>
  <c r="V55" i="8"/>
  <c r="AN55" i="8"/>
  <c r="AQ55" i="8"/>
  <c r="AZ55" i="8"/>
  <c r="BA55" i="8"/>
  <c r="BB55" i="8"/>
  <c r="P56" i="8"/>
  <c r="U56" i="8"/>
  <c r="Z56" i="8"/>
  <c r="AC56" i="8"/>
  <c r="AF56" i="8"/>
  <c r="AN56" i="8"/>
  <c r="AO56" i="8"/>
  <c r="AQ56" i="8"/>
  <c r="AT56" i="8"/>
  <c r="AU56" i="8"/>
  <c r="AW56" i="8"/>
  <c r="AX56" i="8"/>
  <c r="AY56" i="8"/>
  <c r="AZ56" i="8"/>
  <c r="BA56" i="8"/>
  <c r="BB56" i="8"/>
  <c r="G57" i="8"/>
  <c r="H57" i="8"/>
  <c r="L57" i="8"/>
  <c r="M57" i="8"/>
  <c r="N57" i="8"/>
  <c r="O57" i="8"/>
  <c r="P57" i="8"/>
  <c r="R57" i="8"/>
  <c r="S57" i="8"/>
  <c r="T57" i="8"/>
  <c r="U57" i="8"/>
  <c r="Y57" i="8"/>
  <c r="Z57" i="8"/>
  <c r="AF57" i="8"/>
  <c r="AN57" i="8"/>
  <c r="AQ57" i="8"/>
  <c r="AR57" i="8"/>
  <c r="AT57" i="8"/>
  <c r="AU57" i="8"/>
  <c r="AV57" i="8"/>
  <c r="AW57" i="8"/>
  <c r="AX57" i="8"/>
  <c r="AY57" i="8"/>
  <c r="AZ57" i="8"/>
  <c r="BA57" i="8"/>
  <c r="BB57" i="8"/>
  <c r="I58" i="8"/>
  <c r="J58" i="8"/>
  <c r="K58" i="8"/>
  <c r="L58" i="8"/>
  <c r="M58" i="8"/>
  <c r="N58" i="8"/>
  <c r="O58" i="8"/>
  <c r="P58" i="8"/>
  <c r="Q58" i="8"/>
  <c r="R58" i="8"/>
  <c r="S58" i="8"/>
  <c r="T58" i="8"/>
  <c r="U58" i="8"/>
  <c r="W58" i="8"/>
  <c r="X58" i="8"/>
  <c r="Y58" i="8"/>
  <c r="Z58" i="8"/>
  <c r="AC58" i="8"/>
  <c r="AE58" i="8"/>
  <c r="AF58" i="8"/>
  <c r="AG58" i="8"/>
  <c r="AH58" i="8"/>
  <c r="AI58" i="8"/>
  <c r="AJ58" i="8"/>
  <c r="AK58" i="8"/>
  <c r="AN58" i="8"/>
  <c r="AO58" i="8"/>
  <c r="AP58" i="8"/>
  <c r="AQ58" i="8"/>
  <c r="AR58" i="8"/>
  <c r="AS58" i="8"/>
  <c r="AT58" i="8"/>
  <c r="AU58" i="8"/>
  <c r="AV58" i="8"/>
  <c r="AW58" i="8"/>
  <c r="AX58" i="8"/>
  <c r="AY58" i="8"/>
  <c r="AZ58" i="8"/>
  <c r="BA58" i="8"/>
  <c r="BB58" i="8"/>
  <c r="N12" i="8"/>
  <c r="AC12" i="8"/>
  <c r="AO12" i="8"/>
  <c r="G40" i="7"/>
  <c r="G41" i="7" l="1"/>
  <c r="U41" i="8" s="1"/>
  <c r="G57" i="7"/>
  <c r="AK57" i="8" s="1"/>
  <c r="G44" i="7"/>
  <c r="G58" i="7"/>
  <c r="G45" i="7"/>
  <c r="G55" i="7"/>
  <c r="M55" i="8" s="1"/>
  <c r="G54" i="7"/>
  <c r="M54" i="8" s="1"/>
  <c r="G52" i="7"/>
  <c r="AD52" i="8" s="1"/>
  <c r="G47" i="7"/>
  <c r="G46" i="7"/>
  <c r="AK46" i="8" s="1"/>
  <c r="G53" i="7"/>
  <c r="AF53" i="8" s="1"/>
  <c r="G42" i="7"/>
  <c r="U42" i="8" s="1"/>
  <c r="G50" i="7"/>
  <c r="N50" i="8" s="1"/>
  <c r="G39" i="7"/>
  <c r="M39" i="8" s="1"/>
  <c r="G49" i="7"/>
  <c r="U49" i="8" s="1"/>
  <c r="G38" i="7"/>
  <c r="I38" i="8" s="1"/>
  <c r="M40" i="8"/>
  <c r="U40" i="8"/>
  <c r="AK40" i="8"/>
  <c r="AS40" i="8"/>
  <c r="BA40" i="8"/>
  <c r="V40" i="8"/>
  <c r="AD40" i="8"/>
  <c r="AL40" i="8"/>
  <c r="AT40" i="8"/>
  <c r="BB40" i="8"/>
  <c r="G40" i="8"/>
  <c r="O40" i="8"/>
  <c r="W40" i="8"/>
  <c r="AE40" i="8"/>
  <c r="AM40" i="8"/>
  <c r="AU40" i="8"/>
  <c r="H40" i="8"/>
  <c r="P40" i="8"/>
  <c r="X40" i="8"/>
  <c r="AF40" i="8"/>
  <c r="AN40" i="8"/>
  <c r="AV40" i="8"/>
  <c r="I40" i="8"/>
  <c r="Q40" i="8"/>
  <c r="Y40" i="8"/>
  <c r="AG40" i="8"/>
  <c r="AW40" i="8"/>
  <c r="J40" i="8"/>
  <c r="R40" i="8"/>
  <c r="Z40" i="8"/>
  <c r="AH40" i="8"/>
  <c r="AP40" i="8"/>
  <c r="K40" i="8"/>
  <c r="S40" i="8"/>
  <c r="AA40" i="8"/>
  <c r="AI40" i="8"/>
  <c r="AY40" i="8"/>
  <c r="L40" i="8"/>
  <c r="T40" i="8"/>
  <c r="AJ40" i="8"/>
  <c r="AR40" i="8"/>
  <c r="AZ40" i="8"/>
  <c r="G51" i="7"/>
  <c r="AE51" i="8" s="1"/>
  <c r="G43" i="7"/>
  <c r="G56" i="7"/>
  <c r="G48" i="7"/>
  <c r="G25" i="7"/>
  <c r="G26" i="7"/>
  <c r="G33" i="7"/>
  <c r="G34" i="7"/>
  <c r="G17" i="7"/>
  <c r="G18" i="7"/>
  <c r="G19" i="7"/>
  <c r="G27" i="7"/>
  <c r="G35" i="7"/>
  <c r="G12" i="7"/>
  <c r="G20" i="7"/>
  <c r="G28" i="7"/>
  <c r="G36" i="7"/>
  <c r="G13" i="7"/>
  <c r="G21" i="7"/>
  <c r="G29" i="7"/>
  <c r="G37" i="7"/>
  <c r="G14" i="7"/>
  <c r="G22" i="7"/>
  <c r="G30" i="7"/>
  <c r="G15" i="7"/>
  <c r="G23" i="7"/>
  <c r="G31" i="7"/>
  <c r="G16" i="7"/>
  <c r="G24" i="7"/>
  <c r="G32" i="7"/>
  <c r="M44" i="8" l="1"/>
  <c r="AJ44" i="8"/>
  <c r="J44" i="8"/>
  <c r="V58" i="8"/>
  <c r="AM58" i="8"/>
  <c r="U45" i="8"/>
  <c r="AA45" i="8"/>
  <c r="V45" i="8"/>
  <c r="Q57" i="8"/>
  <c r="AG57" i="8"/>
  <c r="AO57" i="8"/>
  <c r="AH57" i="8"/>
  <c r="AE57" i="8"/>
  <c r="I57" i="8"/>
  <c r="AC57" i="8"/>
  <c r="AP57" i="8"/>
  <c r="AK45" i="8"/>
  <c r="AL45" i="8"/>
  <c r="W45" i="8"/>
  <c r="W41" i="8"/>
  <c r="Z45" i="8"/>
  <c r="AF55" i="8"/>
  <c r="AX55" i="8"/>
  <c r="X41" i="8"/>
  <c r="AS41" i="8"/>
  <c r="AO41" i="8"/>
  <c r="G58" i="8"/>
  <c r="AH50" i="8"/>
  <c r="AL57" i="8"/>
  <c r="AM57" i="8"/>
  <c r="AV54" i="8"/>
  <c r="AY55" i="8"/>
  <c r="S54" i="8"/>
  <c r="X45" i="8"/>
  <c r="AP45" i="8"/>
  <c r="AQ45" i="8"/>
  <c r="U54" i="8"/>
  <c r="AL39" i="8"/>
  <c r="AM45" i="8"/>
  <c r="I45" i="8"/>
  <c r="AA54" i="8"/>
  <c r="AJ45" i="8"/>
  <c r="AS54" i="8"/>
  <c r="N41" i="8"/>
  <c r="AE55" i="8"/>
  <c r="AW55" i="8"/>
  <c r="AA41" i="8"/>
  <c r="AB54" i="8"/>
  <c r="AL54" i="8"/>
  <c r="H39" i="8"/>
  <c r="J45" i="8"/>
  <c r="K45" i="8"/>
  <c r="AE44" i="8"/>
  <c r="H44" i="8"/>
  <c r="Y44" i="8"/>
  <c r="AP44" i="8"/>
  <c r="AA57" i="8"/>
  <c r="V57" i="8"/>
  <c r="AK41" i="8"/>
  <c r="BB44" i="8"/>
  <c r="AA58" i="8"/>
  <c r="K54" i="8"/>
  <c r="AR54" i="8"/>
  <c r="AS57" i="8"/>
  <c r="H58" i="8"/>
  <c r="Z44" i="8"/>
  <c r="V44" i="8"/>
  <c r="X49" i="8"/>
  <c r="I49" i="8"/>
  <c r="W57" i="8"/>
  <c r="U44" i="8"/>
  <c r="G54" i="8"/>
  <c r="H54" i="8"/>
  <c r="AG54" i="8"/>
  <c r="J54" i="8"/>
  <c r="K44" i="8"/>
  <c r="AI54" i="8"/>
  <c r="AJ57" i="8"/>
  <c r="AL58" i="8"/>
  <c r="K57" i="8"/>
  <c r="AI57" i="8"/>
  <c r="AB57" i="8"/>
  <c r="AD58" i="8"/>
  <c r="AU54" i="8"/>
  <c r="AN54" i="8"/>
  <c r="J57" i="8"/>
  <c r="AP49" i="8"/>
  <c r="S44" i="8"/>
  <c r="AB58" i="8"/>
  <c r="AD57" i="8"/>
  <c r="X57" i="8"/>
  <c r="AA44" i="8"/>
  <c r="L44" i="8"/>
  <c r="V41" i="8"/>
  <c r="AK44" i="8"/>
  <c r="AD41" i="8"/>
  <c r="N54" i="8"/>
  <c r="G44" i="8"/>
  <c r="O54" i="8"/>
  <c r="X44" i="8"/>
  <c r="I41" i="8"/>
  <c r="I54" i="8"/>
  <c r="Z41" i="8"/>
  <c r="AQ44" i="8"/>
  <c r="AJ50" i="8"/>
  <c r="BA44" i="8"/>
  <c r="AL41" i="8"/>
  <c r="V54" i="8"/>
  <c r="O44" i="8"/>
  <c r="W54" i="8"/>
  <c r="Q41" i="8"/>
  <c r="Q54" i="8"/>
  <c r="AH41" i="8"/>
  <c r="K39" i="8"/>
  <c r="AR39" i="8"/>
  <c r="L54" i="8"/>
  <c r="AM41" i="8"/>
  <c r="J41" i="8"/>
  <c r="AT41" i="8"/>
  <c r="AD54" i="8"/>
  <c r="W44" i="8"/>
  <c r="AM54" i="8"/>
  <c r="AG41" i="8"/>
  <c r="Y54" i="8"/>
  <c r="AP41" i="8"/>
  <c r="K41" i="8"/>
  <c r="AJ41" i="8"/>
  <c r="T54" i="8"/>
  <c r="AZ41" i="8"/>
  <c r="AD39" i="8"/>
  <c r="AL44" i="8"/>
  <c r="AM44" i="8"/>
  <c r="X54" i="8"/>
  <c r="I44" i="8"/>
  <c r="AH54" i="8"/>
  <c r="R44" i="8"/>
  <c r="R54" i="8"/>
  <c r="AI41" i="8"/>
  <c r="AI50" i="8"/>
  <c r="AJ42" i="8"/>
  <c r="AJ54" i="8"/>
  <c r="AK54" i="8"/>
  <c r="G55" i="8"/>
  <c r="AH55" i="8"/>
  <c r="O55" i="8"/>
  <c r="J55" i="8"/>
  <c r="AM55" i="8"/>
  <c r="I55" i="8"/>
  <c r="AC55" i="8"/>
  <c r="AL55" i="8"/>
  <c r="Y55" i="8"/>
  <c r="AA55" i="8"/>
  <c r="L55" i="8"/>
  <c r="AT55" i="8"/>
  <c r="H55" i="8"/>
  <c r="AG55" i="8"/>
  <c r="K55" i="8"/>
  <c r="AB55" i="8"/>
  <c r="AS55" i="8"/>
  <c r="J39" i="8"/>
  <c r="O39" i="8"/>
  <c r="AE39" i="8"/>
  <c r="AM39" i="8"/>
  <c r="I39" i="8"/>
  <c r="U39" i="8"/>
  <c r="AN52" i="8"/>
  <c r="Y39" i="8"/>
  <c r="W55" i="8"/>
  <c r="AO55" i="8"/>
  <c r="Z52" i="8"/>
  <c r="S55" i="8"/>
  <c r="AR55" i="8"/>
  <c r="AK55" i="8"/>
  <c r="R39" i="8"/>
  <c r="S39" i="8"/>
  <c r="AZ42" i="8"/>
  <c r="G39" i="8"/>
  <c r="AU55" i="8"/>
  <c r="AF52" i="8"/>
  <c r="X55" i="8"/>
  <c r="R55" i="8"/>
  <c r="AP39" i="8"/>
  <c r="Z55" i="8"/>
  <c r="AQ39" i="8"/>
  <c r="AI55" i="8"/>
  <c r="V39" i="8"/>
  <c r="N55" i="8"/>
  <c r="W39" i="8"/>
  <c r="X39" i="8"/>
  <c r="AV52" i="8"/>
  <c r="AV55" i="8"/>
  <c r="Q55" i="8"/>
  <c r="AP55" i="8"/>
  <c r="L39" i="8"/>
  <c r="T55" i="8"/>
  <c r="AD55" i="8"/>
  <c r="AJ55" i="8"/>
  <c r="N46" i="8"/>
  <c r="X42" i="8"/>
  <c r="AQ38" i="8"/>
  <c r="AQ42" i="8"/>
  <c r="O42" i="8"/>
  <c r="AF42" i="8"/>
  <c r="I42" i="8"/>
  <c r="J38" i="8"/>
  <c r="AY42" i="8"/>
  <c r="AI46" i="8"/>
  <c r="K38" i="8"/>
  <c r="V42" i="8"/>
  <c r="W42" i="8"/>
  <c r="AN42" i="8"/>
  <c r="AO42" i="8"/>
  <c r="AP38" i="8"/>
  <c r="J42" i="8"/>
  <c r="AJ46" i="8"/>
  <c r="AK42" i="8"/>
  <c r="AV42" i="8"/>
  <c r="AW42" i="8"/>
  <c r="Z42" i="8"/>
  <c r="K42" i="8"/>
  <c r="AP42" i="8"/>
  <c r="AH46" i="8"/>
  <c r="W49" i="8"/>
  <c r="J49" i="8"/>
  <c r="AA53" i="8"/>
  <c r="AM49" i="8"/>
  <c r="AQ53" i="8"/>
  <c r="AP53" i="8"/>
  <c r="AJ49" i="8"/>
  <c r="AK49" i="8"/>
  <c r="K49" i="8"/>
  <c r="V49" i="8"/>
  <c r="AA49" i="8"/>
  <c r="AL49" i="8"/>
  <c r="AQ49" i="8"/>
  <c r="J27" i="8"/>
  <c r="R27" i="8"/>
  <c r="Z27" i="8"/>
  <c r="AH27" i="8"/>
  <c r="AP27" i="8"/>
  <c r="K27" i="8"/>
  <c r="S27" i="8"/>
  <c r="AA27" i="8"/>
  <c r="AI27" i="8"/>
  <c r="L27" i="8"/>
  <c r="T27" i="8"/>
  <c r="AB27" i="8"/>
  <c r="U27" i="8"/>
  <c r="V27" i="8"/>
  <c r="AD27" i="8"/>
  <c r="AL27" i="8"/>
  <c r="G27" i="8"/>
  <c r="O27" i="8"/>
  <c r="W27" i="8"/>
  <c r="AE27" i="8"/>
  <c r="AM27" i="8"/>
  <c r="I27" i="8"/>
  <c r="H27" i="8"/>
  <c r="X27" i="8"/>
  <c r="J23" i="8"/>
  <c r="R23" i="8"/>
  <c r="Z23" i="8"/>
  <c r="AH23" i="8"/>
  <c r="AP23" i="8"/>
  <c r="K23" i="8"/>
  <c r="S23" i="8"/>
  <c r="AA23" i="8"/>
  <c r="AI23" i="8"/>
  <c r="AQ23" i="8"/>
  <c r="AY23" i="8"/>
  <c r="L23" i="8"/>
  <c r="AJ23" i="8"/>
  <c r="AZ23" i="8"/>
  <c r="M23" i="8"/>
  <c r="U23" i="8"/>
  <c r="AK23" i="8"/>
  <c r="AS23" i="8"/>
  <c r="N23" i="8"/>
  <c r="V23" i="8"/>
  <c r="AD23" i="8"/>
  <c r="AL23" i="8"/>
  <c r="AT23" i="8"/>
  <c r="G23" i="8"/>
  <c r="O23" i="8"/>
  <c r="W23" i="8"/>
  <c r="AE23" i="8"/>
  <c r="AM23" i="8"/>
  <c r="AU23" i="8"/>
  <c r="I23" i="8"/>
  <c r="Y23" i="8"/>
  <c r="AG23" i="8"/>
  <c r="AO23" i="8"/>
  <c r="AW23" i="8"/>
  <c r="X23" i="8"/>
  <c r="AF23" i="8"/>
  <c r="H23" i="8"/>
  <c r="P23" i="8"/>
  <c r="AV23" i="8"/>
  <c r="J15" i="8"/>
  <c r="R15" i="8"/>
  <c r="AH15" i="8"/>
  <c r="AP15" i="8"/>
  <c r="K15" i="8"/>
  <c r="S15" i="8"/>
  <c r="AA15" i="8"/>
  <c r="AI15" i="8"/>
  <c r="AQ15" i="8"/>
  <c r="AY15" i="8"/>
  <c r="L15" i="8"/>
  <c r="T15" i="8"/>
  <c r="AB15" i="8"/>
  <c r="AJ15" i="8"/>
  <c r="AR15" i="8"/>
  <c r="AZ15" i="8"/>
  <c r="M15" i="8"/>
  <c r="U15" i="8"/>
  <c r="AK15" i="8"/>
  <c r="AS15" i="8"/>
  <c r="BA15" i="8"/>
  <c r="V15" i="8"/>
  <c r="AD15" i="8"/>
  <c r="AL15" i="8"/>
  <c r="AT15" i="8"/>
  <c r="BB15" i="8"/>
  <c r="G15" i="8"/>
  <c r="O15" i="8"/>
  <c r="W15" i="8"/>
  <c r="AM15" i="8"/>
  <c r="AU15" i="8"/>
  <c r="I15" i="8"/>
  <c r="Q15" i="8"/>
  <c r="Y15" i="8"/>
  <c r="AG15" i="8"/>
  <c r="AW15" i="8"/>
  <c r="X15" i="8"/>
  <c r="H15" i="8"/>
  <c r="P15" i="8"/>
  <c r="AV15" i="8"/>
  <c r="G36" i="8"/>
  <c r="H36" i="8"/>
  <c r="I36" i="8"/>
  <c r="J36" i="8"/>
  <c r="AP36" i="8"/>
  <c r="K36" i="8"/>
  <c r="AA36" i="8"/>
  <c r="AQ36" i="8"/>
  <c r="M48" i="8"/>
  <c r="U48" i="8"/>
  <c r="BA48" i="8"/>
  <c r="V48" i="8"/>
  <c r="AL48" i="8"/>
  <c r="BB48" i="8"/>
  <c r="G48" i="8"/>
  <c r="O48" i="8"/>
  <c r="W48" i="8"/>
  <c r="AM48" i="8"/>
  <c r="H48" i="8"/>
  <c r="X48" i="8"/>
  <c r="I48" i="8"/>
  <c r="Y48" i="8"/>
  <c r="J48" i="8"/>
  <c r="R48" i="8"/>
  <c r="AP48" i="8"/>
  <c r="K48" i="8"/>
  <c r="S48" i="8"/>
  <c r="AA48" i="8"/>
  <c r="AQ48" i="8"/>
  <c r="L48" i="8"/>
  <c r="T48" i="8"/>
  <c r="AJ48" i="8"/>
  <c r="AK48" i="8"/>
  <c r="M37" i="8"/>
  <c r="BA37" i="8"/>
  <c r="O37" i="8"/>
  <c r="I37" i="8"/>
  <c r="J37" i="8"/>
  <c r="R37" i="8"/>
  <c r="AP37" i="8"/>
  <c r="K37" i="8"/>
  <c r="S37" i="8"/>
  <c r="AQ37" i="8"/>
  <c r="L37" i="8"/>
  <c r="R29" i="8"/>
  <c r="AP29" i="8"/>
  <c r="S29" i="8"/>
  <c r="V29" i="8"/>
  <c r="AL29" i="8"/>
  <c r="G29" i="8"/>
  <c r="AM29" i="8"/>
  <c r="H29" i="8"/>
  <c r="J18" i="8"/>
  <c r="R18" i="8"/>
  <c r="Z18" i="8"/>
  <c r="AH18" i="8"/>
  <c r="AP18" i="8"/>
  <c r="K18" i="8"/>
  <c r="S18" i="8"/>
  <c r="AA18" i="8"/>
  <c r="AI18" i="8"/>
  <c r="AQ18" i="8"/>
  <c r="AY18" i="8"/>
  <c r="L18" i="8"/>
  <c r="AB18" i="8"/>
  <c r="AJ18" i="8"/>
  <c r="M18" i="8"/>
  <c r="U18" i="8"/>
  <c r="AK18" i="8"/>
  <c r="AS18" i="8"/>
  <c r="N18" i="8"/>
  <c r="V18" i="8"/>
  <c r="AD18" i="8"/>
  <c r="AL18" i="8"/>
  <c r="AT18" i="8"/>
  <c r="G18" i="8"/>
  <c r="O18" i="8"/>
  <c r="W18" i="8"/>
  <c r="AM18" i="8"/>
  <c r="AU18" i="8"/>
  <c r="I18" i="8"/>
  <c r="Q18" i="8"/>
  <c r="Y18" i="8"/>
  <c r="AG18" i="8"/>
  <c r="AW18" i="8"/>
  <c r="AN18" i="8"/>
  <c r="H18" i="8"/>
  <c r="AV18" i="8"/>
  <c r="X18" i="8"/>
  <c r="J34" i="8"/>
  <c r="AH34" i="8"/>
  <c r="AP34" i="8"/>
  <c r="K34" i="8"/>
  <c r="AI34" i="8"/>
  <c r="AJ34" i="8"/>
  <c r="U34" i="8"/>
  <c r="N34" i="8"/>
  <c r="V34" i="8"/>
  <c r="AL34" i="8"/>
  <c r="W34" i="8"/>
  <c r="AM34" i="8"/>
  <c r="I34" i="8"/>
  <c r="X34" i="8"/>
  <c r="AQ34" i="8"/>
  <c r="AK56" i="8"/>
  <c r="V56" i="8"/>
  <c r="N56" i="8"/>
  <c r="AL56" i="8"/>
  <c r="G56" i="8"/>
  <c r="O56" i="8"/>
  <c r="W56" i="8"/>
  <c r="AE56" i="8"/>
  <c r="AM56" i="8"/>
  <c r="H56" i="8"/>
  <c r="X56" i="8"/>
  <c r="AV56" i="8"/>
  <c r="I56" i="8"/>
  <c r="Q56" i="8"/>
  <c r="Y56" i="8"/>
  <c r="AG56" i="8"/>
  <c r="J56" i="8"/>
  <c r="AP56" i="8"/>
  <c r="S56" i="8"/>
  <c r="R56" i="8"/>
  <c r="AH56" i="8"/>
  <c r="K56" i="8"/>
  <c r="AA56" i="8"/>
  <c r="AI56" i="8"/>
  <c r="L56" i="8"/>
  <c r="T56" i="8"/>
  <c r="AB56" i="8"/>
  <c r="AJ56" i="8"/>
  <c r="AR56" i="8"/>
  <c r="M56" i="8"/>
  <c r="AS56" i="8"/>
  <c r="AD56" i="8"/>
  <c r="J25" i="8"/>
  <c r="R25" i="8"/>
  <c r="Z25" i="8"/>
  <c r="AH25" i="8"/>
  <c r="AP25" i="8"/>
  <c r="AX25" i="8"/>
  <c r="K25" i="8"/>
  <c r="S25" i="8"/>
  <c r="AA25" i="8"/>
  <c r="AI25" i="8"/>
  <c r="AQ25" i="8"/>
  <c r="AY25" i="8"/>
  <c r="L25" i="8"/>
  <c r="AB25" i="8"/>
  <c r="AJ25" i="8"/>
  <c r="AR25" i="8"/>
  <c r="AZ25" i="8"/>
  <c r="M25" i="8"/>
  <c r="U25" i="8"/>
  <c r="AK25" i="8"/>
  <c r="AS25" i="8"/>
  <c r="BA25" i="8"/>
  <c r="V25" i="8"/>
  <c r="AD25" i="8"/>
  <c r="AL25" i="8"/>
  <c r="AT25" i="8"/>
  <c r="BB25" i="8"/>
  <c r="G25" i="8"/>
  <c r="O25" i="8"/>
  <c r="W25" i="8"/>
  <c r="AE25" i="8"/>
  <c r="AM25" i="8"/>
  <c r="AU25" i="8"/>
  <c r="I25" i="8"/>
  <c r="Q25" i="8"/>
  <c r="AG25" i="8"/>
  <c r="AW25" i="8"/>
  <c r="X25" i="8"/>
  <c r="AF25" i="8"/>
  <c r="H25" i="8"/>
  <c r="AN25" i="8"/>
  <c r="P25" i="8"/>
  <c r="AV25" i="8"/>
  <c r="J13" i="8"/>
  <c r="Z13" i="8"/>
  <c r="AH13" i="8"/>
  <c r="AP13" i="8"/>
  <c r="K13" i="8"/>
  <c r="AA13" i="8"/>
  <c r="AI13" i="8"/>
  <c r="AQ13" i="8"/>
  <c r="AJ13" i="8"/>
  <c r="AZ13" i="8"/>
  <c r="U13" i="8"/>
  <c r="AK13" i="8"/>
  <c r="AS13" i="8"/>
  <c r="N13" i="8"/>
  <c r="V13" i="8"/>
  <c r="AD13" i="8"/>
  <c r="AL13" i="8"/>
  <c r="AT13" i="8"/>
  <c r="W13" i="8"/>
  <c r="AM13" i="8"/>
  <c r="X13" i="8"/>
  <c r="I13" i="8"/>
  <c r="Q13" i="8"/>
  <c r="AG13" i="8"/>
  <c r="AP30" i="8"/>
  <c r="V30" i="8"/>
  <c r="AL30" i="8"/>
  <c r="AM30" i="8"/>
  <c r="J28" i="8"/>
  <c r="Z28" i="8"/>
  <c r="AH28" i="8"/>
  <c r="AP28" i="8"/>
  <c r="AX28" i="8"/>
  <c r="K28" i="8"/>
  <c r="AA28" i="8"/>
  <c r="AI28" i="8"/>
  <c r="U28" i="8"/>
  <c r="V28" i="8"/>
  <c r="AD28" i="8"/>
  <c r="AL28" i="8"/>
  <c r="W28" i="8"/>
  <c r="AM28" i="8"/>
  <c r="AU28" i="8"/>
  <c r="I28" i="8"/>
  <c r="AV28" i="8"/>
  <c r="X28" i="8"/>
  <c r="J22" i="8"/>
  <c r="R22" i="8"/>
  <c r="Z22" i="8"/>
  <c r="AH22" i="8"/>
  <c r="AP22" i="8"/>
  <c r="K22" i="8"/>
  <c r="S22" i="8"/>
  <c r="AA22" i="8"/>
  <c r="AI22" i="8"/>
  <c r="AQ22" i="8"/>
  <c r="AJ22" i="8"/>
  <c r="AZ22" i="8"/>
  <c r="U22" i="8"/>
  <c r="AK22" i="8"/>
  <c r="N22" i="8"/>
  <c r="AD22" i="8"/>
  <c r="AL22" i="8"/>
  <c r="G22" i="8"/>
  <c r="W22" i="8"/>
  <c r="AM22" i="8"/>
  <c r="I22" i="8"/>
  <c r="Q22" i="8"/>
  <c r="AG22" i="8"/>
  <c r="X22" i="8"/>
  <c r="H22" i="8"/>
  <c r="J20" i="8"/>
  <c r="Z20" i="8"/>
  <c r="AH20" i="8"/>
  <c r="AP20" i="8"/>
  <c r="K20" i="8"/>
  <c r="AA20" i="8"/>
  <c r="AI20" i="8"/>
  <c r="AQ20" i="8"/>
  <c r="AJ20" i="8"/>
  <c r="AZ20" i="8"/>
  <c r="U20" i="8"/>
  <c r="AK20" i="8"/>
  <c r="AS20" i="8"/>
  <c r="V20" i="8"/>
  <c r="AD20" i="8"/>
  <c r="AL20" i="8"/>
  <c r="AT20" i="8"/>
  <c r="W20" i="8"/>
  <c r="AM20" i="8"/>
  <c r="I20" i="8"/>
  <c r="Q20" i="8"/>
  <c r="AG20" i="8"/>
  <c r="X20" i="8"/>
  <c r="J33" i="8"/>
  <c r="R33" i="8"/>
  <c r="AH33" i="8"/>
  <c r="AP33" i="8"/>
  <c r="K33" i="8"/>
  <c r="S33" i="8"/>
  <c r="AI33" i="8"/>
  <c r="AQ33" i="8"/>
  <c r="L33" i="8"/>
  <c r="AJ33" i="8"/>
  <c r="M33" i="8"/>
  <c r="U33" i="8"/>
  <c r="BA33" i="8"/>
  <c r="V33" i="8"/>
  <c r="AL33" i="8"/>
  <c r="BB33" i="8"/>
  <c r="G33" i="8"/>
  <c r="O33" i="8"/>
  <c r="W33" i="8"/>
  <c r="AM33" i="8"/>
  <c r="I33" i="8"/>
  <c r="Y33" i="8"/>
  <c r="X33" i="8"/>
  <c r="H33" i="8"/>
  <c r="P33" i="8"/>
  <c r="AD12" i="8"/>
  <c r="AT12" i="8"/>
  <c r="W12" i="8"/>
  <c r="AU12" i="8"/>
  <c r="AF12" i="8"/>
  <c r="AG12" i="8"/>
  <c r="AE12" i="8"/>
  <c r="G12" i="8"/>
  <c r="P12" i="8"/>
  <c r="AV12" i="8"/>
  <c r="H12" i="8"/>
  <c r="AN12" i="8"/>
  <c r="Y12" i="8"/>
  <c r="J12" i="8"/>
  <c r="R12" i="8"/>
  <c r="Z12" i="8"/>
  <c r="AH12" i="8"/>
  <c r="AP12" i="8"/>
  <c r="AX12" i="8"/>
  <c r="K12" i="8"/>
  <c r="AA12" i="8"/>
  <c r="AQ12" i="8"/>
  <c r="L12" i="8"/>
  <c r="AJ12" i="8"/>
  <c r="S12" i="8"/>
  <c r="AI12" i="8"/>
  <c r="AY12" i="8"/>
  <c r="AB12" i="8"/>
  <c r="AZ12" i="8"/>
  <c r="X12" i="8"/>
  <c r="I12" i="8"/>
  <c r="AW12" i="8"/>
  <c r="T12" i="8"/>
  <c r="AR12" i="8"/>
  <c r="M12" i="8"/>
  <c r="U12" i="8"/>
  <c r="AK12" i="8"/>
  <c r="AS12" i="8"/>
  <c r="BA12" i="8"/>
  <c r="V12" i="8"/>
  <c r="AL12" i="8"/>
  <c r="BB12" i="8"/>
  <c r="O12" i="8"/>
  <c r="AM12" i="8"/>
  <c r="Q12" i="8"/>
  <c r="J26" i="8"/>
  <c r="Z26" i="8"/>
  <c r="AH26" i="8"/>
  <c r="AP26" i="8"/>
  <c r="K26" i="8"/>
  <c r="AA26" i="8"/>
  <c r="AI26" i="8"/>
  <c r="AQ26" i="8"/>
  <c r="AJ26" i="8"/>
  <c r="AZ26" i="8"/>
  <c r="U26" i="8"/>
  <c r="AK26" i="8"/>
  <c r="AS26" i="8"/>
  <c r="N26" i="8"/>
  <c r="V26" i="8"/>
  <c r="AD26" i="8"/>
  <c r="AL26" i="8"/>
  <c r="AT26" i="8"/>
  <c r="W26" i="8"/>
  <c r="AM26" i="8"/>
  <c r="I26" i="8"/>
  <c r="Q26" i="8"/>
  <c r="AG26" i="8"/>
  <c r="AO26" i="8"/>
  <c r="X26" i="8"/>
  <c r="M35" i="8"/>
  <c r="BA35" i="8"/>
  <c r="O35" i="8"/>
  <c r="I35" i="8"/>
  <c r="J35" i="8"/>
  <c r="R35" i="8"/>
  <c r="AP35" i="8"/>
  <c r="K35" i="8"/>
  <c r="S35" i="8"/>
  <c r="AA35" i="8"/>
  <c r="AQ35" i="8"/>
  <c r="L35" i="8"/>
  <c r="AR35" i="8"/>
  <c r="J32" i="8"/>
  <c r="Z32" i="8"/>
  <c r="AH32" i="8"/>
  <c r="AP32" i="8"/>
  <c r="K32" i="8"/>
  <c r="AA32" i="8"/>
  <c r="AI32" i="8"/>
  <c r="AQ32" i="8"/>
  <c r="AY32" i="8"/>
  <c r="AJ32" i="8"/>
  <c r="AZ32" i="8"/>
  <c r="U32" i="8"/>
  <c r="AK32" i="8"/>
  <c r="AS32" i="8"/>
  <c r="N32" i="8"/>
  <c r="V32" i="8"/>
  <c r="AD32" i="8"/>
  <c r="AL32" i="8"/>
  <c r="AT32" i="8"/>
  <c r="W32" i="8"/>
  <c r="AM32" i="8"/>
  <c r="AU32" i="8"/>
  <c r="I32" i="8"/>
  <c r="Q32" i="8"/>
  <c r="AW32" i="8"/>
  <c r="AV32" i="8"/>
  <c r="X32" i="8"/>
  <c r="M43" i="8"/>
  <c r="AL43" i="8"/>
  <c r="O43" i="8"/>
  <c r="AM43" i="8"/>
  <c r="I43" i="8"/>
  <c r="J43" i="8"/>
  <c r="AP43" i="8"/>
  <c r="K43" i="8"/>
  <c r="L43" i="8"/>
  <c r="J24" i="8"/>
  <c r="R24" i="8"/>
  <c r="Z24" i="8"/>
  <c r="AH24" i="8"/>
  <c r="AP24" i="8"/>
  <c r="K24" i="8"/>
  <c r="S24" i="8"/>
  <c r="AA24" i="8"/>
  <c r="AI24" i="8"/>
  <c r="AY24" i="8"/>
  <c r="L24" i="8"/>
  <c r="AB24" i="8"/>
  <c r="AJ24" i="8"/>
  <c r="AZ24" i="8"/>
  <c r="M24" i="8"/>
  <c r="U24" i="8"/>
  <c r="V24" i="8"/>
  <c r="AD24" i="8"/>
  <c r="AL24" i="8"/>
  <c r="G24" i="8"/>
  <c r="O24" i="8"/>
  <c r="W24" i="8"/>
  <c r="AE24" i="8"/>
  <c r="AM24" i="8"/>
  <c r="AU24" i="8"/>
  <c r="I24" i="8"/>
  <c r="Q24" i="8"/>
  <c r="AG24" i="8"/>
  <c r="AW24" i="8"/>
  <c r="AV24" i="8"/>
  <c r="H24" i="8"/>
  <c r="AN24" i="8"/>
  <c r="P24" i="8"/>
  <c r="X24" i="8"/>
  <c r="J16" i="8"/>
  <c r="AH16" i="8"/>
  <c r="AP16" i="8"/>
  <c r="K16" i="8"/>
  <c r="AA16" i="8"/>
  <c r="AI16" i="8"/>
  <c r="AQ16" i="8"/>
  <c r="AJ16" i="8"/>
  <c r="AZ16" i="8"/>
  <c r="U16" i="8"/>
  <c r="AK16" i="8"/>
  <c r="AS16" i="8"/>
  <c r="N16" i="8"/>
  <c r="V16" i="8"/>
  <c r="AD16" i="8"/>
  <c r="AL16" i="8"/>
  <c r="AT16" i="8"/>
  <c r="W16" i="8"/>
  <c r="AM16" i="8"/>
  <c r="I16" i="8"/>
  <c r="Q16" i="8"/>
  <c r="AG16" i="8"/>
  <c r="X16" i="8"/>
  <c r="J31" i="8"/>
  <c r="R31" i="8"/>
  <c r="Z31" i="8"/>
  <c r="AH31" i="8"/>
  <c r="AP31" i="8"/>
  <c r="K31" i="8"/>
  <c r="S31" i="8"/>
  <c r="AA31" i="8"/>
  <c r="AI31" i="8"/>
  <c r="AQ31" i="8"/>
  <c r="L31" i="8"/>
  <c r="AB31" i="8"/>
  <c r="AJ31" i="8"/>
  <c r="AR31" i="8"/>
  <c r="AZ31" i="8"/>
  <c r="M31" i="8"/>
  <c r="U31" i="8"/>
  <c r="AK31" i="8"/>
  <c r="AS31" i="8"/>
  <c r="BA31" i="8"/>
  <c r="V31" i="8"/>
  <c r="AD31" i="8"/>
  <c r="AL31" i="8"/>
  <c r="AT31" i="8"/>
  <c r="BB31" i="8"/>
  <c r="G31" i="8"/>
  <c r="O31" i="8"/>
  <c r="W31" i="8"/>
  <c r="AE31" i="8"/>
  <c r="AM31" i="8"/>
  <c r="I31" i="8"/>
  <c r="Q31" i="8"/>
  <c r="Y31" i="8"/>
  <c r="P31" i="8"/>
  <c r="X31" i="8"/>
  <c r="AF31" i="8"/>
  <c r="H31" i="8"/>
  <c r="AN31" i="8"/>
  <c r="J21" i="8"/>
  <c r="Z21" i="8"/>
  <c r="AH21" i="8"/>
  <c r="AP21" i="8"/>
  <c r="K21" i="8"/>
  <c r="AA21" i="8"/>
  <c r="AI21" i="8"/>
  <c r="AQ21" i="8"/>
  <c r="AY21" i="8"/>
  <c r="L21" i="8"/>
  <c r="AB21" i="8"/>
  <c r="AJ21" i="8"/>
  <c r="AZ21" i="8"/>
  <c r="M21" i="8"/>
  <c r="U21" i="8"/>
  <c r="AK21" i="8"/>
  <c r="BA21" i="8"/>
  <c r="AD21" i="8"/>
  <c r="AL21" i="8"/>
  <c r="BB21" i="8"/>
  <c r="O21" i="8"/>
  <c r="W21" i="8"/>
  <c r="AE21" i="8"/>
  <c r="AM21" i="8"/>
  <c r="AU21" i="8"/>
  <c r="I21" i="8"/>
  <c r="Q21" i="8"/>
  <c r="Y21" i="8"/>
  <c r="AG21" i="8"/>
  <c r="AW21" i="8"/>
  <c r="X21" i="8"/>
  <c r="AV21" i="8"/>
  <c r="P21" i="8"/>
  <c r="AN21" i="8"/>
  <c r="J19" i="8"/>
  <c r="R19" i="8"/>
  <c r="Z19" i="8"/>
  <c r="AH19" i="8"/>
  <c r="AP19" i="8"/>
  <c r="K19" i="8"/>
  <c r="S19" i="8"/>
  <c r="AA19" i="8"/>
  <c r="AI19" i="8"/>
  <c r="AQ19" i="8"/>
  <c r="AY19" i="8"/>
  <c r="L19" i="8"/>
  <c r="T19" i="8"/>
  <c r="AJ19" i="8"/>
  <c r="AR19" i="8"/>
  <c r="AZ19" i="8"/>
  <c r="M19" i="8"/>
  <c r="U19" i="8"/>
  <c r="AK19" i="8"/>
  <c r="AS19" i="8"/>
  <c r="V19" i="8"/>
  <c r="AD19" i="8"/>
  <c r="AL19" i="8"/>
  <c r="AT19" i="8"/>
  <c r="G19" i="8"/>
  <c r="O19" i="8"/>
  <c r="W19" i="8"/>
  <c r="AE19" i="8"/>
  <c r="AM19" i="8"/>
  <c r="AU19" i="8"/>
  <c r="I19" i="8"/>
  <c r="Q19" i="8"/>
  <c r="Y19" i="8"/>
  <c r="AG19" i="8"/>
  <c r="AW19" i="8"/>
  <c r="AF19" i="8"/>
  <c r="H19" i="8"/>
  <c r="AV19" i="8"/>
  <c r="P19" i="8"/>
  <c r="X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95F4A513-5CD3-4DC8-9C41-60084F90F03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62DC9981-FEB0-4269-9616-6ECAEF5FE511}">
      <text>
        <r>
          <rPr>
            <b/>
            <sz val="9"/>
            <color indexed="81"/>
            <rFont val="Tahoma"/>
            <charset val="1"/>
          </rPr>
          <t>Administrator:</t>
        </r>
        <r>
          <rPr>
            <sz val="9"/>
            <color indexed="81"/>
            <rFont val="Tahoma"/>
            <charset val="1"/>
          </rPr>
          <t xml:space="preserve">
To determine the low bid vendor for individual projects, the WVDOH District Engineer or their designee will calculate the lowest overall total cost of the Contract Items required for individual projects.  A written ADO will be issued to the Vendor with the lowest overall total cost.  The Agency will factor mileage into this calculation using a haul cost of $1.50 for the first ton-mile and $0.25 for each additional ton-mile for the low-bid determination.  This haul rate is for Agency expense purposes only and is not billed to the Vendor.
WVDOH reserves the right to request any one or combination of Contract Items for which bids are awarded at the lowest overall total as set forth in this section.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<sst xmlns="http://schemas.openxmlformats.org/spreadsheetml/2006/main" count="1107" uniqueCount="312">
  <si>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</si>
  <si>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</si>
  <si>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</si>
  <si>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</si>
  <si>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</si>
  <si>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</si>
  <si>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</si>
  <si>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</si>
  <si>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</si>
  <si>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</si>
  <si>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</si>
  <si>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</si>
  <si>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</si>
  <si>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</si>
  <si>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</si>
  <si>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</si>
  <si>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</si>
  <si>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</si>
  <si>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</si>
  <si>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</si>
  <si>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</si>
  <si>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</si>
  <si>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</si>
  <si>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</si>
  <si>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</si>
  <si>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Limestone Only</t>
  </si>
  <si>
    <t>Tons</t>
  </si>
  <si>
    <t>LSGS</t>
  </si>
  <si>
    <t>Slag</t>
  </si>
  <si>
    <t>AASHTO #8 MODIFIED</t>
  </si>
  <si>
    <t>AASHTO #9 MODIFIED</t>
  </si>
  <si>
    <t xml:space="preserve">Steel Slag for SRIC </t>
  </si>
  <si>
    <t>Limestone MODIFIED Abrasives</t>
  </si>
  <si>
    <t>Sandstone MODIFIED Abrasives</t>
  </si>
  <si>
    <t>Cinders</t>
  </si>
  <si>
    <t>Vendor:</t>
  </si>
  <si>
    <t>VCUST:</t>
  </si>
  <si>
    <t>Vendors Sources/Plants Source Locations Information:</t>
  </si>
  <si>
    <t>Composition*</t>
  </si>
  <si>
    <t>°</t>
  </si>
  <si>
    <t>AASHTO #10 Aggregate</t>
  </si>
  <si>
    <r>
      <t xml:space="preserve">Fine Aggregate </t>
    </r>
    <r>
      <rPr>
        <i/>
        <sz val="11"/>
        <rFont val="Arial"/>
        <family val="2"/>
      </rPr>
      <t>(PCC or Mortar Sand)</t>
    </r>
  </si>
  <si>
    <t>Trail Surface Aggregate</t>
  </si>
  <si>
    <t>Bid Price</t>
  </si>
  <si>
    <t>VC*96990</t>
  </si>
  <si>
    <t xml:space="preserve">East River Aggregates </t>
  </si>
  <si>
    <t>*201143</t>
  </si>
  <si>
    <t>Shamblin Stone Inc.</t>
  </si>
  <si>
    <t>*176284</t>
  </si>
  <si>
    <t>Rose Holdings, LLC D/B/A Ace Aggregates LLC</t>
  </si>
  <si>
    <t>VS*22583</t>
  </si>
  <si>
    <t>*197400</t>
  </si>
  <si>
    <t>Fairfax Materials Inc.</t>
  </si>
  <si>
    <t>*199783</t>
  </si>
  <si>
    <t>Allegany Aggregates Inc.</t>
  </si>
  <si>
    <t>*194302</t>
  </si>
  <si>
    <t>VS*18523</t>
  </si>
  <si>
    <t>Rocky Gap Quarry LLC</t>
  </si>
  <si>
    <t>J F Allen Company</t>
  </si>
  <si>
    <t>*200095</t>
  </si>
  <si>
    <t>*100174</t>
  </si>
  <si>
    <t>Appalachian Aggregates, LLC</t>
  </si>
  <si>
    <t>Appalachian Aggregates, LLC Mill Point
400 Stamping Creek Rd
Hillsboro, WV 24946
Latitude 38.16257
Longitude - 80.18476</t>
  </si>
  <si>
    <t>Appalachian Aggregates, LLC - Beckley
1700 North Sandbranch Rd.
Mt. Hope, WV
Latitude 37.85859
Longitude -81.24846</t>
  </si>
  <si>
    <t>Appalachian Aggregates,LLC -Alta Quarry
21071 Midland Trail W
Lewisburgh, WV 24901
Latitude 37.87952
Longitude -80.55719</t>
  </si>
  <si>
    <t>RBS Inc., Greystone Quarry
2790 Unus Rd.
Lewisburg, WV 24901
Latitude 37°53'04"N
Longitude 80°26'49"W</t>
  </si>
  <si>
    <t>Greer Limestone Co
 5630 Earl L Core Rd. Morgantown, WV 26507 Latitude 39.57277
Longitude -7984828
Deckers Creek Limestone Co 5358 Earl L Core Rd. Morgantown, WV 26507 Latitude 39.57633
Longitude -79.85946</t>
  </si>
  <si>
    <t>Buckeye Limestone CO 442 Blaney Hollow Rd. Morgantown, WV 
Latitude 39.69872
Longitude -79.7814</t>
  </si>
  <si>
    <t>Greer Lime Company 
1088 Germany Valley Limestone Road 
Latitude 38.77915° 
Longitude 79.39594°</t>
  </si>
  <si>
    <t>Philippi Quarry 
9989 Mountaineer Highway Parsons, WV 26287 
Latitude 39.19388
Longitude -79.82345</t>
  </si>
  <si>
    <t>Stuart M. Perry Inc. - Winchester 
117 Limestone Lane Winchester, VA 22602</t>
  </si>
  <si>
    <t>Stuart M. Perry Inc. - Berryville 426 Quarry Rd. 
Berryville, VA 22611</t>
  </si>
  <si>
    <t>Aggregates Quarry 
3105 Harrison Avenue
Elkins, WV 26241
Latitude 38.93067575
Longitude -79.90124733</t>
  </si>
  <si>
    <t>Mashey Gap Quarry
5254 Chenoweth Creek Road
Elkins, WV
Latitude 38.889626
Longitude -79.768969</t>
  </si>
  <si>
    <t>Keystone Lime Co</t>
  </si>
  <si>
    <t>*160002</t>
  </si>
  <si>
    <t>Cranesville Stone Quarry
897 Reckart Mill Rd.
Terra Alta, WV 26764
Latitude 39.55095
Longitude -79.51265</t>
  </si>
  <si>
    <t>Meadows Stone &amp; Paving Inc.</t>
  </si>
  <si>
    <t>*205613</t>
  </si>
  <si>
    <t>Mulzer Crushed Stone Inc.</t>
  </si>
  <si>
    <t>VS*49483</t>
  </si>
  <si>
    <t>Moundsville Yard
1601 Lafayette Ave.
Moundsville, WV 26041
Latitude 39.907516
Longitude -80.7540235</t>
  </si>
  <si>
    <t>Laurel Aggregates of Delaware LLC</t>
  </si>
  <si>
    <t>*189272</t>
  </si>
  <si>
    <t>Lake Lynn Quarry
2480 Springhill Furnace Rd.
Lake Lynn, PA 15451
Lattitude 39.73041
Longitude -79.79994</t>
  </si>
  <si>
    <t>Jamarco LLC</t>
  </si>
  <si>
    <t xml:space="preserve">Mulzer - Charleston
15602 Charlestown Road
Charlestown,IN
Mulzer - New Amsterdam
9610 River Road SW
Mauckport, IN
Mulzer - Cape Sandy
19925 Alton Fredonia Road
Leavenworth, IN
Carmeuse - Maysville
9222 Springdale Road
Maysville, KY
</t>
  </si>
  <si>
    <t>J.R. Hoschar Contracting Inc.</t>
  </si>
  <si>
    <t>Inwood Quarry Inc.</t>
  </si>
  <si>
    <t>*214130</t>
  </si>
  <si>
    <t>Martin Marietta - Burning Springs
619 Sand Hill Way
Petroleum, WV 26161
Latitude 39.26462394
Longitude -82.26455615
Martin Marietta - Petersburg S&amp;G
3503 Belleview Rd.
Petersburg, KY 41080
Latitude 39.06086292
Longitude -84.88155</t>
  </si>
  <si>
    <t>Letart Corporation</t>
  </si>
  <si>
    <t>Shriver Trucking Co. Inc.</t>
  </si>
  <si>
    <t>*208466</t>
  </si>
  <si>
    <t>*199690</t>
  </si>
  <si>
    <t>Atlas Towing Company</t>
  </si>
  <si>
    <t>*200933</t>
  </si>
  <si>
    <t>VS*13969</t>
  </si>
  <si>
    <t>*205787</t>
  </si>
  <si>
    <t>*173076</t>
  </si>
  <si>
    <t>*206673</t>
  </si>
  <si>
    <t>*203913</t>
  </si>
  <si>
    <t>Appalachian Aggregates - Mercer Quarry
1111 Blake Hollow Rd.
Princeton, WV 27740
Latitude 37.303316
Longitude -81.066856
Appalachian Aggregates - Bluefield Quarry
171 St. Clairs Crossing
Bluefield, VA 24605
Latitude 37.234346
Longitude -81.320049
Appalachian Aggregates - Pounding Mill
121 Quarry Rd.
Pounding Mil, VA 24637
Latitude 37.234346
Longitude -81.707447</t>
  </si>
  <si>
    <t>Appalachain Aggregates, LLC - Elkins Quarry
5908 Chenoweth Creek Rd
Elkins, WV 2641
Latitude 38.89669
Longitude -79.77177</t>
  </si>
  <si>
    <t xml:space="preserve">Short Gap Quarry 
10676 Waxler Rd. 
Keyser, WV 26726 
Latitude 39.533292 
Longitude 78.850438
Bedrock Quarry 
21235 National Pike NE Flintstone, MD 21530 
Latitude 39.710596 
Longitude 78.61682
</t>
  </si>
  <si>
    <t>Mulzer Crushed Stone New Amsterdam Quarry
Latitude 38.062
Longitude -86.265
Mulzer Crushed Stone
Charlestown Quarry
Latitude 38.47
Longitude-85.577
Mulzer Crushed Stone
Cape Sandy Quarry
latitude 38.133
Longitude -86.35
Mulzer Crushed Stone
Maysville Quarry
Latitude 38.634708
Longitude -81.708955</t>
  </si>
  <si>
    <t>Greer Industries inc.(2)</t>
  </si>
  <si>
    <t>Greer Industries inc.(1)</t>
  </si>
  <si>
    <t>Greer Industries Inc.(1)</t>
  </si>
  <si>
    <t xml:space="preserve"> Mercer Plant  
388 Blake Hollow Rd. Princeton, WV 24739 
Latitude 37.31091 
Longitude 81.05666</t>
  </si>
  <si>
    <t>Scherr Quarry 
704 Old Scherr Rd. 
New Creek, WV 26743 
Latitude 39.190087 
Longitude 79.157479
Ours Quarry 
1996 Morgantown Rd. Petersburgh, WV 26847 Latitude 39.092733 
Longitude 79.057776</t>
  </si>
  <si>
    <t xml:space="preserve">Greer Limestone Co 
5630 Earl L Core Rd. Morgantown, WV 26507 Latitude 39.57277 Longitude -79.84828
Deckers Creek Limestone Co 5358 Earl L Core Rd. Morgantown, WV 26507 Latitude 39.57633 Longitude -79.85946
Buckeye Limestone CO 
442 Blaney Hollow Rd. Morgantown, WV 26507 
Latitude 39.69872 Longitude -79.7814
</t>
  </si>
  <si>
    <t>Inwood Quarry Inc.
9171 Winchester Ave.
Inwood, WV 25428
Latitude 39.3417N
Longitude -78.0412W</t>
  </si>
  <si>
    <t>J.R. Hoschar Contracting Inc.
4530 Evansview Rd.
Evans, WV 25241</t>
  </si>
  <si>
    <t>Martin Marietta
Burning Springs</t>
  </si>
  <si>
    <t>Martin Marietta
New Martinsville Yard</t>
  </si>
  <si>
    <t>Martin Marietta
Parkersburg yard</t>
  </si>
  <si>
    <t>Martin Marietta
Institute yard</t>
  </si>
  <si>
    <t>Martin Marietta
Charleston Yard</t>
  </si>
  <si>
    <t>Martin Marietta - Burning Springs
619 Sand Hill Way
Petroleum, WV 26161
Latitude 39.26462394
Longitude -81.26455615
Martin Marietta - Petersburg S&amp;G
3503 Belleview Rd.
Petersburg, KY 41080
Latitude 39.06086292
Longitude -84.88155</t>
  </si>
  <si>
    <t>Meadows Stone &amp; Paving Inc.
3401 Point Mtn Road
Valley Head,WV 26294
Latitude 38°32'47.69"N
Longitude 80°4'37.84"W</t>
  </si>
  <si>
    <t>Patterson Excavating Inc. Patterson Quarry + Mill</t>
  </si>
  <si>
    <t>RBS INC (1)
Greystone Quarry</t>
  </si>
  <si>
    <t>RBS INC (2)
Sam Black Church Yard</t>
  </si>
  <si>
    <t>Patterson Excavating Inc.
Patterson Quarry &amp; Mill
842 Pinecreek Rd.
Omar, WV 25638
Lattitude 37.75902°N
Longitude 82.01324°W
(1 Mile up Pinecreek Rd) Omar,WV 25638</t>
  </si>
  <si>
    <t>RBS Inc., Greystone Quarry
2790 Unus RD, Lewisburg, WV 24901</t>
  </si>
  <si>
    <t>Rocky Gap Quarry LLC
707 Quarry Rd. Rocky Gap, VA</t>
  </si>
  <si>
    <t>Clarksburg Sales Yard 
72 Perry Hollow Rd. Clarksburg, WV 26301 
Latitude 39.29552
Longitude -80.36258</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</si>
  <si>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</si>
  <si>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</si>
  <si>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</si>
  <si>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</si>
  <si>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</si>
  <si>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Stuart M. Perry Inc.</t>
  </si>
  <si>
    <t>Appalachian Aggregates - Mercer Quarry</t>
  </si>
  <si>
    <t>1111 Blake Hollow Rd.</t>
  </si>
  <si>
    <t>Princeton, WV 27740</t>
  </si>
  <si>
    <t>Latitude:</t>
  </si>
  <si>
    <t>Longitude:</t>
  </si>
  <si>
    <t>Appalachian Aggregates - Bluefield Quarry</t>
  </si>
  <si>
    <t>171 St. Clairs Crossing</t>
  </si>
  <si>
    <t>Bluefield, VA 24605</t>
  </si>
  <si>
    <t>Appalachian Aggregates - Pounding Mill</t>
  </si>
  <si>
    <t>121 Quarry Rd.</t>
  </si>
  <si>
    <t>Pounding Mil, VA 24637</t>
  </si>
  <si>
    <t>Appalachian Aggregates, LLC Mill Point</t>
  </si>
  <si>
    <t>400 Stamping Creek Rd</t>
  </si>
  <si>
    <t>Hillsboro, WV 24946</t>
  </si>
  <si>
    <t>Appalachain Aggregates, LLC - Elkins Quarry</t>
  </si>
  <si>
    <t>5908 Chenoweth Creek Rd</t>
  </si>
  <si>
    <t>Elkins, WV 2641</t>
  </si>
  <si>
    <t>Appalachian Aggregates, LLC - Beckley</t>
  </si>
  <si>
    <t>1700 North Sandbranch Rd.</t>
  </si>
  <si>
    <t>Mt. Hope, WV</t>
  </si>
  <si>
    <t>Appalachian Aggregates,LLC -Alta Quarry</t>
  </si>
  <si>
    <t>21071 Midland Trail W</t>
  </si>
  <si>
    <t xml:space="preserve">Short Gap Quarry </t>
  </si>
  <si>
    <t xml:space="preserve">10676 Waxler Rd. </t>
  </si>
  <si>
    <t xml:space="preserve">Keyser, WV 26726 </t>
  </si>
  <si>
    <t xml:space="preserve">Bedrock Quarry </t>
  </si>
  <si>
    <t xml:space="preserve">1334 Staunton Turnpike </t>
  </si>
  <si>
    <t>Parkersburg, WV</t>
  </si>
  <si>
    <t xml:space="preserve">Scherr Quarry </t>
  </si>
  <si>
    <t xml:space="preserve">704 Old Scherr Rd. </t>
  </si>
  <si>
    <t>New Creek, WV 26743</t>
  </si>
  <si>
    <t xml:space="preserve">Ours Quarry </t>
  </si>
  <si>
    <t>38.77915°</t>
  </si>
  <si>
    <t>79.39594°</t>
  </si>
  <si>
    <t>Deckers Creek Limestone Co
 5358 Earl L Core Rd.
 Morgantown, WV 26507</t>
  </si>
  <si>
    <t>9171 Winchester Ave.</t>
  </si>
  <si>
    <t>Inwood, WV 25428</t>
  </si>
  <si>
    <t>39.3417N</t>
  </si>
  <si>
    <t>-78.0412W</t>
  </si>
  <si>
    <t>Eagle - Battletown</t>
  </si>
  <si>
    <t>9160 Battletown Road</t>
  </si>
  <si>
    <t>Battletown, KY</t>
  </si>
  <si>
    <t xml:space="preserve">Aggregates Quarry </t>
  </si>
  <si>
    <t>3105 Harrison Avenue</t>
  </si>
  <si>
    <t>Elkins, WV 26241</t>
  </si>
  <si>
    <t>Mashey Gap Quarry</t>
  </si>
  <si>
    <t>5254 Chenoweth Creek Road</t>
  </si>
  <si>
    <t>Elkins, WV</t>
  </si>
  <si>
    <t>4530 Evansview Rd.</t>
  </si>
  <si>
    <t>Evans, WV,25241</t>
  </si>
  <si>
    <t>Cranesville Stone Quarry</t>
  </si>
  <si>
    <t>897 Reckart Mill Rd.</t>
  </si>
  <si>
    <t>Terra Alta, WV 26764</t>
  </si>
  <si>
    <t>Lake Lynn Quarry</t>
  </si>
  <si>
    <t>2480 Springhill Furnace Rd.</t>
  </si>
  <si>
    <t>Lake Lynn, PA 15451</t>
  </si>
  <si>
    <t>Letart Corporation, Inc.</t>
  </si>
  <si>
    <t>10298 Huntington Road</t>
  </si>
  <si>
    <t>Gallipolis Ferry, WV</t>
  </si>
  <si>
    <t>Martin Marietta - Burning Springs</t>
  </si>
  <si>
    <t>619 Sand Hill Way</t>
  </si>
  <si>
    <t>Petroleum, WV 26161</t>
  </si>
  <si>
    <t>Martin Marietta - New Martinsville Yard</t>
  </si>
  <si>
    <t>195 Wetzel St.</t>
  </si>
  <si>
    <t>New Martinsville, WV 26155</t>
  </si>
  <si>
    <t>Martin Marietta - Parkersburg Yard</t>
  </si>
  <si>
    <t>99 Kanawaha St.</t>
  </si>
  <si>
    <t>Parkersburg, WV 26101</t>
  </si>
  <si>
    <t>Martin Marietta - Institute Yard</t>
  </si>
  <si>
    <t>363 Lower Plant Rd.</t>
  </si>
  <si>
    <t>St Albans, WV 25177</t>
  </si>
  <si>
    <t>Martin Marietta - Charleston Yard</t>
  </si>
  <si>
    <t>Charleston, WV 25302</t>
  </si>
  <si>
    <t>3401 Point Mtn Road</t>
  </si>
  <si>
    <t>Valley Head,WV 26294</t>
  </si>
  <si>
    <t xml:space="preserve"> 38°32'47.69"N</t>
  </si>
  <si>
    <t xml:space="preserve"> 80°4'37.84"W</t>
  </si>
  <si>
    <t xml:space="preserve">Old B&amp;O Railroad Yard </t>
  </si>
  <si>
    <t>Gassaway, WV 26624</t>
  </si>
  <si>
    <t xml:space="preserve"> 80°46,28.68"W</t>
  </si>
  <si>
    <t>Moundsville Yard</t>
  </si>
  <si>
    <t>1601 Lafayette Ave.</t>
  </si>
  <si>
    <t>Moundsville, WV 26041</t>
  </si>
  <si>
    <t>Patterson Quarry &amp; Mill</t>
  </si>
  <si>
    <t>RBS Inc., Greystone Quarry</t>
  </si>
  <si>
    <t xml:space="preserve"> Lewisburg, WV 24901</t>
  </si>
  <si>
    <t>Lewisburg, WV 24901</t>
  </si>
  <si>
    <t xml:space="preserve"> Rocky Gap, VA</t>
  </si>
  <si>
    <t xml:space="preserve">707 Quarry Rd. </t>
  </si>
  <si>
    <t xml:space="preserve">Clarksburg Sales Yard </t>
  </si>
  <si>
    <t xml:space="preserve">72 Perry Hollow Rd. </t>
  </si>
  <si>
    <t>Clarksburg, WV 26301</t>
  </si>
  <si>
    <t>Philippi Quarry 9989
 Mountaineer Highway
 Parsons, WV 26287</t>
  </si>
  <si>
    <t>Lesage Yard
 6600 WV Rt. 2
 Lesage, WV 25537</t>
  </si>
  <si>
    <t>Hugheston Yard
 206 Stephens Street 
Hugheston, WV 25110</t>
  </si>
  <si>
    <t>Winfield Yard 
 9 Orders Drive 
Winfield, WV 25213</t>
  </si>
  <si>
    <t>Marmet Yard
11005 MacCorkle Ave.
 Marmet, WV 25315 Yard</t>
  </si>
  <si>
    <t>Shriver Trucking Co. Inc. 304-269-1750</t>
  </si>
  <si>
    <t>686 US Hwy. 33</t>
  </si>
  <si>
    <t>West Weston, WV</t>
  </si>
  <si>
    <t>Stuart M. Perry Inc. -
 Winchester 117 Limestone Lane
 Winchester, VA 22602</t>
  </si>
  <si>
    <t>Stuart M. Perry Inc. -
 Berryville 426 Quarry Rd.
 Berryville, VA 22611</t>
  </si>
  <si>
    <t>Greer Limestone Co
 5630 Earl L Core Rd.
 Morgantown, WV 26507</t>
  </si>
  <si>
    <t>Buckeye Limestone
 CO 442 Blaney Hollow Rd.
 Morgantown, WV</t>
  </si>
  <si>
    <t>Clarskburg Asphalt Co
 2399 Benedum Dr.
Bridgeport, WV 26330</t>
  </si>
  <si>
    <t>Greer Lime Company
 1088 Germany Valley
 Limestone Road</t>
  </si>
  <si>
    <t xml:space="preserve"> Mercer Plant  388
 Blake Hollow Rd
Princeton, WV 24739</t>
  </si>
  <si>
    <t>Pick up Address:</t>
  </si>
  <si>
    <t xml:space="preserve">21235 National Pike NE
 Flintstone, MD 21530 </t>
  </si>
  <si>
    <t>37.75902°N</t>
  </si>
  <si>
    <t xml:space="preserve"> 82.01324°W</t>
  </si>
  <si>
    <t>Letart Corporation Plant # 1
10298 Huntington Road
Gallipolis Ferry, WV 25505 
Lattitude 38.783692
Longitude -82.200705
Mountain Materials Valley Quarry
12434 W US Rt. 60
Olive Hill, KY 41164
Lattitude 38.31564
Longitude -83.13736
Mountain Materials Brushy Creek Quarry
11097 KY Rt. 2 
Olive Hill, KY 41164
Lattitude 38.41744
Longitude -83.14777
Heildelberg Hanson AA Quarry
14011 KY Rt. 9
Grayson, KY 41143
Lattitude 38.46029
longitude -83.12419
Heildelberg Hanson Plum Run Quarry
8948 Plum Run Road
Peebles, OH 45660
Lattitude 38.94827
Longitude -83.36336
Melvin Stone Oak Hill Yard
501 Roscoe Road
Oak Hill, OH 45656
Latitude 38.94650
Longitude -82.55145
Latham Limestone
6424 St. Rt. 124
Latham, OH 45646
Latitude 39.091595
Longitude -83.283613
Buffalo Valley Resources 
10694 KY Rt. 2
Olive Hill, KY 41164
Latitude 38.41139
Longitude -8314784
Mulzer Crushed Stone Charlestown Quarry
15602 Chas-Beth Rd.
Charlestown, IN 47111
Latitude 38.458610
Longitude -85.585357
Mulzer Crushed Stone Cape Sandy Quarry
19925 Alton-Fredonia Rd.
Leavenworth,In 47137
Latitude 38.14221
Longitude -86.34630
Mulzer Crushed Stone New Ansterdam Quarry
9610 River Road
Mauckport, IN 47142
Latitude 38.06159
longitude -86.26627</t>
  </si>
  <si>
    <t>1996 Morgantown Rd. Petersburg, WV 26847</t>
  </si>
  <si>
    <t>38.78871°N</t>
  </si>
  <si>
    <t>81.81962°W</t>
  </si>
  <si>
    <t>1100 Pennsylvania Ave.</t>
  </si>
  <si>
    <t xml:space="preserve">2790 Unus RD, 
</t>
  </si>
  <si>
    <t>842 Pinecreek Rd. Omar, WV 25638</t>
  </si>
  <si>
    <t>(1 Mile up Pinecreek Rd)</t>
  </si>
  <si>
    <t>80°26'49"W</t>
  </si>
  <si>
    <t>37°53'04"N</t>
  </si>
  <si>
    <t>RBS Inc., Sam Black Church Yard</t>
  </si>
  <si>
    <t>14586 Midland Trail West</t>
  </si>
  <si>
    <t>Crawley, WV 24931</t>
  </si>
  <si>
    <t xml:space="preserve">J. F. Allen Company 304-636-6095
3105 Harrison Ave.
Elkins, WV
J.F. Allen Company 304-635-7920
5254 Chenoweth Creek Rd.Elkins, WV
Appalachian Aggregates 304-636-7598
Rt. 33 Kelly Mtn. Rd.
Elkins,WV
Appalachian Aggregates 800-269-5391
400 Stamping Creek Rd.
Hillsboro, WV
Ace Aggregates
 304-457- 5671
9989 Mountanieer HWY Parsons,WV
Shiloh Quarry
681-495-2266
90 Quarry Dr.
Parsons, WV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</si>
  <si>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</si>
  <si>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</si>
  <si>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</si>
  <si>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</si>
  <si>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</si>
  <si>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</si>
  <si>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</si>
  <si>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</si>
  <si>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</si>
  <si>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</si>
  <si>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</si>
  <si>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</si>
  <si>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Pickup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</si>
  <si>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</si>
  <si>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</si>
  <si>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</si>
  <si>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</si>
  <si>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</si>
  <si>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</si>
  <si>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</si>
  <si>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</si>
  <si>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Fine Aggregate</t>
  </si>
  <si>
    <t>Duar Yard
 70 Duar Ave.
 Duar, WV 25064</t>
  </si>
  <si>
    <t>Mileage</t>
  </si>
  <si>
    <t>Enter Destination GPS</t>
  </si>
  <si>
    <t>&gt;&gt;&gt;&gt;&gt;&gt;</t>
  </si>
  <si>
    <t>Haul Cost</t>
  </si>
  <si>
    <t>Lat</t>
  </si>
  <si>
    <t>Long</t>
  </si>
  <si>
    <t>miles</t>
  </si>
  <si>
    <t>DOT26*07A</t>
  </si>
  <si>
    <t>DOT26*07B</t>
  </si>
  <si>
    <t>DOT26*07C</t>
  </si>
  <si>
    <t>DOT26*07D</t>
  </si>
  <si>
    <t>DOT26*07E</t>
  </si>
  <si>
    <t>DOT26*07F</t>
  </si>
  <si>
    <t>DOT26*07G</t>
  </si>
  <si>
    <t>DOT26*07H</t>
  </si>
  <si>
    <t>DOT26*07I</t>
  </si>
  <si>
    <t>DOT26*07J</t>
  </si>
  <si>
    <t>DOT26*07K</t>
  </si>
  <si>
    <t>DOT26*07L</t>
  </si>
  <si>
    <t>DOT26*07M</t>
  </si>
  <si>
    <t>DOT26*07N</t>
  </si>
  <si>
    <t>DOT26*07O</t>
  </si>
  <si>
    <t>DOT26*07P</t>
  </si>
  <si>
    <t>DOT26*07Q</t>
  </si>
  <si>
    <t>DOT26*07R</t>
  </si>
  <si>
    <t>DOT26*07S</t>
  </si>
  <si>
    <t>DOT26*07T</t>
  </si>
  <si>
    <t>DOT26*07U</t>
  </si>
  <si>
    <t>DOT26*07V</t>
  </si>
  <si>
    <t>DOT26*07W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</si>
</sst>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0"/>
      <name val="Arial"/>
      <family val="2"/>
    </font>
    <font>
      <sz val="11"/>
      <name val="Arial"/>
      <family val="2"/>
    </font>
    <font>
      <b/>
      <sz val="11"/>
      <name val="Arial"/>
      <family val="2"/>
    </font>
    <font>
      <sz val="11"/>
      <color rgb="FFFF0000"/>
      <name val="Arial"/>
      <family val="2"/>
    </font>
    <font>
      <b/>
      <sz val="12"/>
      <name val="Arial"/>
      <family val="2"/>
    </font>
    <font>
      <sz val="11"/>
      <color theme="1"/>
      <name val="Arial"/>
      <family val="2"/>
    </font>
    <font>
      <sz val="12"/>
      <name val="Arial"/>
      <family val="2"/>
    </font>
    <font>
      <i/>
      <sz val="11"/>
      <name val="Arial"/>
      <family val="2"/>
    </font>
    <font>
      <b/>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sz val="9"/>
      <color indexed="81"/>
      <name val="Tahoma"/>
      <charset val="1"/>
    </font>
    <font>
      <b/>
      <sz val="9"/>
      <color indexed="81"/>
      <name val="Tahoma"/>
      <charset val="1"/>
    </font>
    <font>
      <b/>
      <sz val="11"/>
      <color theme="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6">
    <xf numFmtId="0" fontId="0" fillId="0" borderId="0" xfId="0"/>
    <xf numFmtId="0" fontId="2" fillId="0" borderId="1" xfId="1" applyFont="1" applyBorder="1" applyAlignment="1">
      <alignment horizontal="center"/>
    </xf>
    <xf numFmtId="0" fontId="2" fillId="0" borderId="1" xfId="1" applyFont="1" applyBorder="1" applyAlignment="1">
      <alignment horizontal="left"/>
    </xf>
    <xf numFmtId="4" fontId="2" fillId="0" borderId="1" xfId="1" applyNumberFormat="1" applyFont="1" applyBorder="1" applyAlignment="1">
      <alignment horizontal="left"/>
    </xf>
    <xf numFmtId="0" fontId="2" fillId="0" borderId="2" xfId="1" applyFont="1" applyBorder="1" applyAlignment="1">
      <alignment horizontal="center"/>
    </xf>
    <xf numFmtId="164" fontId="2" fillId="0" borderId="6" xfId="2" applyNumberFormat="1" applyFont="1" applyBorder="1" applyAlignment="1">
      <alignment horizontal="center"/>
    </xf>
    <xf numFmtId="164" fontId="2" fillId="0" borderId="6" xfId="2" applyNumberFormat="1" applyFont="1" applyBorder="1" applyAlignment="1">
      <alignment horizontal="center" vertical="center"/>
    </xf>
    <xf numFmtId="164" fontId="3" fillId="0" borderId="6" xfId="2" applyNumberFormat="1" applyFont="1" applyBorder="1" applyAlignment="1">
      <alignment horizontal="center"/>
    </xf>
    <xf numFmtId="164" fontId="4" fillId="0" borderId="6" xfId="2" applyNumberFormat="1" applyFont="1" applyBorder="1" applyAlignment="1">
      <alignment horizontal="center"/>
    </xf>
    <xf numFmtId="0" fontId="1" fillId="0" borderId="0" xfId="1" applyAlignment="1">
      <alignment horizontal="center"/>
    </xf>
    <xf numFmtId="0" fontId="3" fillId="0" borderId="0" xfId="1" applyFont="1" applyAlignment="1">
      <alignment horizontal="left" vertical="center"/>
    </xf>
    <xf numFmtId="0" fontId="3" fillId="0" borderId="0" xfId="1" applyFont="1" applyAlignment="1">
      <alignment horizontal="left" vertical="center" wrapText="1"/>
    </xf>
    <xf numFmtId="0" fontId="1" fillId="0" borderId="0" xfId="1"/>
    <xf numFmtId="0" fontId="1" fillId="0" borderId="0" xfId="1" applyAlignment="1">
      <alignment vertical="center"/>
    </xf>
    <xf numFmtId="0" fontId="2" fillId="0" borderId="9" xfId="1" applyFont="1" applyBorder="1" applyAlignment="1">
      <alignment horizontal="center"/>
    </xf>
    <xf numFmtId="0" fontId="2" fillId="0" borderId="9" xfId="1" applyFont="1" applyBorder="1" applyAlignment="1">
      <alignment horizontal="left"/>
    </xf>
    <xf numFmtId="0" fontId="2" fillId="0" borderId="10" xfId="1" applyFont="1" applyBorder="1" applyAlignment="1">
      <alignment horizontal="center"/>
    </xf>
    <xf numFmtId="0" fontId="3" fillId="0" borderId="8" xfId="1" applyFont="1" applyBorder="1" applyAlignment="1">
      <alignment horizontal="center" vertical="center" wrapText="1"/>
    </xf>
    <xf numFmtId="0" fontId="3" fillId="0" borderId="8" xfId="1" applyFont="1" applyBorder="1" applyAlignment="1">
      <alignment horizontal="center" vertical="center"/>
    </xf>
    <xf numFmtId="0" fontId="7" fillId="0" borderId="0" xfId="1" applyFont="1"/>
    <xf numFmtId="0" fontId="2" fillId="0" borderId="16" xfId="1" applyFont="1" applyBorder="1" applyAlignment="1">
      <alignment horizontal="center"/>
    </xf>
    <xf numFmtId="0" fontId="2" fillId="0" borderId="16" xfId="1" applyFont="1" applyBorder="1" applyAlignment="1">
      <alignment horizontal="left"/>
    </xf>
    <xf numFmtId="0" fontId="2" fillId="0" borderId="19" xfId="1" applyFont="1" applyBorder="1" applyAlignment="1">
      <alignment horizontal="center"/>
    </xf>
    <xf numFmtId="164" fontId="2" fillId="0" borderId="5" xfId="2" applyNumberFormat="1" applyFont="1" applyBorder="1" applyAlignment="1">
      <alignment horizontal="center"/>
    </xf>
    <xf numFmtId="164" fontId="3" fillId="0" borderId="5" xfId="2" applyNumberFormat="1" applyFont="1" applyBorder="1" applyAlignment="1">
      <alignment horizontal="center"/>
    </xf>
    <xf numFmtId="164" fontId="2" fillId="0" borderId="20" xfId="2" applyNumberFormat="1" applyFont="1" applyBorder="1" applyAlignment="1">
      <alignment horizontal="center"/>
    </xf>
    <xf numFmtId="0" fontId="2" fillId="0" borderId="5" xfId="1" applyFont="1" applyBorder="1" applyAlignment="1">
      <alignment horizontal="center" vertical="center" wrapText="1"/>
    </xf>
    <xf numFmtId="0" fontId="3" fillId="0" borderId="0" xfId="1" applyFont="1" applyAlignment="1">
      <alignment horizontal="right" vertical="center" wrapText="1"/>
    </xf>
    <xf numFmtId="0" fontId="3" fillId="0" borderId="25" xfId="1" applyFont="1" applyBorder="1" applyAlignment="1">
      <alignment horizontal="center" vertical="center"/>
    </xf>
    <xf numFmtId="0" fontId="2" fillId="0" borderId="6"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6" xfId="0" applyFont="1" applyBorder="1" applyAlignment="1">
      <alignment horizontal="center"/>
    </xf>
    <xf numFmtId="0" fontId="3" fillId="0" borderId="0" xfId="1" applyFont="1" applyAlignment="1">
      <alignment horizontal="center" vertical="center"/>
    </xf>
    <xf numFmtId="0" fontId="2"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6" xfId="0" applyFont="1" applyBorder="1" applyAlignment="1">
      <alignment horizontal="center"/>
    </xf>
    <xf numFmtId="0" fontId="3" fillId="0" borderId="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vertical="center" wrapText="1"/>
    </xf>
    <xf numFmtId="0" fontId="3" fillId="0" borderId="20" xfId="1" applyFont="1" applyBorder="1" applyAlignment="1">
      <alignment vertical="center" wrapText="1"/>
    </xf>
    <xf numFmtId="0" fontId="2" fillId="0" borderId="2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0"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33" xfId="1" applyFont="1" applyBorder="1" applyAlignment="1">
      <alignment horizontal="center" vertical="center"/>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2" xfId="0" applyFont="1" applyBorder="1" applyAlignment="1">
      <alignment horizontal="center"/>
    </xf>
    <xf numFmtId="0" fontId="3" fillId="0" borderId="32" xfId="1" applyFont="1" applyBorder="1" applyAlignment="1">
      <alignment horizontal="center" vertical="center" wrapText="1"/>
    </xf>
    <xf numFmtId="0" fontId="3" fillId="0" borderId="26" xfId="0" applyFont="1" applyBorder="1" applyAlignment="1">
      <alignment horizontal="center"/>
    </xf>
    <xf numFmtId="0" fontId="2" fillId="0" borderId="31" xfId="1" applyFont="1" applyBorder="1" applyAlignment="1">
      <alignment horizontal="center" vertical="center" wrapText="1"/>
    </xf>
    <xf numFmtId="0" fontId="2" fillId="0" borderId="26" xfId="0" applyFont="1" applyBorder="1" applyAlignment="1">
      <alignment horizontal="center"/>
    </xf>
    <xf numFmtId="0" fontId="9" fillId="0" borderId="0" xfId="1" applyFont="1" applyAlignment="1">
      <alignment horizontal="center" vertical="center" wrapText="1"/>
    </xf>
    <xf numFmtId="0" fontId="2" fillId="0" borderId="28" xfId="1" applyFont="1" applyBorder="1" applyAlignment="1">
      <alignment horizontal="center" vertical="center" wrapText="1"/>
    </xf>
    <xf numFmtId="164" fontId="2" fillId="0" borderId="28" xfId="2" applyNumberFormat="1" applyFont="1" applyBorder="1" applyAlignment="1">
      <alignment horizontal="center"/>
    </xf>
    <xf numFmtId="164" fontId="2" fillId="0" borderId="29" xfId="2" applyNumberFormat="1" applyFont="1" applyBorder="1" applyAlignment="1">
      <alignment horizontal="center"/>
    </xf>
    <xf numFmtId="164" fontId="6" fillId="0" borderId="29" xfId="2" applyNumberFormat="1" applyFont="1" applyBorder="1" applyAlignment="1">
      <alignment horizontal="center"/>
    </xf>
    <xf numFmtId="164" fontId="2" fillId="0" borderId="36" xfId="2" applyNumberFormat="1" applyFont="1" applyBorder="1" applyAlignment="1">
      <alignment horizont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1" applyFont="1" applyBorder="1" applyAlignment="1">
      <alignment horizontal="center" vertical="center"/>
    </xf>
    <xf numFmtId="164" fontId="2" fillId="0" borderId="38" xfId="2" applyNumberFormat="1" applyFont="1" applyBorder="1" applyAlignment="1">
      <alignment horizontal="center"/>
    </xf>
    <xf numFmtId="164" fontId="2" fillId="0" borderId="41" xfId="2" applyNumberFormat="1" applyFont="1" applyBorder="1" applyAlignment="1">
      <alignment horizontal="center"/>
    </xf>
    <xf numFmtId="164" fontId="2" fillId="0" borderId="41" xfId="2" applyNumberFormat="1" applyFont="1" applyBorder="1" applyAlignment="1">
      <alignment horizontal="center" vertical="center"/>
    </xf>
    <xf numFmtId="164" fontId="2" fillId="0" borderId="42" xfId="2" applyNumberFormat="1" applyFont="1" applyBorder="1" applyAlignment="1">
      <alignment horizontal="center"/>
    </xf>
    <xf numFmtId="0" fontId="2" fillId="0" borderId="25" xfId="1" applyFont="1" applyBorder="1" applyAlignment="1">
      <alignment horizontal="center" vertical="center" wrapText="1"/>
    </xf>
    <xf numFmtId="0" fontId="2" fillId="0" borderId="25" xfId="0" applyFont="1" applyBorder="1" applyAlignment="1">
      <alignment horizontal="center"/>
    </xf>
    <xf numFmtId="0" fontId="3" fillId="0" borderId="25" xfId="1" applyFont="1" applyBorder="1" applyAlignment="1">
      <alignment horizontal="center" vertical="center" wrapText="1"/>
    </xf>
    <xf numFmtId="0" fontId="2" fillId="0" borderId="3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44" xfId="1" applyFont="1" applyBorder="1" applyAlignment="1">
      <alignment horizontal="center" vertical="center" wrapText="1"/>
    </xf>
    <xf numFmtId="164" fontId="2" fillId="0" borderId="26" xfId="2" applyNumberFormat="1" applyFont="1" applyBorder="1" applyAlignment="1">
      <alignment horizontal="center"/>
    </xf>
    <xf numFmtId="164" fontId="3" fillId="0" borderId="26" xfId="2" applyNumberFormat="1" applyFont="1" applyBorder="1" applyAlignment="1">
      <alignment horizontal="center"/>
    </xf>
    <xf numFmtId="164" fontId="2" fillId="0" borderId="31" xfId="2" applyNumberFormat="1" applyFont="1" applyBorder="1" applyAlignment="1">
      <alignment horizontal="center"/>
    </xf>
    <xf numFmtId="164" fontId="2" fillId="0" borderId="39" xfId="2" applyNumberFormat="1" applyFont="1" applyBorder="1" applyAlignment="1">
      <alignment horizontal="center"/>
    </xf>
    <xf numFmtId="0" fontId="2" fillId="0" borderId="32" xfId="1" applyFont="1" applyBorder="1" applyAlignment="1">
      <alignment horizontal="center"/>
    </xf>
    <xf numFmtId="0" fontId="2" fillId="0" borderId="32" xfId="1" applyFont="1" applyBorder="1" applyAlignment="1">
      <alignment horizontal="left"/>
    </xf>
    <xf numFmtId="0" fontId="2" fillId="0" borderId="34" xfId="1" applyFont="1" applyBorder="1" applyAlignment="1">
      <alignment horizontal="center"/>
    </xf>
    <xf numFmtId="0" fontId="1" fillId="0" borderId="33" xfId="1" applyBorder="1"/>
    <xf numFmtId="0" fontId="2" fillId="0" borderId="17" xfId="1" applyFont="1" applyBorder="1" applyAlignment="1">
      <alignment horizontal="left"/>
    </xf>
    <xf numFmtId="17" fontId="0" fillId="0" borderId="0" xfId="0" applyNumberFormat="1"/>
    <xf numFmtId="0" fontId="0" fillId="3" borderId="0" xfId="0" applyFill="1"/>
    <xf numFmtId="14" fontId="0" fillId="0" borderId="0" xfId="0" applyNumberFormat="1"/>
    <xf numFmtId="0" fontId="0" fillId="4" borderId="0" xfId="0" applyFill="1"/>
    <xf numFmtId="0" fontId="11"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10" fillId="0" borderId="1" xfId="0" applyFont="1" applyBorder="1"/>
    <xf numFmtId="0" fontId="12" fillId="0" borderId="16" xfId="1" applyFont="1" applyBorder="1" applyAlignment="1">
      <alignment horizontal="center" wrapText="1"/>
    </xf>
    <xf numFmtId="0" fontId="12" fillId="0" borderId="2" xfId="1" applyFont="1" applyBorder="1" applyAlignment="1">
      <alignment horizontal="center"/>
    </xf>
    <xf numFmtId="0" fontId="12" fillId="0" borderId="7" xfId="1" applyFont="1" applyBorder="1" applyAlignment="1">
      <alignment horizontal="center"/>
    </xf>
    <xf numFmtId="0" fontId="12" fillId="0" borderId="1" xfId="1" applyFont="1" applyBorder="1"/>
    <xf numFmtId="0" fontId="12" fillId="0" borderId="18" xfId="1" applyFont="1" applyBorder="1"/>
    <xf numFmtId="0" fontId="11" fillId="6" borderId="0" xfId="0" applyFont="1" applyFill="1" applyAlignment="1">
      <alignment horizontal="center"/>
    </xf>
    <xf numFmtId="0" fontId="11" fillId="5" borderId="0" xfId="0" applyFont="1" applyFill="1" applyAlignment="1">
      <alignment horizontal="center"/>
    </xf>
    <xf numFmtId="0" fontId="10" fillId="0" borderId="0" xfId="0" applyFont="1" applyAlignment="1">
      <alignment horizontal="center"/>
    </xf>
    <xf numFmtId="0" fontId="2" fillId="0" borderId="2" xfId="0" applyFont="1" applyBorder="1" applyAlignment="1">
      <alignment vertical="center"/>
    </xf>
    <xf numFmtId="0" fontId="2" fillId="0" borderId="7" xfId="1" applyFont="1" applyBorder="1" applyAlignment="1">
      <alignment vertical="center"/>
    </xf>
    <xf numFmtId="0" fontId="2" fillId="0" borderId="2" xfId="1" applyFont="1" applyBorder="1" applyAlignment="1">
      <alignment horizontal="left"/>
    </xf>
    <xf numFmtId="0" fontId="0" fillId="0" borderId="1" xfId="0" applyBorder="1" applyAlignment="1">
      <alignment horizontal="center"/>
    </xf>
    <xf numFmtId="0" fontId="2" fillId="0" borderId="7" xfId="1" applyFont="1" applyBorder="1" applyAlignment="1">
      <alignment horizontal="left"/>
    </xf>
    <xf numFmtId="0" fontId="0" fillId="0" borderId="47" xfId="0" applyBorder="1" applyAlignment="1">
      <alignment horizontal="centerContinuous"/>
    </xf>
    <xf numFmtId="0" fontId="0" fillId="0" borderId="48" xfId="0" applyBorder="1" applyAlignment="1">
      <alignment horizontal="centerContinuous"/>
    </xf>
    <xf numFmtId="0" fontId="0" fillId="0" borderId="49" xfId="0" applyBorder="1" applyAlignment="1">
      <alignment horizontal="centerContinuous"/>
    </xf>
    <xf numFmtId="0" fontId="0" fillId="0" borderId="36" xfId="0" applyBorder="1"/>
    <xf numFmtId="0" fontId="0" fillId="0" borderId="15" xfId="0" applyBorder="1"/>
    <xf numFmtId="0" fontId="0" fillId="0" borderId="42" xfId="0" applyBorder="1"/>
    <xf numFmtId="0" fontId="0" fillId="0" borderId="27" xfId="0" applyBorder="1"/>
    <xf numFmtId="0" fontId="0" fillId="0" borderId="37" xfId="0" applyBorder="1"/>
    <xf numFmtId="0" fontId="0" fillId="0" borderId="30" xfId="0" applyBorder="1"/>
    <xf numFmtId="0" fontId="0" fillId="0" borderId="33" xfId="0" applyBorder="1"/>
    <xf numFmtId="0" fontId="0" fillId="0" borderId="40" xfId="0" applyBorder="1"/>
    <xf numFmtId="0" fontId="2" fillId="0" borderId="1" xfId="0" applyFont="1" applyBorder="1" applyAlignment="1">
      <alignment vertical="center"/>
    </xf>
    <xf numFmtId="0" fontId="2" fillId="0" borderId="4" xfId="1" applyFont="1" applyBorder="1" applyAlignment="1">
      <alignment vertical="center"/>
    </xf>
    <xf numFmtId="0" fontId="2" fillId="0" borderId="15" xfId="1" applyFont="1" applyBorder="1" applyAlignment="1">
      <alignment vertical="center"/>
    </xf>
    <xf numFmtId="4" fontId="2" fillId="0" borderId="2" xfId="1" applyNumberFormat="1" applyFont="1" applyBorder="1" applyAlignment="1">
      <alignment horizontal="left"/>
    </xf>
    <xf numFmtId="4" fontId="2" fillId="0" borderId="7" xfId="1" applyNumberFormat="1" applyFont="1" applyBorder="1" applyAlignment="1">
      <alignment horizontal="left"/>
    </xf>
    <xf numFmtId="0" fontId="3" fillId="0" borderId="30"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3" xfId="0" applyFont="1" applyBorder="1" applyAlignment="1">
      <alignment horizontal="center"/>
    </xf>
    <xf numFmtId="0" fontId="3" fillId="0" borderId="40" xfId="1" applyFont="1" applyBorder="1" applyAlignment="1">
      <alignment horizontal="center" vertical="center" wrapText="1"/>
    </xf>
    <xf numFmtId="0" fontId="3" fillId="0" borderId="25" xfId="0" applyFont="1" applyBorder="1" applyAlignment="1">
      <alignment horizontal="center"/>
    </xf>
    <xf numFmtId="0" fontId="3" fillId="0" borderId="40" xfId="0" applyFont="1" applyBorder="1" applyAlignment="1">
      <alignment horizontal="center"/>
    </xf>
    <xf numFmtId="0" fontId="3" fillId="6" borderId="50" xfId="1" applyFont="1" applyFill="1" applyBorder="1" applyAlignment="1">
      <alignment horizontal="right" vertical="center" wrapText="1"/>
    </xf>
    <xf numFmtId="0" fontId="3" fillId="6" borderId="34" xfId="1" applyFont="1" applyFill="1" applyBorder="1" applyAlignment="1">
      <alignment horizontal="right" vertical="center" wrapText="1"/>
    </xf>
    <xf numFmtId="164" fontId="3" fillId="0" borderId="25" xfId="1" applyNumberFormat="1" applyFont="1" applyBorder="1" applyAlignment="1">
      <alignment horizontal="center" vertical="center" wrapText="1"/>
    </xf>
    <xf numFmtId="0" fontId="17" fillId="0" borderId="0" xfId="1" applyFont="1" applyAlignment="1">
      <alignment horizontal="left" vertical="center"/>
    </xf>
    <xf numFmtId="0" fontId="17" fillId="0" borderId="0" xfId="1" applyFont="1" applyAlignment="1">
      <alignment horizontal="left" vertical="center" wrapText="1"/>
    </xf>
    <xf numFmtId="0" fontId="17" fillId="0" borderId="1" xfId="1" applyFont="1" applyBorder="1" applyAlignment="1">
      <alignment horizontal="left" vertical="center"/>
    </xf>
    <xf numFmtId="49" fontId="5" fillId="2" borderId="24" xfId="1" applyNumberFormat="1" applyFont="1" applyFill="1" applyBorder="1" applyAlignment="1">
      <alignment horizontal="center" vertical="top" wrapText="1"/>
    </xf>
    <xf numFmtId="49" fontId="5" fillId="2" borderId="25" xfId="1" applyNumberFormat="1" applyFont="1" applyFill="1" applyBorder="1" applyAlignment="1">
      <alignment horizontal="center" vertical="top" wrapText="1"/>
    </xf>
    <xf numFmtId="49" fontId="5" fillId="2" borderId="0" xfId="1" applyNumberFormat="1" applyFont="1" applyFill="1" applyAlignment="1">
      <alignment horizontal="center" vertical="top" wrapText="1"/>
    </xf>
    <xf numFmtId="49" fontId="5" fillId="2" borderId="33" xfId="1" applyNumberFormat="1" applyFont="1" applyFill="1" applyBorder="1" applyAlignment="1">
      <alignment horizontal="center" vertical="top" wrapText="1"/>
    </xf>
    <xf numFmtId="49" fontId="5" fillId="2" borderId="3" xfId="1" applyNumberFormat="1" applyFont="1" applyFill="1" applyBorder="1" applyAlignment="1">
      <alignment horizontal="center" vertical="top" wrapText="1"/>
    </xf>
    <xf numFmtId="49" fontId="5" fillId="2" borderId="16" xfId="1" applyNumberFormat="1" applyFont="1" applyFill="1" applyBorder="1" applyAlignment="1">
      <alignment horizontal="center" vertical="top" wrapText="1"/>
    </xf>
    <xf numFmtId="49" fontId="5" fillId="2" borderId="22" xfId="1" applyNumberFormat="1" applyFont="1" applyFill="1" applyBorder="1" applyAlignment="1">
      <alignment horizontal="center" vertical="top" wrapText="1"/>
    </xf>
    <xf numFmtId="49" fontId="5" fillId="2" borderId="9" xfId="1" applyNumberFormat="1" applyFont="1" applyFill="1" applyBorder="1" applyAlignment="1">
      <alignment horizontal="center" vertical="top" wrapText="1"/>
    </xf>
    <xf numFmtId="49" fontId="5" fillId="2" borderId="17" xfId="1" applyNumberFormat="1" applyFont="1" applyFill="1" applyBorder="1" applyAlignment="1">
      <alignment horizontal="center" vertical="top" wrapText="1"/>
    </xf>
    <xf numFmtId="49" fontId="5" fillId="2" borderId="21" xfId="1" applyNumberFormat="1" applyFont="1" applyFill="1" applyBorder="1" applyAlignment="1">
      <alignment horizontal="center" vertical="top" wrapText="1"/>
    </xf>
    <xf numFmtId="49" fontId="5" fillId="2" borderId="10" xfId="1" applyNumberFormat="1" applyFont="1" applyFill="1" applyBorder="1" applyAlignment="1">
      <alignment horizontal="center" vertical="top"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17" xfId="1" applyFont="1" applyBorder="1" applyAlignment="1">
      <alignment horizontal="left"/>
    </xf>
    <xf numFmtId="0" fontId="2" fillId="0" borderId="15" xfId="1" applyFont="1" applyBorder="1" applyAlignment="1">
      <alignment horizontal="left"/>
    </xf>
    <xf numFmtId="0" fontId="2" fillId="0" borderId="18" xfId="1" applyFont="1" applyBorder="1" applyAlignment="1">
      <alignment horizontal="left"/>
    </xf>
    <xf numFmtId="0" fontId="2" fillId="0" borderId="45" xfId="1" applyFont="1" applyBorder="1" applyAlignment="1">
      <alignment horizontal="left"/>
    </xf>
    <xf numFmtId="0" fontId="2" fillId="0" borderId="35" xfId="1" applyFont="1" applyBorder="1" applyAlignment="1">
      <alignment horizontal="left"/>
    </xf>
    <xf numFmtId="0" fontId="2" fillId="0" borderId="46" xfId="1" applyFont="1" applyBorder="1" applyAlignment="1">
      <alignment horizontal="left"/>
    </xf>
    <xf numFmtId="0" fontId="5" fillId="2" borderId="17" xfId="1" applyFont="1" applyFill="1" applyBorder="1" applyAlignment="1">
      <alignment horizontal="center" vertical="top"/>
    </xf>
    <xf numFmtId="0" fontId="5" fillId="2" borderId="15" xfId="1" applyFont="1" applyFill="1" applyBorder="1" applyAlignment="1">
      <alignment horizontal="center" vertical="top"/>
    </xf>
    <xf numFmtId="0" fontId="5" fillId="2" borderId="18" xfId="1" applyFont="1" applyFill="1" applyBorder="1" applyAlignment="1">
      <alignment horizontal="center" vertical="top"/>
    </xf>
    <xf numFmtId="0" fontId="5" fillId="2" borderId="21" xfId="1" applyFont="1" applyFill="1" applyBorder="1" applyAlignment="1">
      <alignment horizontal="center" vertical="top"/>
    </xf>
    <xf numFmtId="0" fontId="5" fillId="2" borderId="0" xfId="1" applyFont="1" applyFill="1" applyAlignment="1">
      <alignment horizontal="center" vertical="top"/>
    </xf>
    <xf numFmtId="0" fontId="5" fillId="2" borderId="23" xfId="1" applyFont="1" applyFill="1" applyBorder="1" applyAlignment="1">
      <alignment horizontal="center" vertical="top"/>
    </xf>
    <xf numFmtId="0" fontId="5" fillId="2" borderId="10" xfId="1" applyFont="1" applyFill="1" applyBorder="1" applyAlignment="1">
      <alignment horizontal="center" vertical="top"/>
    </xf>
    <xf numFmtId="0" fontId="5" fillId="2" borderId="3" xfId="1" applyFont="1" applyFill="1" applyBorder="1" applyAlignment="1">
      <alignment horizontal="center" vertical="top"/>
    </xf>
    <xf numFmtId="0" fontId="5" fillId="2" borderId="11" xfId="1" applyFont="1" applyFill="1" applyBorder="1" applyAlignment="1">
      <alignment horizontal="center" vertical="top"/>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3" fillId="0" borderId="24"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43" xfId="0"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0" xfId="1" applyFont="1" applyAlignment="1">
      <alignment horizontal="right" vertical="center" wrapText="1"/>
    </xf>
    <xf numFmtId="0" fontId="17" fillId="0" borderId="2" xfId="1" applyFont="1" applyBorder="1" applyAlignment="1">
      <alignment horizontal="center" vertical="center"/>
    </xf>
    <xf numFmtId="0" fontId="17" fillId="0" borderId="7"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96A46D8-3271-4B8A-8510-BD9E200CF2CF}"/>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June 2026, Ip</v>
          </cell>
          <cell r="D5">
            <v>4.4160000000000004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714A-8CFB-4DB2-940B-F7E4786BEEB5}">
  <dimension ref="A1:Q58"/>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259</v>
      </c>
      <c r="F1" s="87">
        <v>45809</v>
      </c>
      <c r="G1" s="88">
        <v>2.2483</v>
      </c>
      <c r="I1" t="s">
        <v>260</v>
      </c>
      <c r="J1" s="89" t="str">
        <f>'[1]Basic Price Adjustment'!$A5</f>
        <v xml:space="preserve"> Price Index June 2026, Ip</v>
      </c>
      <c r="K1" s="90">
        <f>'[1]Basic Price Adjustment'!$D5</f>
        <v>4.4160000000000004</v>
      </c>
    </row>
    <row r="2" spans="1:17" x14ac:dyDescent="0.25">
      <c r="C2" s="91" t="s">
        <v>261</v>
      </c>
    </row>
    <row r="3" spans="1:17" x14ac:dyDescent="0.25">
      <c r="A3" s="92" t="s">
        <v>262</v>
      </c>
      <c r="B3" s="93" t="s">
        <v>263</v>
      </c>
      <c r="C3" s="93"/>
    </row>
    <row r="4" spans="1:17" x14ac:dyDescent="0.25">
      <c r="A4" s="94" t="s">
        <v>264</v>
      </c>
      <c r="B4" s="93" t="s">
        <v>265</v>
      </c>
      <c r="C4" s="93"/>
    </row>
    <row r="5" spans="1:17" x14ac:dyDescent="0.25">
      <c r="A5" s="95" t="s">
        <v>266</v>
      </c>
      <c r="B5" s="93" t="s">
        <v>267</v>
      </c>
      <c r="C5" s="93"/>
    </row>
    <row r="6" spans="1:17" x14ac:dyDescent="0.25">
      <c r="A6" s="96" t="s">
        <v>268</v>
      </c>
      <c r="B6" s="93" t="s">
        <v>269</v>
      </c>
      <c r="C6" s="93"/>
      <c r="E6" t="s">
        <v>270</v>
      </c>
      <c r="F6" s="93" t="s">
        <v>271</v>
      </c>
      <c r="G6" s="93"/>
      <c r="H6" s="93"/>
      <c r="I6" s="93"/>
      <c r="J6" s="93"/>
      <c r="K6" s="96">
        <v>0.49</v>
      </c>
    </row>
    <row r="7" spans="1:17" x14ac:dyDescent="0.25">
      <c r="A7" s="97" t="s">
        <v>272</v>
      </c>
      <c r="B7" s="97" t="s">
        <v>273</v>
      </c>
      <c r="C7" s="97"/>
    </row>
    <row r="11" spans="1:17" ht="29.25" x14ac:dyDescent="0.25">
      <c r="A11" s="98" t="s">
        <v>22</v>
      </c>
      <c r="B11" s="99" t="s">
        <v>23</v>
      </c>
      <c r="C11" s="100"/>
      <c r="D11" s="101" t="s">
        <v>274</v>
      </c>
      <c r="E11" s="102"/>
      <c r="F11" s="103" t="s">
        <v>268</v>
      </c>
      <c r="G11" s="104" t="s">
        <v>262</v>
      </c>
      <c r="H11" s="105" t="s">
        <v>272</v>
      </c>
      <c r="I11" t="s">
        <v>275</v>
      </c>
    </row>
    <row r="12" spans="1:17" x14ac:dyDescent="0.25">
      <c r="A12" s="1">
        <v>1</v>
      </c>
      <c r="B12" s="106" t="s">
        <v>0</v>
      </c>
      <c r="C12" s="107"/>
      <c r="D12" s="2" t="s">
        <v>25</v>
      </c>
      <c r="E12" s="108"/>
      <c r="F12" s="4">
        <v>0.49</v>
      </c>
      <c r="G12" s="4">
        <f>ROUND((($K$1/$G$1)-1)*$G$1*F12,2)</f>
        <v>1.06</v>
      </c>
      <c r="H12" s="109">
        <v>1</v>
      </c>
    </row>
    <row r="13" spans="1:17" ht="15.75" thickBot="1" x14ac:dyDescent="0.3">
      <c r="A13" s="1">
        <v>2</v>
      </c>
      <c r="B13" s="106" t="s">
        <v>0</v>
      </c>
      <c r="C13" s="107"/>
      <c r="D13" s="108" t="s">
        <v>27</v>
      </c>
      <c r="E13" s="110"/>
      <c r="F13" s="4">
        <v>0.49</v>
      </c>
      <c r="G13" s="4">
        <f t="shared" ref="G13:G58" si="0">ROUND((($K$1/$G$1)-1)*$G$1*F13,2)</f>
        <v>1.06</v>
      </c>
      <c r="H13" s="109">
        <v>0</v>
      </c>
    </row>
    <row r="14" spans="1:17" x14ac:dyDescent="0.25">
      <c r="A14" s="1">
        <v>3</v>
      </c>
      <c r="B14" s="106" t="s">
        <v>0</v>
      </c>
      <c r="C14" s="107"/>
      <c r="D14" s="108" t="s">
        <v>28</v>
      </c>
      <c r="E14" s="110"/>
      <c r="F14" s="4">
        <v>0.49</v>
      </c>
      <c r="G14" s="4">
        <f t="shared" si="0"/>
        <v>1.06</v>
      </c>
      <c r="H14" s="109">
        <v>0</v>
      </c>
      <c r="J14" s="111" t="s">
        <v>276</v>
      </c>
      <c r="K14" s="112"/>
      <c r="L14" s="112"/>
      <c r="M14" s="112"/>
      <c r="N14" s="112"/>
      <c r="O14" s="112"/>
      <c r="P14" s="112"/>
      <c r="Q14" s="113"/>
    </row>
    <row r="15" spans="1:17" x14ac:dyDescent="0.25">
      <c r="A15" s="1">
        <v>4</v>
      </c>
      <c r="B15" s="106" t="s">
        <v>1</v>
      </c>
      <c r="C15" s="107"/>
      <c r="D15" s="108" t="s">
        <v>25</v>
      </c>
      <c r="E15" s="110"/>
      <c r="F15" s="4">
        <v>0.49</v>
      </c>
      <c r="G15" s="4">
        <f t="shared" si="0"/>
        <v>1.06</v>
      </c>
      <c r="H15" s="109">
        <v>0</v>
      </c>
      <c r="J15" s="114" t="s">
        <v>277</v>
      </c>
      <c r="K15" s="115"/>
      <c r="L15" s="115"/>
      <c r="M15" s="115"/>
      <c r="N15" s="115"/>
      <c r="O15" s="115"/>
      <c r="P15" s="115"/>
      <c r="Q15" s="116"/>
    </row>
    <row r="16" spans="1:17" x14ac:dyDescent="0.25">
      <c r="A16" s="1">
        <v>5</v>
      </c>
      <c r="B16" s="106" t="s">
        <v>1</v>
      </c>
      <c r="C16" s="107"/>
      <c r="D16" s="108" t="s">
        <v>27</v>
      </c>
      <c r="E16" s="110"/>
      <c r="F16" s="4">
        <v>0.49</v>
      </c>
      <c r="G16" s="4">
        <f t="shared" si="0"/>
        <v>1.06</v>
      </c>
      <c r="H16" s="109">
        <v>0</v>
      </c>
      <c r="J16" s="117" t="s">
        <v>278</v>
      </c>
      <c r="Q16" s="118"/>
    </row>
    <row r="17" spans="1:17" ht="15.75" thickBot="1" x14ac:dyDescent="0.3">
      <c r="A17" s="1">
        <v>6</v>
      </c>
      <c r="B17" s="106" t="s">
        <v>1</v>
      </c>
      <c r="C17" s="107"/>
      <c r="D17" s="108" t="s">
        <v>28</v>
      </c>
      <c r="E17" s="110"/>
      <c r="F17" s="4">
        <v>0.49</v>
      </c>
      <c r="G17" s="4">
        <f t="shared" si="0"/>
        <v>1.06</v>
      </c>
      <c r="H17" s="109">
        <v>0</v>
      </c>
      <c r="J17" s="119" t="s">
        <v>279</v>
      </c>
      <c r="K17" s="120"/>
      <c r="L17" s="120"/>
      <c r="M17" s="120"/>
      <c r="N17" s="120"/>
      <c r="O17" s="120"/>
      <c r="P17" s="120"/>
      <c r="Q17" s="121"/>
    </row>
    <row r="18" spans="1:17" x14ac:dyDescent="0.25">
      <c r="A18" s="1">
        <v>7</v>
      </c>
      <c r="B18" s="106" t="s">
        <v>2</v>
      </c>
      <c r="C18" s="107"/>
      <c r="D18" s="108" t="s">
        <v>27</v>
      </c>
      <c r="E18" s="110"/>
      <c r="F18" s="4">
        <v>0.49</v>
      </c>
      <c r="G18" s="4">
        <f t="shared" si="0"/>
        <v>1.06</v>
      </c>
      <c r="H18" s="109">
        <v>0</v>
      </c>
    </row>
    <row r="19" spans="1:17" x14ac:dyDescent="0.25">
      <c r="A19" s="1">
        <v>8</v>
      </c>
      <c r="B19" s="122" t="s">
        <v>3</v>
      </c>
      <c r="C19" s="123"/>
      <c r="D19" s="108" t="s">
        <v>25</v>
      </c>
      <c r="E19" s="110"/>
      <c r="F19" s="4">
        <v>0.49</v>
      </c>
      <c r="G19" s="4">
        <f t="shared" si="0"/>
        <v>1.06</v>
      </c>
      <c r="H19" s="109">
        <v>0</v>
      </c>
    </row>
    <row r="20" spans="1:17" x14ac:dyDescent="0.25">
      <c r="A20" s="1">
        <v>9</v>
      </c>
      <c r="B20" s="122" t="s">
        <v>3</v>
      </c>
      <c r="C20" s="123"/>
      <c r="D20" s="108" t="s">
        <v>27</v>
      </c>
      <c r="E20" s="110"/>
      <c r="F20" s="4">
        <v>0.49</v>
      </c>
      <c r="G20" s="4">
        <f t="shared" si="0"/>
        <v>1.06</v>
      </c>
      <c r="H20" s="109">
        <v>0</v>
      </c>
    </row>
    <row r="21" spans="1:17" x14ac:dyDescent="0.25">
      <c r="A21" s="1">
        <v>10</v>
      </c>
      <c r="B21" s="122" t="s">
        <v>4</v>
      </c>
      <c r="C21" s="123"/>
      <c r="D21" s="108" t="s">
        <v>25</v>
      </c>
      <c r="E21" s="110"/>
      <c r="F21" s="4">
        <v>0.49</v>
      </c>
      <c r="G21" s="4">
        <f t="shared" si="0"/>
        <v>1.06</v>
      </c>
      <c r="H21" s="109">
        <v>0</v>
      </c>
    </row>
    <row r="22" spans="1:17" x14ac:dyDescent="0.25">
      <c r="A22" s="1">
        <v>11</v>
      </c>
      <c r="B22" s="122" t="s">
        <v>4</v>
      </c>
      <c r="C22" s="123"/>
      <c r="D22" s="108" t="s">
        <v>27</v>
      </c>
      <c r="E22" s="110"/>
      <c r="F22" s="4">
        <v>0.49</v>
      </c>
      <c r="G22" s="4">
        <f t="shared" si="0"/>
        <v>1.06</v>
      </c>
      <c r="H22" s="109">
        <v>0</v>
      </c>
    </row>
    <row r="23" spans="1:17" x14ac:dyDescent="0.25">
      <c r="A23" s="1">
        <v>12</v>
      </c>
      <c r="B23" s="122" t="s">
        <v>5</v>
      </c>
      <c r="C23" s="123"/>
      <c r="D23" s="108" t="s">
        <v>27</v>
      </c>
      <c r="E23" s="110"/>
      <c r="F23" s="4">
        <v>0.49</v>
      </c>
      <c r="G23" s="4">
        <f t="shared" si="0"/>
        <v>1.06</v>
      </c>
      <c r="H23" s="109">
        <v>0</v>
      </c>
    </row>
    <row r="24" spans="1:17" x14ac:dyDescent="0.25">
      <c r="A24" s="1">
        <v>13</v>
      </c>
      <c r="B24" s="122" t="s">
        <v>6</v>
      </c>
      <c r="C24" s="123"/>
      <c r="D24" s="108" t="s">
        <v>27</v>
      </c>
      <c r="E24" s="110"/>
      <c r="F24" s="4">
        <v>0.49</v>
      </c>
      <c r="G24" s="4">
        <f t="shared" si="0"/>
        <v>1.06</v>
      </c>
      <c r="H24" s="109">
        <v>0</v>
      </c>
    </row>
    <row r="25" spans="1:17" x14ac:dyDescent="0.25">
      <c r="A25" s="1">
        <v>14</v>
      </c>
      <c r="B25" s="122" t="s">
        <v>7</v>
      </c>
      <c r="C25" s="123"/>
      <c r="D25" s="108" t="s">
        <v>25</v>
      </c>
      <c r="E25" s="110"/>
      <c r="F25" s="4">
        <v>0.49</v>
      </c>
      <c r="G25" s="4">
        <f t="shared" si="0"/>
        <v>1.06</v>
      </c>
      <c r="H25" s="109">
        <v>0</v>
      </c>
    </row>
    <row r="26" spans="1:17" x14ac:dyDescent="0.25">
      <c r="A26" s="1">
        <v>15</v>
      </c>
      <c r="B26" s="122" t="s">
        <v>7</v>
      </c>
      <c r="C26" s="123"/>
      <c r="D26" s="108" t="s">
        <v>27</v>
      </c>
      <c r="E26" s="110"/>
      <c r="F26" s="4">
        <v>0.49</v>
      </c>
      <c r="G26" s="4">
        <f t="shared" si="0"/>
        <v>1.06</v>
      </c>
      <c r="H26" s="109">
        <v>0</v>
      </c>
    </row>
    <row r="27" spans="1:17" x14ac:dyDescent="0.25">
      <c r="A27" s="1">
        <v>16</v>
      </c>
      <c r="B27" s="122" t="s">
        <v>8</v>
      </c>
      <c r="C27" s="123"/>
      <c r="D27" s="108" t="s">
        <v>25</v>
      </c>
      <c r="E27" s="110"/>
      <c r="F27" s="4">
        <v>0.49</v>
      </c>
      <c r="G27" s="4">
        <f t="shared" si="0"/>
        <v>1.06</v>
      </c>
      <c r="H27" s="109">
        <v>0</v>
      </c>
    </row>
    <row r="28" spans="1:17" x14ac:dyDescent="0.25">
      <c r="A28" s="1">
        <v>17</v>
      </c>
      <c r="B28" s="122" t="s">
        <v>8</v>
      </c>
      <c r="C28" s="123"/>
      <c r="D28" s="108" t="s">
        <v>27</v>
      </c>
      <c r="E28" s="110"/>
      <c r="F28" s="4">
        <v>0.49</v>
      </c>
      <c r="G28" s="4">
        <f t="shared" si="0"/>
        <v>1.06</v>
      </c>
      <c r="H28" s="109">
        <v>0</v>
      </c>
    </row>
    <row r="29" spans="1:17" x14ac:dyDescent="0.25">
      <c r="A29" s="1">
        <v>18</v>
      </c>
      <c r="B29" s="122" t="s">
        <v>9</v>
      </c>
      <c r="C29" s="123"/>
      <c r="D29" s="108" t="s">
        <v>25</v>
      </c>
      <c r="E29" s="110"/>
      <c r="F29" s="4">
        <v>0.49</v>
      </c>
      <c r="G29" s="4">
        <f t="shared" si="0"/>
        <v>1.06</v>
      </c>
      <c r="H29" s="109">
        <v>0</v>
      </c>
    </row>
    <row r="30" spans="1:17" x14ac:dyDescent="0.25">
      <c r="A30" s="1">
        <v>19</v>
      </c>
      <c r="B30" s="122" t="s">
        <v>9</v>
      </c>
      <c r="C30" s="123"/>
      <c r="D30" s="108" t="s">
        <v>27</v>
      </c>
      <c r="E30" s="110"/>
      <c r="F30" s="4">
        <v>0.49</v>
      </c>
      <c r="G30" s="4">
        <f t="shared" si="0"/>
        <v>1.06</v>
      </c>
      <c r="H30" s="109">
        <v>0</v>
      </c>
    </row>
    <row r="31" spans="1:17" x14ac:dyDescent="0.25">
      <c r="A31" s="1">
        <v>20</v>
      </c>
      <c r="B31" s="122" t="s">
        <v>10</v>
      </c>
      <c r="C31" s="123"/>
      <c r="D31" s="108" t="s">
        <v>25</v>
      </c>
      <c r="E31" s="110"/>
      <c r="F31" s="4">
        <v>0.49</v>
      </c>
      <c r="G31" s="4">
        <f t="shared" si="0"/>
        <v>1.06</v>
      </c>
      <c r="H31" s="109">
        <v>0</v>
      </c>
    </row>
    <row r="32" spans="1:17" x14ac:dyDescent="0.25">
      <c r="A32" s="1">
        <v>21</v>
      </c>
      <c r="B32" s="122" t="s">
        <v>10</v>
      </c>
      <c r="C32" s="123"/>
      <c r="D32" s="108" t="s">
        <v>27</v>
      </c>
      <c r="E32" s="110"/>
      <c r="F32" s="4">
        <v>0.49</v>
      </c>
      <c r="G32" s="4">
        <f t="shared" si="0"/>
        <v>1.06</v>
      </c>
      <c r="H32" s="109">
        <v>0</v>
      </c>
    </row>
    <row r="33" spans="1:8" x14ac:dyDescent="0.25">
      <c r="A33" s="1">
        <v>22</v>
      </c>
      <c r="B33" s="122" t="s">
        <v>29</v>
      </c>
      <c r="C33" s="123"/>
      <c r="D33" s="108" t="s">
        <v>25</v>
      </c>
      <c r="E33" s="110"/>
      <c r="F33" s="4">
        <v>0.49</v>
      </c>
      <c r="G33" s="4">
        <f t="shared" si="0"/>
        <v>1.06</v>
      </c>
      <c r="H33" s="109">
        <v>0</v>
      </c>
    </row>
    <row r="34" spans="1:8" x14ac:dyDescent="0.25">
      <c r="A34" s="1">
        <v>23</v>
      </c>
      <c r="B34" s="122" t="s">
        <v>29</v>
      </c>
      <c r="C34" s="123"/>
      <c r="D34" s="108" t="s">
        <v>27</v>
      </c>
      <c r="E34" s="110"/>
      <c r="F34" s="4">
        <v>0.49</v>
      </c>
      <c r="G34" s="4">
        <f t="shared" si="0"/>
        <v>1.06</v>
      </c>
      <c r="H34" s="109">
        <v>0</v>
      </c>
    </row>
    <row r="35" spans="1:8" x14ac:dyDescent="0.25">
      <c r="A35" s="1">
        <v>24</v>
      </c>
      <c r="B35" s="122" t="s">
        <v>11</v>
      </c>
      <c r="C35" s="123"/>
      <c r="D35" s="108" t="s">
        <v>25</v>
      </c>
      <c r="E35" s="110"/>
      <c r="F35" s="4">
        <v>0.49</v>
      </c>
      <c r="G35" s="4">
        <f t="shared" si="0"/>
        <v>1.06</v>
      </c>
      <c r="H35" s="109">
        <v>0</v>
      </c>
    </row>
    <row r="36" spans="1:8" x14ac:dyDescent="0.25">
      <c r="A36" s="1">
        <v>25</v>
      </c>
      <c r="B36" s="122" t="s">
        <v>11</v>
      </c>
      <c r="C36" s="123"/>
      <c r="D36" s="108" t="s">
        <v>27</v>
      </c>
      <c r="E36" s="110"/>
      <c r="F36" s="4">
        <v>0.49</v>
      </c>
      <c r="G36" s="4">
        <f t="shared" si="0"/>
        <v>1.06</v>
      </c>
      <c r="H36" s="109">
        <v>0</v>
      </c>
    </row>
    <row r="37" spans="1:8" x14ac:dyDescent="0.25">
      <c r="A37" s="1">
        <v>26</v>
      </c>
      <c r="B37" s="122" t="s">
        <v>30</v>
      </c>
      <c r="C37" s="123"/>
      <c r="D37" s="108" t="s">
        <v>25</v>
      </c>
      <c r="E37" s="110"/>
      <c r="F37" s="4">
        <v>0.49</v>
      </c>
      <c r="G37" s="4">
        <f t="shared" si="0"/>
        <v>1.06</v>
      </c>
      <c r="H37" s="109">
        <v>0</v>
      </c>
    </row>
    <row r="38" spans="1:8" x14ac:dyDescent="0.25">
      <c r="A38" s="1">
        <v>27</v>
      </c>
      <c r="B38" s="122" t="s">
        <v>30</v>
      </c>
      <c r="C38" s="123"/>
      <c r="D38" s="108" t="s">
        <v>27</v>
      </c>
      <c r="E38" s="110"/>
      <c r="F38" s="4">
        <v>0.49</v>
      </c>
      <c r="G38" s="4">
        <f t="shared" si="0"/>
        <v>1.06</v>
      </c>
      <c r="H38" s="109">
        <v>0</v>
      </c>
    </row>
    <row r="39" spans="1:8" x14ac:dyDescent="0.25">
      <c r="A39" s="1">
        <v>28</v>
      </c>
      <c r="B39" s="106" t="s">
        <v>40</v>
      </c>
      <c r="C39" s="123"/>
      <c r="D39" s="108" t="s">
        <v>25</v>
      </c>
      <c r="E39" s="110"/>
      <c r="F39" s="4">
        <v>0.49</v>
      </c>
      <c r="G39" s="4">
        <f t="shared" si="0"/>
        <v>1.06</v>
      </c>
      <c r="H39" s="109">
        <v>0</v>
      </c>
    </row>
    <row r="40" spans="1:8" x14ac:dyDescent="0.25">
      <c r="A40" s="1">
        <v>29</v>
      </c>
      <c r="B40" s="106" t="s">
        <v>12</v>
      </c>
      <c r="C40" s="107"/>
      <c r="D40" s="108" t="s">
        <v>25</v>
      </c>
      <c r="E40" s="110"/>
      <c r="F40" s="4">
        <v>0.49</v>
      </c>
      <c r="G40" s="4">
        <f t="shared" si="0"/>
        <v>1.06</v>
      </c>
      <c r="H40" s="109">
        <v>0</v>
      </c>
    </row>
    <row r="41" spans="1:8" x14ac:dyDescent="0.25">
      <c r="A41" s="1">
        <v>30</v>
      </c>
      <c r="B41" s="106" t="s">
        <v>12</v>
      </c>
      <c r="C41" s="107"/>
      <c r="D41" s="108" t="s">
        <v>27</v>
      </c>
      <c r="E41" s="110"/>
      <c r="F41" s="4">
        <v>0.49</v>
      </c>
      <c r="G41" s="4">
        <f t="shared" si="0"/>
        <v>1.06</v>
      </c>
      <c r="H41" s="109">
        <v>0</v>
      </c>
    </row>
    <row r="42" spans="1:8" x14ac:dyDescent="0.25">
      <c r="A42" s="1">
        <v>31</v>
      </c>
      <c r="B42" s="106" t="s">
        <v>280</v>
      </c>
      <c r="C42" s="107"/>
      <c r="D42" s="108" t="s">
        <v>27</v>
      </c>
      <c r="E42" s="110"/>
      <c r="F42" s="4">
        <v>0.49</v>
      </c>
      <c r="G42" s="4">
        <f t="shared" si="0"/>
        <v>1.06</v>
      </c>
      <c r="H42" s="109">
        <v>0</v>
      </c>
    </row>
    <row r="43" spans="1:8" x14ac:dyDescent="0.25">
      <c r="A43" s="1">
        <v>32</v>
      </c>
      <c r="B43" s="106" t="s">
        <v>42</v>
      </c>
      <c r="C43" s="123"/>
      <c r="D43" s="108" t="s">
        <v>27</v>
      </c>
      <c r="E43" s="110"/>
      <c r="F43" s="4">
        <v>0.49</v>
      </c>
      <c r="G43" s="4">
        <f t="shared" si="0"/>
        <v>1.06</v>
      </c>
      <c r="H43" s="109">
        <v>0</v>
      </c>
    </row>
    <row r="44" spans="1:8" x14ac:dyDescent="0.25">
      <c r="A44" s="1">
        <v>33</v>
      </c>
      <c r="B44" s="122" t="s">
        <v>13</v>
      </c>
      <c r="C44" s="123"/>
      <c r="D44" s="108" t="s">
        <v>25</v>
      </c>
      <c r="E44" s="110"/>
      <c r="F44" s="4">
        <v>0.49</v>
      </c>
      <c r="G44" s="4">
        <f t="shared" si="0"/>
        <v>1.06</v>
      </c>
      <c r="H44" s="109">
        <v>0</v>
      </c>
    </row>
    <row r="45" spans="1:8" x14ac:dyDescent="0.25">
      <c r="A45" s="1">
        <v>34</v>
      </c>
      <c r="B45" s="122" t="s">
        <v>13</v>
      </c>
      <c r="C45" s="123"/>
      <c r="D45" s="108" t="s">
        <v>27</v>
      </c>
      <c r="E45" s="110"/>
      <c r="F45" s="4">
        <v>0.49</v>
      </c>
      <c r="G45" s="4">
        <f t="shared" si="0"/>
        <v>1.06</v>
      </c>
      <c r="H45" s="109">
        <v>0</v>
      </c>
    </row>
    <row r="46" spans="1:8" x14ac:dyDescent="0.25">
      <c r="A46" s="1">
        <v>35</v>
      </c>
      <c r="B46" s="122" t="s">
        <v>14</v>
      </c>
      <c r="C46" s="123"/>
      <c r="D46" s="108" t="s">
        <v>27</v>
      </c>
      <c r="E46" s="110"/>
      <c r="F46" s="4">
        <v>0.49</v>
      </c>
      <c r="G46" s="4">
        <f t="shared" si="0"/>
        <v>1.06</v>
      </c>
      <c r="H46" s="109">
        <v>0</v>
      </c>
    </row>
    <row r="47" spans="1:8" x14ac:dyDescent="0.25">
      <c r="A47" s="1">
        <v>36</v>
      </c>
      <c r="B47" s="106" t="s">
        <v>31</v>
      </c>
      <c r="C47" s="107"/>
      <c r="D47" s="108" t="s">
        <v>28</v>
      </c>
      <c r="E47" s="110"/>
      <c r="F47" s="4">
        <v>0.49</v>
      </c>
      <c r="G47" s="4">
        <f t="shared" si="0"/>
        <v>1.06</v>
      </c>
      <c r="H47" s="109">
        <v>0</v>
      </c>
    </row>
    <row r="48" spans="1:8" x14ac:dyDescent="0.25">
      <c r="A48" s="1">
        <v>37</v>
      </c>
      <c r="B48" s="122" t="s">
        <v>32</v>
      </c>
      <c r="C48" s="123"/>
      <c r="D48" s="108" t="s">
        <v>25</v>
      </c>
      <c r="E48" s="110"/>
      <c r="F48" s="4">
        <v>0.49</v>
      </c>
      <c r="G48" s="4">
        <f t="shared" si="0"/>
        <v>1.06</v>
      </c>
      <c r="H48" s="109">
        <v>0</v>
      </c>
    </row>
    <row r="49" spans="1:8" x14ac:dyDescent="0.25">
      <c r="A49" s="1">
        <v>38</v>
      </c>
      <c r="B49" s="122" t="s">
        <v>32</v>
      </c>
      <c r="C49" s="123"/>
      <c r="D49" s="108" t="s">
        <v>27</v>
      </c>
      <c r="E49" s="110"/>
      <c r="F49" s="4">
        <v>0.49</v>
      </c>
      <c r="G49" s="4">
        <f t="shared" si="0"/>
        <v>1.06</v>
      </c>
      <c r="H49" s="109">
        <v>0</v>
      </c>
    </row>
    <row r="50" spans="1:8" x14ac:dyDescent="0.25">
      <c r="A50" s="1">
        <v>39</v>
      </c>
      <c r="B50" s="122" t="s">
        <v>33</v>
      </c>
      <c r="C50" s="124"/>
      <c r="D50" s="125" t="s">
        <v>27</v>
      </c>
      <c r="E50" s="126"/>
      <c r="F50" s="4">
        <v>0.49</v>
      </c>
      <c r="G50" s="4">
        <f t="shared" si="0"/>
        <v>1.06</v>
      </c>
      <c r="H50" s="109">
        <v>0</v>
      </c>
    </row>
    <row r="51" spans="1:8" x14ac:dyDescent="0.25">
      <c r="A51" s="1">
        <v>40</v>
      </c>
      <c r="B51" s="106" t="s">
        <v>21</v>
      </c>
      <c r="C51" s="123"/>
      <c r="D51" s="108" t="s">
        <v>34</v>
      </c>
      <c r="E51" s="110"/>
      <c r="F51" s="4">
        <v>0.49</v>
      </c>
      <c r="G51" s="4">
        <f t="shared" si="0"/>
        <v>1.06</v>
      </c>
      <c r="H51" s="109">
        <v>0</v>
      </c>
    </row>
    <row r="52" spans="1:8" x14ac:dyDescent="0.25">
      <c r="A52" s="1">
        <v>41</v>
      </c>
      <c r="B52" s="106" t="s">
        <v>17</v>
      </c>
      <c r="C52" s="107"/>
      <c r="D52" s="108" t="s">
        <v>27</v>
      </c>
      <c r="E52" s="110"/>
      <c r="F52" s="4">
        <v>0.49</v>
      </c>
      <c r="G52" s="4">
        <f t="shared" si="0"/>
        <v>1.06</v>
      </c>
      <c r="H52" s="109">
        <v>0</v>
      </c>
    </row>
    <row r="53" spans="1:8" x14ac:dyDescent="0.25">
      <c r="A53" s="1">
        <v>42</v>
      </c>
      <c r="B53" s="122" t="s">
        <v>18</v>
      </c>
      <c r="C53" s="123"/>
      <c r="D53" s="108" t="s">
        <v>27</v>
      </c>
      <c r="E53" s="110"/>
      <c r="F53" s="4">
        <v>0.49</v>
      </c>
      <c r="G53" s="4">
        <f t="shared" si="0"/>
        <v>1.06</v>
      </c>
      <c r="H53" s="109">
        <v>0</v>
      </c>
    </row>
    <row r="54" spans="1:8" x14ac:dyDescent="0.25">
      <c r="A54" s="1">
        <v>43</v>
      </c>
      <c r="B54" s="106" t="s">
        <v>19</v>
      </c>
      <c r="C54" s="107"/>
      <c r="D54" s="108" t="s">
        <v>27</v>
      </c>
      <c r="E54" s="110"/>
      <c r="F54" s="4">
        <v>0.49</v>
      </c>
      <c r="G54" s="4">
        <f t="shared" si="0"/>
        <v>1.06</v>
      </c>
      <c r="H54" s="109">
        <v>0</v>
      </c>
    </row>
    <row r="55" spans="1:8" x14ac:dyDescent="0.25">
      <c r="A55" s="1">
        <v>44</v>
      </c>
      <c r="B55" s="106" t="s">
        <v>15</v>
      </c>
      <c r="C55" s="123"/>
      <c r="D55" s="108" t="s">
        <v>27</v>
      </c>
      <c r="E55" s="110"/>
      <c r="F55" s="4">
        <v>0.49</v>
      </c>
      <c r="G55" s="4">
        <f t="shared" si="0"/>
        <v>1.06</v>
      </c>
      <c r="H55" s="109">
        <v>0</v>
      </c>
    </row>
    <row r="56" spans="1:8" x14ac:dyDescent="0.25">
      <c r="A56" s="1">
        <v>45</v>
      </c>
      <c r="B56" s="106" t="s">
        <v>16</v>
      </c>
      <c r="C56" s="107"/>
      <c r="D56" s="108" t="s">
        <v>25</v>
      </c>
      <c r="E56" s="110"/>
      <c r="F56" s="4">
        <v>0.49</v>
      </c>
      <c r="G56" s="4">
        <f t="shared" si="0"/>
        <v>1.06</v>
      </c>
      <c r="H56" s="109">
        <v>0</v>
      </c>
    </row>
    <row r="57" spans="1:8" x14ac:dyDescent="0.25">
      <c r="A57" s="1">
        <v>46</v>
      </c>
      <c r="B57" s="106" t="s">
        <v>16</v>
      </c>
      <c r="C57" s="107"/>
      <c r="D57" s="108" t="s">
        <v>27</v>
      </c>
      <c r="E57" s="110"/>
      <c r="F57" s="4">
        <v>0.49</v>
      </c>
      <c r="G57" s="4">
        <f t="shared" si="0"/>
        <v>1.06</v>
      </c>
      <c r="H57" s="109">
        <v>0</v>
      </c>
    </row>
    <row r="58" spans="1:8" x14ac:dyDescent="0.25">
      <c r="A58" s="1">
        <v>47</v>
      </c>
      <c r="B58" s="108" t="s">
        <v>20</v>
      </c>
      <c r="C58" s="107"/>
      <c r="D58" s="86" t="s">
        <v>27</v>
      </c>
      <c r="E58" s="110"/>
      <c r="F58" s="4">
        <v>0.49</v>
      </c>
      <c r="G58" s="4">
        <f t="shared" si="0"/>
        <v>1.06</v>
      </c>
      <c r="H58" s="109">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B437-12B0-4306-B8C2-E4AC3549CE20}">
  <dimension ref="A1:BB68"/>
  <sheetViews>
    <sheetView zoomScale="90" zoomScaleNormal="90" zoomScaleSheetLayoutView="85" workbookViewId="0">
      <pane xSplit="6" ySplit="11" topLeftCell="G12" activePane="bottomRight" state="frozen"/>
      <selection pane="topRight" activeCell="G1" sqref="G1"/>
      <selection pane="bottomLeft" activeCell="A9" sqref="A9"/>
      <selection pane="bottomRight" activeCell="C5" sqref="C5"/>
    </sheetView>
  </sheetViews>
  <sheetFormatPr defaultRowHeight="12.75" x14ac:dyDescent="0.2"/>
  <cols>
    <col min="1" max="1" width="9.7109375" style="9" customWidth="1"/>
    <col min="2" max="2" width="11.42578125" style="9" customWidth="1"/>
    <col min="3" max="3" width="18.85546875" style="9" customWidth="1"/>
    <col min="4" max="4" width="5.42578125" style="12" customWidth="1"/>
    <col min="5" max="5" width="16.7109375" style="12" bestFit="1" customWidth="1"/>
    <col min="6" max="6" width="11.7109375" style="9" customWidth="1"/>
    <col min="7" max="54" width="24.5703125" style="12" customWidth="1"/>
    <col min="55" max="16384" width="9.140625" style="12"/>
  </cols>
  <sheetData>
    <row r="1" spans="1:54" ht="13.5" thickBot="1" x14ac:dyDescent="0.25">
      <c r="G1" s="12" t="s">
        <v>289</v>
      </c>
      <c r="H1" s="12" t="s">
        <v>289</v>
      </c>
      <c r="I1" s="12" t="s">
        <v>290</v>
      </c>
      <c r="J1" s="12" t="s">
        <v>290</v>
      </c>
      <c r="K1" s="12" t="s">
        <v>290</v>
      </c>
      <c r="L1" s="12" t="s">
        <v>290</v>
      </c>
      <c r="M1" s="12" t="s">
        <v>290</v>
      </c>
      <c r="N1" s="12" t="s">
        <v>290</v>
      </c>
      <c r="O1" s="12" t="s">
        <v>290</v>
      </c>
      <c r="P1" s="12" t="s">
        <v>291</v>
      </c>
      <c r="Q1" s="12" t="s">
        <v>292</v>
      </c>
      <c r="R1" s="12" t="s">
        <v>293</v>
      </c>
      <c r="S1" s="12" t="s">
        <v>293</v>
      </c>
      <c r="T1" s="12" t="s">
        <v>294</v>
      </c>
      <c r="U1" s="12" t="s">
        <v>294</v>
      </c>
      <c r="V1" s="12" t="s">
        <v>294</v>
      </c>
      <c r="W1" s="12" t="s">
        <v>294</v>
      </c>
      <c r="X1" s="12" t="s">
        <v>294</v>
      </c>
      <c r="Y1" s="12" t="s">
        <v>295</v>
      </c>
      <c r="Z1" s="12" t="s">
        <v>296</v>
      </c>
      <c r="AA1" s="12" t="s">
        <v>297</v>
      </c>
      <c r="AB1" s="12" t="s">
        <v>297</v>
      </c>
      <c r="AC1" s="12" t="s">
        <v>298</v>
      </c>
      <c r="AD1" s="12" t="s">
        <v>299</v>
      </c>
      <c r="AE1" s="12" t="s">
        <v>300</v>
      </c>
      <c r="AF1" s="12" t="s">
        <v>301</v>
      </c>
      <c r="AG1" s="12" t="s">
        <v>302</v>
      </c>
      <c r="AH1" s="12" t="s">
        <v>302</v>
      </c>
      <c r="AI1" s="12" t="s">
        <v>302</v>
      </c>
      <c r="AJ1" s="12" t="s">
        <v>302</v>
      </c>
      <c r="AK1" s="12" t="s">
        <v>302</v>
      </c>
      <c r="AL1" s="12" t="s">
        <v>303</v>
      </c>
      <c r="AM1" s="12" t="s">
        <v>303</v>
      </c>
      <c r="AN1" s="12" t="s">
        <v>304</v>
      </c>
      <c r="AO1" s="12" t="s">
        <v>305</v>
      </c>
      <c r="AP1" s="12" t="s">
        <v>306</v>
      </c>
      <c r="AQ1" s="12" t="s">
        <v>306</v>
      </c>
      <c r="AR1" s="12" t="s">
        <v>307</v>
      </c>
      <c r="AS1" s="12" t="s">
        <v>308</v>
      </c>
      <c r="AT1" s="12" t="s">
        <v>308</v>
      </c>
      <c r="AU1" s="12" t="s">
        <v>309</v>
      </c>
      <c r="AV1" s="12" t="s">
        <v>309</v>
      </c>
      <c r="AW1" s="12" t="s">
        <v>309</v>
      </c>
      <c r="AX1" s="12" t="s">
        <v>309</v>
      </c>
      <c r="AY1" s="12" t="s">
        <v>309</v>
      </c>
      <c r="AZ1" s="12" t="s">
        <v>310</v>
      </c>
      <c r="BA1" s="12" t="s">
        <v>311</v>
      </c>
      <c r="BB1" s="12" t="s">
        <v>311</v>
      </c>
    </row>
    <row r="2" spans="1:54" ht="60" customHeight="1" thickBot="1" x14ac:dyDescent="0.25">
      <c r="A2" s="10">
        <f>SUM('Sheet1 '!H12:H58)</f>
        <v>1</v>
      </c>
      <c r="B2" s="10">
        <v>1.5</v>
      </c>
      <c r="C2" s="32"/>
      <c r="D2" s="11"/>
      <c r="E2" s="183" t="s">
        <v>35</v>
      </c>
      <c r="F2" s="183"/>
      <c r="G2" s="76" t="s">
        <v>54</v>
      </c>
      <c r="H2" s="76" t="s">
        <v>54</v>
      </c>
      <c r="I2" s="76" t="s">
        <v>61</v>
      </c>
      <c r="J2" s="76" t="s">
        <v>61</v>
      </c>
      <c r="K2" s="76" t="s">
        <v>61</v>
      </c>
      <c r="L2" s="76" t="s">
        <v>61</v>
      </c>
      <c r="M2" s="76" t="s">
        <v>61</v>
      </c>
      <c r="N2" s="76" t="s">
        <v>61</v>
      </c>
      <c r="O2" s="76" t="s">
        <v>61</v>
      </c>
      <c r="P2" s="76" t="s">
        <v>95</v>
      </c>
      <c r="Q2" s="76" t="s">
        <v>45</v>
      </c>
      <c r="R2" s="76" t="s">
        <v>52</v>
      </c>
      <c r="S2" s="76" t="s">
        <v>52</v>
      </c>
      <c r="T2" s="76" t="s">
        <v>106</v>
      </c>
      <c r="U2" s="76" t="s">
        <v>107</v>
      </c>
      <c r="V2" s="76" t="s">
        <v>108</v>
      </c>
      <c r="W2" s="76" t="s">
        <v>108</v>
      </c>
      <c r="X2" s="76" t="s">
        <v>108</v>
      </c>
      <c r="Y2" s="76" t="s">
        <v>88</v>
      </c>
      <c r="Z2" s="76" t="s">
        <v>85</v>
      </c>
      <c r="AA2" s="76" t="s">
        <v>58</v>
      </c>
      <c r="AB2" s="76" t="s">
        <v>58</v>
      </c>
      <c r="AC2" s="76" t="s">
        <v>87</v>
      </c>
      <c r="AD2" s="76" t="s">
        <v>74</v>
      </c>
      <c r="AE2" s="76" t="s">
        <v>82</v>
      </c>
      <c r="AF2" s="76" t="s">
        <v>91</v>
      </c>
      <c r="AG2" s="76" t="s">
        <v>114</v>
      </c>
      <c r="AH2" s="76" t="s">
        <v>115</v>
      </c>
      <c r="AI2" s="76" t="s">
        <v>116</v>
      </c>
      <c r="AJ2" s="76" t="s">
        <v>117</v>
      </c>
      <c r="AK2" s="76" t="s">
        <v>118</v>
      </c>
      <c r="AL2" s="76" t="s">
        <v>77</v>
      </c>
      <c r="AM2" s="76" t="s">
        <v>77</v>
      </c>
      <c r="AN2" s="76" t="s">
        <v>79</v>
      </c>
      <c r="AO2" s="76" t="s">
        <v>121</v>
      </c>
      <c r="AP2" s="76" t="s">
        <v>122</v>
      </c>
      <c r="AQ2" s="76" t="s">
        <v>123</v>
      </c>
      <c r="AR2" s="76" t="s">
        <v>57</v>
      </c>
      <c r="AS2" s="76" t="s">
        <v>49</v>
      </c>
      <c r="AT2" s="76" t="s">
        <v>49</v>
      </c>
      <c r="AU2" s="76" t="s">
        <v>47</v>
      </c>
      <c r="AV2" s="77" t="s">
        <v>47</v>
      </c>
      <c r="AW2" s="76" t="s">
        <v>47</v>
      </c>
      <c r="AX2" s="76" t="s">
        <v>47</v>
      </c>
      <c r="AY2" s="76" t="s">
        <v>47</v>
      </c>
      <c r="AZ2" s="76" t="s">
        <v>92</v>
      </c>
      <c r="BA2" s="76" t="s">
        <v>133</v>
      </c>
      <c r="BB2" s="76" t="s">
        <v>133</v>
      </c>
    </row>
    <row r="3" spans="1:54" ht="15.75" customHeight="1" thickBot="1" x14ac:dyDescent="0.25">
      <c r="A3" s="10"/>
      <c r="B3" s="10">
        <v>0.25</v>
      </c>
      <c r="C3" s="10"/>
      <c r="D3" s="11"/>
      <c r="E3" s="183" t="s">
        <v>36</v>
      </c>
      <c r="F3" s="183"/>
      <c r="G3" s="72" t="s">
        <v>55</v>
      </c>
      <c r="H3" s="72" t="s">
        <v>55</v>
      </c>
      <c r="I3" s="72" t="s">
        <v>60</v>
      </c>
      <c r="J3" s="72" t="s">
        <v>60</v>
      </c>
      <c r="K3" s="72" t="s">
        <v>60</v>
      </c>
      <c r="L3" s="72" t="s">
        <v>60</v>
      </c>
      <c r="M3" s="72" t="s">
        <v>60</v>
      </c>
      <c r="N3" s="72" t="s">
        <v>60</v>
      </c>
      <c r="O3" s="72" t="s">
        <v>60</v>
      </c>
      <c r="P3" s="72" t="s">
        <v>94</v>
      </c>
      <c r="Q3" s="73" t="s">
        <v>44</v>
      </c>
      <c r="R3" s="72" t="s">
        <v>53</v>
      </c>
      <c r="S3" s="72" t="s">
        <v>53</v>
      </c>
      <c r="T3" s="72" t="s">
        <v>48</v>
      </c>
      <c r="U3" s="72" t="s">
        <v>48</v>
      </c>
      <c r="V3" s="72" t="s">
        <v>48</v>
      </c>
      <c r="W3" s="72" t="s">
        <v>48</v>
      </c>
      <c r="X3" s="72" t="s">
        <v>48</v>
      </c>
      <c r="Y3" s="72" t="s">
        <v>96</v>
      </c>
      <c r="Z3" s="72" t="s">
        <v>97</v>
      </c>
      <c r="AA3" s="72" t="s">
        <v>59</v>
      </c>
      <c r="AB3" s="72" t="s">
        <v>59</v>
      </c>
      <c r="AC3" s="72" t="s">
        <v>98</v>
      </c>
      <c r="AD3" s="72" t="s">
        <v>75</v>
      </c>
      <c r="AE3" s="72" t="s">
        <v>83</v>
      </c>
      <c r="AF3" s="72" t="s">
        <v>99</v>
      </c>
      <c r="AG3" s="72" t="s">
        <v>89</v>
      </c>
      <c r="AH3" s="72" t="s">
        <v>89</v>
      </c>
      <c r="AI3" s="72" t="s">
        <v>89</v>
      </c>
      <c r="AJ3" s="72" t="s">
        <v>89</v>
      </c>
      <c r="AK3" s="72" t="s">
        <v>89</v>
      </c>
      <c r="AL3" s="72" t="s">
        <v>78</v>
      </c>
      <c r="AM3" s="72" t="s">
        <v>78</v>
      </c>
      <c r="AN3" s="72" t="s">
        <v>80</v>
      </c>
      <c r="AO3" s="72" t="s">
        <v>100</v>
      </c>
      <c r="AP3" s="72" t="s">
        <v>46</v>
      </c>
      <c r="AQ3" s="72" t="s">
        <v>46</v>
      </c>
      <c r="AR3" s="72" t="s">
        <v>56</v>
      </c>
      <c r="AS3" s="73" t="s">
        <v>50</v>
      </c>
      <c r="AT3" s="73" t="s">
        <v>50</v>
      </c>
      <c r="AU3" s="74" t="s">
        <v>101</v>
      </c>
      <c r="AV3" s="75" t="s">
        <v>101</v>
      </c>
      <c r="AW3" s="72" t="s">
        <v>101</v>
      </c>
      <c r="AX3" s="72" t="s">
        <v>101</v>
      </c>
      <c r="AY3" s="72" t="s">
        <v>101</v>
      </c>
      <c r="AZ3" s="72" t="s">
        <v>93</v>
      </c>
      <c r="BA3" s="73" t="s">
        <v>51</v>
      </c>
      <c r="BB3" s="73" t="s">
        <v>51</v>
      </c>
    </row>
    <row r="4" spans="1:54" ht="50.25" customHeight="1" x14ac:dyDescent="0.2">
      <c r="A4" s="10"/>
      <c r="B4" s="10"/>
      <c r="C4" s="10"/>
      <c r="D4" s="11"/>
      <c r="E4" s="183" t="s">
        <v>241</v>
      </c>
      <c r="F4" s="183"/>
      <c r="G4" s="37" t="s">
        <v>156</v>
      </c>
      <c r="H4" s="47" t="s">
        <v>159</v>
      </c>
      <c r="I4" s="37" t="s">
        <v>134</v>
      </c>
      <c r="J4" s="37" t="s">
        <v>139</v>
      </c>
      <c r="K4" s="47" t="s">
        <v>142</v>
      </c>
      <c r="L4" s="39" t="s">
        <v>145</v>
      </c>
      <c r="M4" s="37" t="s">
        <v>148</v>
      </c>
      <c r="N4" s="37" t="s">
        <v>151</v>
      </c>
      <c r="O4" s="57" t="s">
        <v>154</v>
      </c>
      <c r="P4" s="37" t="s">
        <v>95</v>
      </c>
      <c r="Q4" s="176" t="s">
        <v>240</v>
      </c>
      <c r="R4" s="37" t="s">
        <v>162</v>
      </c>
      <c r="S4" s="37" t="s">
        <v>165</v>
      </c>
      <c r="T4" s="174" t="s">
        <v>239</v>
      </c>
      <c r="U4" s="174" t="s">
        <v>238</v>
      </c>
      <c r="V4" s="174" t="s">
        <v>237</v>
      </c>
      <c r="W4" s="174" t="s">
        <v>236</v>
      </c>
      <c r="X4" s="174" t="s">
        <v>168</v>
      </c>
      <c r="Y4" s="37" t="s">
        <v>88</v>
      </c>
      <c r="Z4" s="37" t="s">
        <v>173</v>
      </c>
      <c r="AA4" s="37" t="s">
        <v>176</v>
      </c>
      <c r="AB4" s="37" t="s">
        <v>179</v>
      </c>
      <c r="AC4" s="37" t="s">
        <v>87</v>
      </c>
      <c r="AD4" s="37" t="s">
        <v>184</v>
      </c>
      <c r="AE4" s="37" t="s">
        <v>187</v>
      </c>
      <c r="AF4" s="37" t="s">
        <v>190</v>
      </c>
      <c r="AG4" s="37" t="s">
        <v>193</v>
      </c>
      <c r="AH4" s="37" t="s">
        <v>196</v>
      </c>
      <c r="AI4" s="37" t="s">
        <v>199</v>
      </c>
      <c r="AJ4" s="37" t="s">
        <v>202</v>
      </c>
      <c r="AK4" s="37" t="s">
        <v>205</v>
      </c>
      <c r="AL4" s="37" t="s">
        <v>77</v>
      </c>
      <c r="AM4" s="37" t="s">
        <v>77</v>
      </c>
      <c r="AN4" s="37" t="s">
        <v>214</v>
      </c>
      <c r="AO4" s="37" t="s">
        <v>217</v>
      </c>
      <c r="AP4" s="37" t="s">
        <v>218</v>
      </c>
      <c r="AQ4" s="37" t="s">
        <v>255</v>
      </c>
      <c r="AR4" s="42" t="s">
        <v>57</v>
      </c>
      <c r="AS4" s="180" t="s">
        <v>226</v>
      </c>
      <c r="AT4" s="63" t="s">
        <v>223</v>
      </c>
      <c r="AU4" s="174" t="s">
        <v>229</v>
      </c>
      <c r="AV4" s="181" t="s">
        <v>281</v>
      </c>
      <c r="AW4" s="174" t="s">
        <v>228</v>
      </c>
      <c r="AX4" s="174" t="s">
        <v>227</v>
      </c>
      <c r="AY4" s="174" t="s">
        <v>230</v>
      </c>
      <c r="AZ4" s="37" t="s">
        <v>231</v>
      </c>
      <c r="BA4" s="176" t="s">
        <v>234</v>
      </c>
      <c r="BB4" s="176" t="s">
        <v>235</v>
      </c>
    </row>
    <row r="5" spans="1:54" ht="41.25" customHeight="1" x14ac:dyDescent="0.2">
      <c r="A5" s="10"/>
      <c r="B5" s="10"/>
      <c r="C5" s="10"/>
      <c r="D5" s="11"/>
      <c r="E5" s="27"/>
      <c r="F5" s="27"/>
      <c r="G5" s="37" t="s">
        <v>157</v>
      </c>
      <c r="H5" s="178" t="s">
        <v>242</v>
      </c>
      <c r="I5" s="37" t="s">
        <v>135</v>
      </c>
      <c r="J5" s="37" t="s">
        <v>140</v>
      </c>
      <c r="K5" s="47" t="s">
        <v>143</v>
      </c>
      <c r="L5" s="39" t="s">
        <v>146</v>
      </c>
      <c r="M5" s="37" t="s">
        <v>149</v>
      </c>
      <c r="N5" s="37" t="s">
        <v>152</v>
      </c>
      <c r="O5" s="47" t="s">
        <v>155</v>
      </c>
      <c r="P5" s="37" t="s">
        <v>160</v>
      </c>
      <c r="Q5" s="176"/>
      <c r="R5" s="37" t="s">
        <v>163</v>
      </c>
      <c r="S5" s="174" t="s">
        <v>246</v>
      </c>
      <c r="T5" s="174"/>
      <c r="U5" s="174"/>
      <c r="V5" s="174"/>
      <c r="W5" s="174"/>
      <c r="X5" s="174"/>
      <c r="Y5" s="37" t="s">
        <v>169</v>
      </c>
      <c r="Z5" s="37" t="s">
        <v>174</v>
      </c>
      <c r="AA5" s="37" t="s">
        <v>177</v>
      </c>
      <c r="AB5" s="37" t="s">
        <v>180</v>
      </c>
      <c r="AC5" s="37" t="s">
        <v>182</v>
      </c>
      <c r="AD5" s="37" t="s">
        <v>185</v>
      </c>
      <c r="AE5" s="37" t="s">
        <v>188</v>
      </c>
      <c r="AF5" s="37" t="s">
        <v>191</v>
      </c>
      <c r="AG5" s="37" t="s">
        <v>194</v>
      </c>
      <c r="AH5" s="37" t="s">
        <v>197</v>
      </c>
      <c r="AI5" s="37" t="s">
        <v>200</v>
      </c>
      <c r="AJ5" s="37" t="s">
        <v>203</v>
      </c>
      <c r="AK5" s="37" t="s">
        <v>249</v>
      </c>
      <c r="AL5" s="37" t="s">
        <v>207</v>
      </c>
      <c r="AM5" s="37" t="s">
        <v>211</v>
      </c>
      <c r="AN5" s="37" t="s">
        <v>215</v>
      </c>
      <c r="AO5" s="37" t="s">
        <v>251</v>
      </c>
      <c r="AP5" s="37" t="s">
        <v>250</v>
      </c>
      <c r="AQ5" s="37" t="s">
        <v>256</v>
      </c>
      <c r="AR5" s="42" t="s">
        <v>222</v>
      </c>
      <c r="AS5" s="176"/>
      <c r="AT5" s="63" t="s">
        <v>224</v>
      </c>
      <c r="AU5" s="174"/>
      <c r="AV5" s="181"/>
      <c r="AW5" s="174"/>
      <c r="AX5" s="174"/>
      <c r="AY5" s="174"/>
      <c r="AZ5" s="37" t="s">
        <v>232</v>
      </c>
      <c r="BA5" s="176"/>
      <c r="BB5" s="176"/>
    </row>
    <row r="6" spans="1:54" ht="29.25" customHeight="1" x14ac:dyDescent="0.2">
      <c r="A6" s="10"/>
      <c r="B6" s="136"/>
      <c r="C6" s="136" t="s">
        <v>283</v>
      </c>
      <c r="D6" s="137"/>
      <c r="E6" s="27"/>
      <c r="F6" s="27"/>
      <c r="G6" s="34" t="s">
        <v>158</v>
      </c>
      <c r="H6" s="179"/>
      <c r="I6" s="34" t="s">
        <v>136</v>
      </c>
      <c r="J6" s="34" t="s">
        <v>141</v>
      </c>
      <c r="K6" s="48" t="s">
        <v>144</v>
      </c>
      <c r="L6" s="40" t="s">
        <v>147</v>
      </c>
      <c r="M6" s="34" t="s">
        <v>150</v>
      </c>
      <c r="N6" s="34" t="s">
        <v>153</v>
      </c>
      <c r="O6" s="48" t="s">
        <v>220</v>
      </c>
      <c r="P6" s="34" t="s">
        <v>161</v>
      </c>
      <c r="Q6" s="177"/>
      <c r="R6" s="34" t="s">
        <v>164</v>
      </c>
      <c r="S6" s="175"/>
      <c r="T6" s="175"/>
      <c r="U6" s="175"/>
      <c r="V6" s="175"/>
      <c r="W6" s="175"/>
      <c r="X6" s="175"/>
      <c r="Y6" s="34" t="s">
        <v>170</v>
      </c>
      <c r="Z6" s="34" t="s">
        <v>175</v>
      </c>
      <c r="AA6" s="34" t="s">
        <v>178</v>
      </c>
      <c r="AB6" s="34" t="s">
        <v>181</v>
      </c>
      <c r="AC6" s="34" t="s">
        <v>183</v>
      </c>
      <c r="AD6" s="34" t="s">
        <v>186</v>
      </c>
      <c r="AE6" s="34" t="s">
        <v>189</v>
      </c>
      <c r="AF6" s="34" t="s">
        <v>192</v>
      </c>
      <c r="AG6" s="34" t="s">
        <v>195</v>
      </c>
      <c r="AH6" s="34" t="s">
        <v>198</v>
      </c>
      <c r="AI6" s="34" t="s">
        <v>201</v>
      </c>
      <c r="AJ6" s="34" t="s">
        <v>204</v>
      </c>
      <c r="AK6" s="34" t="s">
        <v>206</v>
      </c>
      <c r="AL6" s="34" t="s">
        <v>208</v>
      </c>
      <c r="AM6" s="34" t="s">
        <v>212</v>
      </c>
      <c r="AN6" s="34" t="s">
        <v>216</v>
      </c>
      <c r="AO6" s="34" t="s">
        <v>252</v>
      </c>
      <c r="AP6" s="34" t="s">
        <v>219</v>
      </c>
      <c r="AQ6" s="34" t="s">
        <v>257</v>
      </c>
      <c r="AR6" s="43" t="s">
        <v>221</v>
      </c>
      <c r="AS6" s="177"/>
      <c r="AT6" s="64" t="s">
        <v>225</v>
      </c>
      <c r="AU6" s="175"/>
      <c r="AV6" s="182"/>
      <c r="AW6" s="175"/>
      <c r="AX6" s="175"/>
      <c r="AY6" s="175"/>
      <c r="AZ6" s="34" t="s">
        <v>233</v>
      </c>
      <c r="BA6" s="177"/>
      <c r="BB6" s="177"/>
    </row>
    <row r="7" spans="1:54" ht="15.75" customHeight="1" x14ac:dyDescent="0.25">
      <c r="A7" s="10"/>
      <c r="B7" s="138" t="s">
        <v>137</v>
      </c>
      <c r="C7" s="184"/>
      <c r="D7" s="185"/>
      <c r="E7" s="183" t="s">
        <v>137</v>
      </c>
      <c r="F7" s="183"/>
      <c r="G7" s="34">
        <v>39.533292000000003</v>
      </c>
      <c r="H7" s="48">
        <v>39.710596000000002</v>
      </c>
      <c r="I7" s="36">
        <v>37.303316000000002</v>
      </c>
      <c r="J7" s="36">
        <v>37.234346000000002</v>
      </c>
      <c r="K7" s="44">
        <v>37.077528000000001</v>
      </c>
      <c r="L7" s="34">
        <v>38.162570000000002</v>
      </c>
      <c r="M7" s="34">
        <v>38.89669</v>
      </c>
      <c r="N7" s="34">
        <v>37.85859</v>
      </c>
      <c r="O7" s="48">
        <v>37.879519999999999</v>
      </c>
      <c r="P7" s="34">
        <v>39.126677999999998</v>
      </c>
      <c r="Q7" s="35">
        <v>37.31091</v>
      </c>
      <c r="R7" s="34">
        <v>39.190086999999998</v>
      </c>
      <c r="S7" s="34">
        <v>39.092733000000003</v>
      </c>
      <c r="T7" s="36">
        <v>38.779150000000001</v>
      </c>
      <c r="U7" s="36">
        <v>39.31758</v>
      </c>
      <c r="V7" s="36">
        <v>39.698720000000002</v>
      </c>
      <c r="W7" s="36">
        <v>39.572769999999998</v>
      </c>
      <c r="X7" s="36">
        <v>39.576329999999999</v>
      </c>
      <c r="Y7" s="34">
        <v>39.341700000000003</v>
      </c>
      <c r="Z7" s="33">
        <v>38.070169999999997</v>
      </c>
      <c r="AA7" s="34">
        <v>38.930675749999999</v>
      </c>
      <c r="AB7" s="34">
        <v>38.889626</v>
      </c>
      <c r="AC7" s="33">
        <v>38.788710000000002</v>
      </c>
      <c r="AD7" s="34">
        <v>39.55095</v>
      </c>
      <c r="AE7" s="34">
        <v>39.730409999999999</v>
      </c>
      <c r="AF7" s="34">
        <v>38.783687999999998</v>
      </c>
      <c r="AG7" s="34">
        <v>39.26462394</v>
      </c>
      <c r="AH7" s="34">
        <v>39.670046149999997</v>
      </c>
      <c r="AI7" s="34">
        <v>39.267278709999999</v>
      </c>
      <c r="AJ7" s="34">
        <v>38.41793363</v>
      </c>
      <c r="AK7" s="34">
        <v>38.39662732</v>
      </c>
      <c r="AL7" s="34">
        <v>38.546580555555551</v>
      </c>
      <c r="AM7" s="34">
        <v>38.546580555555551</v>
      </c>
      <c r="AN7" s="34">
        <v>39.907516000000001</v>
      </c>
      <c r="AO7" s="34">
        <v>37.75902</v>
      </c>
      <c r="AP7" s="34">
        <v>37.884444444444441</v>
      </c>
      <c r="AQ7" s="34">
        <v>37.909751999999997</v>
      </c>
      <c r="AR7" s="58">
        <v>37.235059999999997</v>
      </c>
      <c r="AS7" s="35">
        <v>39.19388</v>
      </c>
      <c r="AT7" s="65">
        <v>39.295520000000003</v>
      </c>
      <c r="AU7" s="36">
        <v>38.453449999999997</v>
      </c>
      <c r="AV7" s="41"/>
      <c r="AW7" s="29">
        <v>38.206890000000001</v>
      </c>
      <c r="AX7" s="29">
        <v>38.48733</v>
      </c>
      <c r="AY7" s="29">
        <v>38.237169999999999</v>
      </c>
      <c r="AZ7" s="33">
        <v>39.047429999999999</v>
      </c>
      <c r="BA7" s="31">
        <v>39.189689999999999</v>
      </c>
      <c r="BB7" s="31">
        <v>39.124630000000003</v>
      </c>
    </row>
    <row r="8" spans="1:54" ht="17.25" customHeight="1" thickBot="1" x14ac:dyDescent="0.3">
      <c r="A8" s="10"/>
      <c r="B8" s="138" t="s">
        <v>138</v>
      </c>
      <c r="C8" s="184"/>
      <c r="D8" s="185"/>
      <c r="E8" s="183" t="s">
        <v>138</v>
      </c>
      <c r="F8" s="183"/>
      <c r="G8" s="38">
        <v>-78.850437999999997</v>
      </c>
      <c r="H8" s="45">
        <v>-78.616820000000004</v>
      </c>
      <c r="I8" s="38">
        <v>-81.066856000000001</v>
      </c>
      <c r="J8" s="38">
        <v>-81.320048999999997</v>
      </c>
      <c r="K8" s="51">
        <v>-81.707447000000002</v>
      </c>
      <c r="L8" s="38">
        <v>-80.184759999999997</v>
      </c>
      <c r="M8" s="38">
        <v>-79.771770000000004</v>
      </c>
      <c r="N8" s="38">
        <v>-81.248459999999994</v>
      </c>
      <c r="O8" s="51">
        <v>-80.557190000000006</v>
      </c>
      <c r="P8" s="45">
        <v>-81.283744999999996</v>
      </c>
      <c r="Q8" s="52">
        <v>-81.056659999999994</v>
      </c>
      <c r="R8" s="53">
        <v>-79.157478999999995</v>
      </c>
      <c r="S8" s="51">
        <v>-79.057776000000004</v>
      </c>
      <c r="T8" s="53">
        <v>-79.395939999999996</v>
      </c>
      <c r="U8" s="50">
        <v>-80.220079999999996</v>
      </c>
      <c r="V8" s="38">
        <v>-79.781400000000005</v>
      </c>
      <c r="W8" s="38">
        <v>-79.848280000000003</v>
      </c>
      <c r="X8" s="38">
        <v>-79.859459999999999</v>
      </c>
      <c r="Y8" s="38">
        <v>-78.041200000000003</v>
      </c>
      <c r="Z8" s="30">
        <v>-86.293949999999995</v>
      </c>
      <c r="AA8" s="38">
        <v>-79.901247330000004</v>
      </c>
      <c r="AB8" s="38">
        <v>-79.768968999999998</v>
      </c>
      <c r="AC8" s="30">
        <v>-81.81962</v>
      </c>
      <c r="AD8" s="38">
        <v>-79.512649999999994</v>
      </c>
      <c r="AE8" s="38">
        <v>-79.799940000000007</v>
      </c>
      <c r="AF8" s="38">
        <v>-82.200747000000007</v>
      </c>
      <c r="AG8" s="38">
        <v>-81.264556150000004</v>
      </c>
      <c r="AH8" s="38">
        <v>-80.863391620000002</v>
      </c>
      <c r="AI8" s="38">
        <v>-81.532239860000004</v>
      </c>
      <c r="AJ8" s="38">
        <v>-81.793455890000004</v>
      </c>
      <c r="AK8" s="38">
        <v>-81.632259379999994</v>
      </c>
      <c r="AL8" s="38">
        <v>-80.077177777777806</v>
      </c>
      <c r="AM8" s="38">
        <v>-80.774077777777805</v>
      </c>
      <c r="AN8" s="38">
        <v>-80.754023500000002</v>
      </c>
      <c r="AO8" s="38">
        <v>-82.013239999999996</v>
      </c>
      <c r="AP8" s="38">
        <v>-80.446944444444497</v>
      </c>
      <c r="AQ8" s="38">
        <v>-80.635610999999997</v>
      </c>
      <c r="AR8" s="55">
        <v>-81.089230000000001</v>
      </c>
      <c r="AS8" s="54">
        <v>-79.823449999999994</v>
      </c>
      <c r="AT8" s="66">
        <v>-80.362579999999994</v>
      </c>
      <c r="AU8" s="38">
        <v>-81.832080000000005</v>
      </c>
      <c r="AV8" s="55"/>
      <c r="AW8" s="30">
        <v>-81.373490000000004</v>
      </c>
      <c r="AX8" s="30">
        <v>-82.301400000000001</v>
      </c>
      <c r="AY8" s="30">
        <v>-81.554850000000002</v>
      </c>
      <c r="AZ8" s="30">
        <v>-80.506129999999999</v>
      </c>
      <c r="BA8" s="56">
        <v>-78.219489999999993</v>
      </c>
      <c r="BB8" s="56">
        <v>-77.913799999999995</v>
      </c>
    </row>
    <row r="9" spans="1:54" ht="17.25" customHeight="1" thickBot="1" x14ac:dyDescent="0.3">
      <c r="A9" s="10"/>
      <c r="B9" s="10"/>
      <c r="C9" s="10"/>
      <c r="D9" s="11"/>
      <c r="E9" s="27" t="s">
        <v>284</v>
      </c>
      <c r="F9" s="133" t="s">
        <v>282</v>
      </c>
      <c r="G9" s="74">
        <v>10</v>
      </c>
      <c r="H9" s="127">
        <v>20</v>
      </c>
      <c r="I9" s="74"/>
      <c r="J9" s="74"/>
      <c r="K9" s="128"/>
      <c r="L9" s="74"/>
      <c r="M9" s="74"/>
      <c r="N9" s="74"/>
      <c r="O9" s="128"/>
      <c r="P9" s="127"/>
      <c r="Q9" s="129"/>
      <c r="R9" s="128"/>
      <c r="S9" s="128"/>
      <c r="T9" s="128"/>
      <c r="U9" s="130"/>
      <c r="V9" s="74"/>
      <c r="W9" s="74"/>
      <c r="X9" s="74"/>
      <c r="Y9" s="74"/>
      <c r="Z9" s="72"/>
      <c r="AA9" s="74"/>
      <c r="AB9" s="74"/>
      <c r="AC9" s="72"/>
      <c r="AD9" s="74"/>
      <c r="AE9" s="74"/>
      <c r="AF9" s="74"/>
      <c r="AG9" s="74"/>
      <c r="AH9" s="74"/>
      <c r="AI9" s="74"/>
      <c r="AJ9" s="74"/>
      <c r="AK9" s="74"/>
      <c r="AL9" s="74"/>
      <c r="AM9" s="74"/>
      <c r="AN9" s="74"/>
      <c r="AO9" s="74"/>
      <c r="AP9" s="74"/>
      <c r="AQ9" s="74"/>
      <c r="AR9" s="75"/>
      <c r="AS9" s="131"/>
      <c r="AT9" s="132"/>
      <c r="AU9" s="74"/>
      <c r="AV9" s="75"/>
      <c r="AW9" s="72"/>
      <c r="AX9" s="72"/>
      <c r="AY9" s="72"/>
      <c r="AZ9" s="72"/>
      <c r="BA9" s="73"/>
      <c r="BB9" s="73"/>
    </row>
    <row r="10" spans="1:54" ht="17.25" customHeight="1" thickBot="1" x14ac:dyDescent="0.25">
      <c r="A10" s="10"/>
      <c r="B10" s="10"/>
      <c r="C10" s="10"/>
      <c r="D10" s="11"/>
      <c r="E10" s="27"/>
      <c r="F10" s="134" t="s">
        <v>285</v>
      </c>
      <c r="G10" s="135">
        <f>IF(G9="","",($A$2*$B$2)+($A$2*$B$3*(G$9-1)))</f>
        <v>3.75</v>
      </c>
      <c r="H10" s="135">
        <f t="shared" ref="H10:BB10" si="0">IF(H9="","",($A$2*$B$2)+($A$2*$B$3*(H$9-1)))</f>
        <v>6.25</v>
      </c>
      <c r="I10" s="135" t="str">
        <f t="shared" si="0"/>
        <v/>
      </c>
      <c r="J10" s="135" t="str">
        <f t="shared" si="0"/>
        <v/>
      </c>
      <c r="K10" s="135" t="str">
        <f t="shared" si="0"/>
        <v/>
      </c>
      <c r="L10" s="135" t="str">
        <f t="shared" si="0"/>
        <v/>
      </c>
      <c r="M10" s="135" t="str">
        <f t="shared" si="0"/>
        <v/>
      </c>
      <c r="N10" s="135" t="str">
        <f t="shared" si="0"/>
        <v/>
      </c>
      <c r="O10" s="135" t="str">
        <f t="shared" si="0"/>
        <v/>
      </c>
      <c r="P10" s="135" t="str">
        <f t="shared" si="0"/>
        <v/>
      </c>
      <c r="Q10" s="135" t="str">
        <f t="shared" si="0"/>
        <v/>
      </c>
      <c r="R10" s="135" t="str">
        <f t="shared" si="0"/>
        <v/>
      </c>
      <c r="S10" s="135" t="str">
        <f t="shared" si="0"/>
        <v/>
      </c>
      <c r="T10" s="135" t="str">
        <f t="shared" si="0"/>
        <v/>
      </c>
      <c r="U10" s="135" t="str">
        <f t="shared" si="0"/>
        <v/>
      </c>
      <c r="V10" s="135" t="str">
        <f t="shared" si="0"/>
        <v/>
      </c>
      <c r="W10" s="135" t="str">
        <f t="shared" si="0"/>
        <v/>
      </c>
      <c r="X10" s="135" t="str">
        <f t="shared" si="0"/>
        <v/>
      </c>
      <c r="Y10" s="135" t="str">
        <f t="shared" si="0"/>
        <v/>
      </c>
      <c r="Z10" s="135" t="str">
        <f t="shared" si="0"/>
        <v/>
      </c>
      <c r="AA10" s="135" t="str">
        <f t="shared" si="0"/>
        <v/>
      </c>
      <c r="AB10" s="135" t="str">
        <f t="shared" si="0"/>
        <v/>
      </c>
      <c r="AC10" s="135" t="str">
        <f t="shared" si="0"/>
        <v/>
      </c>
      <c r="AD10" s="135" t="str">
        <f t="shared" si="0"/>
        <v/>
      </c>
      <c r="AE10" s="135" t="str">
        <f t="shared" si="0"/>
        <v/>
      </c>
      <c r="AF10" s="135" t="str">
        <f t="shared" si="0"/>
        <v/>
      </c>
      <c r="AG10" s="135" t="str">
        <f t="shared" si="0"/>
        <v/>
      </c>
      <c r="AH10" s="135" t="str">
        <f t="shared" si="0"/>
        <v/>
      </c>
      <c r="AI10" s="135" t="str">
        <f t="shared" si="0"/>
        <v/>
      </c>
      <c r="AJ10" s="135" t="str">
        <f t="shared" si="0"/>
        <v/>
      </c>
      <c r="AK10" s="135" t="str">
        <f t="shared" si="0"/>
        <v/>
      </c>
      <c r="AL10" s="135" t="str">
        <f t="shared" si="0"/>
        <v/>
      </c>
      <c r="AM10" s="135" t="str">
        <f t="shared" si="0"/>
        <v/>
      </c>
      <c r="AN10" s="135" t="str">
        <f t="shared" si="0"/>
        <v/>
      </c>
      <c r="AO10" s="135" t="str">
        <f t="shared" si="0"/>
        <v/>
      </c>
      <c r="AP10" s="135" t="str">
        <f t="shared" si="0"/>
        <v/>
      </c>
      <c r="AQ10" s="135" t="str">
        <f t="shared" si="0"/>
        <v/>
      </c>
      <c r="AR10" s="135" t="str">
        <f t="shared" si="0"/>
        <v/>
      </c>
      <c r="AS10" s="135" t="str">
        <f t="shared" si="0"/>
        <v/>
      </c>
      <c r="AT10" s="135" t="str">
        <f t="shared" si="0"/>
        <v/>
      </c>
      <c r="AU10" s="135" t="str">
        <f t="shared" si="0"/>
        <v/>
      </c>
      <c r="AV10" s="135" t="str">
        <f t="shared" si="0"/>
        <v/>
      </c>
      <c r="AW10" s="135" t="str">
        <f t="shared" si="0"/>
        <v/>
      </c>
      <c r="AX10" s="135" t="str">
        <f t="shared" si="0"/>
        <v/>
      </c>
      <c r="AY10" s="135" t="str">
        <f t="shared" si="0"/>
        <v/>
      </c>
      <c r="AZ10" s="135" t="str">
        <f t="shared" si="0"/>
        <v/>
      </c>
      <c r="BA10" s="135" t="str">
        <f t="shared" si="0"/>
        <v/>
      </c>
      <c r="BB10" s="135" t="str">
        <f t="shared" si="0"/>
        <v/>
      </c>
    </row>
    <row r="11" spans="1:54" s="13" customFormat="1" ht="29.25" customHeight="1" thickBot="1" x14ac:dyDescent="0.3">
      <c r="A11" s="17" t="s">
        <v>22</v>
      </c>
      <c r="B11" s="168" t="s">
        <v>23</v>
      </c>
      <c r="C11" s="169"/>
      <c r="D11" s="170"/>
      <c r="E11" s="18" t="s">
        <v>38</v>
      </c>
      <c r="F11" s="17" t="s">
        <v>24</v>
      </c>
      <c r="G11" s="28" t="s">
        <v>43</v>
      </c>
      <c r="H11" s="46" t="s">
        <v>43</v>
      </c>
      <c r="I11" s="28" t="s">
        <v>43</v>
      </c>
      <c r="J11" s="28" t="s">
        <v>43</v>
      </c>
      <c r="K11" s="49" t="s">
        <v>43</v>
      </c>
      <c r="L11" s="28" t="s">
        <v>43</v>
      </c>
      <c r="M11" s="28" t="s">
        <v>43</v>
      </c>
      <c r="N11" s="28" t="s">
        <v>43</v>
      </c>
      <c r="O11" s="49" t="s">
        <v>43</v>
      </c>
      <c r="P11" s="28" t="s">
        <v>43</v>
      </c>
      <c r="Q11" s="28" t="s">
        <v>43</v>
      </c>
      <c r="R11" s="28" t="s">
        <v>43</v>
      </c>
      <c r="S11" s="28" t="s">
        <v>43</v>
      </c>
      <c r="T11" s="28" t="s">
        <v>43</v>
      </c>
      <c r="U11" s="28" t="s">
        <v>43</v>
      </c>
      <c r="V11" s="28" t="s">
        <v>43</v>
      </c>
      <c r="W11" s="28" t="s">
        <v>43</v>
      </c>
      <c r="X11" s="28" t="s">
        <v>43</v>
      </c>
      <c r="Y11" s="28" t="s">
        <v>43</v>
      </c>
      <c r="Z11" s="28" t="s">
        <v>43</v>
      </c>
      <c r="AA11" s="28" t="s">
        <v>43</v>
      </c>
      <c r="AB11" s="28" t="s">
        <v>43</v>
      </c>
      <c r="AC11" s="28" t="s">
        <v>43</v>
      </c>
      <c r="AD11" s="28" t="s">
        <v>43</v>
      </c>
      <c r="AE11" s="28" t="s">
        <v>43</v>
      </c>
      <c r="AF11" s="28" t="s">
        <v>43</v>
      </c>
      <c r="AG11" s="28" t="s">
        <v>43</v>
      </c>
      <c r="AH11" s="28" t="s">
        <v>43</v>
      </c>
      <c r="AI11" s="28" t="s">
        <v>43</v>
      </c>
      <c r="AJ11" s="28" t="s">
        <v>43</v>
      </c>
      <c r="AK11" s="28" t="s">
        <v>43</v>
      </c>
      <c r="AL11" s="28" t="s">
        <v>43</v>
      </c>
      <c r="AM11" s="28" t="s">
        <v>43</v>
      </c>
      <c r="AN11" s="28" t="s">
        <v>43</v>
      </c>
      <c r="AO11" s="28" t="s">
        <v>43</v>
      </c>
      <c r="AP11" s="28" t="s">
        <v>43</v>
      </c>
      <c r="AQ11" s="28" t="s">
        <v>43</v>
      </c>
      <c r="AR11" s="46" t="s">
        <v>43</v>
      </c>
      <c r="AS11" s="28" t="s">
        <v>43</v>
      </c>
      <c r="AT11" s="67" t="s">
        <v>43</v>
      </c>
      <c r="AU11" s="28" t="s">
        <v>43</v>
      </c>
      <c r="AV11" s="28" t="s">
        <v>43</v>
      </c>
      <c r="AW11" s="28" t="s">
        <v>43</v>
      </c>
      <c r="AX11" s="28" t="s">
        <v>43</v>
      </c>
      <c r="AY11" s="28" t="s">
        <v>43</v>
      </c>
      <c r="AZ11" s="28" t="s">
        <v>43</v>
      </c>
      <c r="BA11" s="28" t="s">
        <v>43</v>
      </c>
      <c r="BB11" s="28" t="s">
        <v>43</v>
      </c>
    </row>
    <row r="12" spans="1:54" ht="14.25" x14ac:dyDescent="0.2">
      <c r="A12" s="14">
        <v>1</v>
      </c>
      <c r="B12" s="171" t="s">
        <v>0</v>
      </c>
      <c r="C12" s="172"/>
      <c r="D12" s="173"/>
      <c r="E12" s="15" t="s">
        <v>25</v>
      </c>
      <c r="F12" s="16" t="s">
        <v>26</v>
      </c>
      <c r="G12" s="25">
        <f>IF('Pick Up 2025'!G9="","",('Pick Up 2025'!G9+'Sheet1 '!$G12)*'Sheet1 '!$H12)</f>
        <v>15.81</v>
      </c>
      <c r="H12" s="25">
        <f>IF('Pick Up 2025'!H9="","",('Pick Up 2025'!H9+'Sheet1 '!$G12)*'Sheet1 '!$H12)</f>
        <v>15.81</v>
      </c>
      <c r="I12" s="25">
        <f>IF('Pick Up 2025'!I9="","",('Pick Up 2025'!I9+'Sheet1 '!$G12)*'Sheet1 '!$H12)</f>
        <v>13.06</v>
      </c>
      <c r="J12" s="25">
        <f>IF('Pick Up 2025'!J9="","",('Pick Up 2025'!J9+'Sheet1 '!$G12)*'Sheet1 '!$H12)</f>
        <v>13.06</v>
      </c>
      <c r="K12" s="25">
        <f>IF('Pick Up 2025'!K9="","",('Pick Up 2025'!K9+'Sheet1 '!$G12)*'Sheet1 '!$H12)</f>
        <v>13.06</v>
      </c>
      <c r="L12" s="25">
        <f>IF('Pick Up 2025'!L9="","",('Pick Up 2025'!L9+'Sheet1 '!$G12)*'Sheet1 '!$H12)</f>
        <v>15.81</v>
      </c>
      <c r="M12" s="25">
        <f>IF('Pick Up 2025'!M9="","",('Pick Up 2025'!M9+'Sheet1 '!$G12)*'Sheet1 '!$H12)</f>
        <v>12.31</v>
      </c>
      <c r="N12" s="25" t="str">
        <f>IF('Pick Up 2025'!N9="","",('Pick Up 2025'!N9+'Sheet1 '!$G12)*'Sheet1 '!$H12)</f>
        <v/>
      </c>
      <c r="O12" s="25">
        <f>IF('Pick Up 2025'!O9="","",('Pick Up 2025'!O9+'Sheet1 '!$G12)*'Sheet1 '!$H12)</f>
        <v>11.96</v>
      </c>
      <c r="P12" s="25">
        <f>IF('Pick Up 2025'!P9="","",('Pick Up 2025'!P9+'Sheet1 '!$G12)*'Sheet1 '!$H12)</f>
        <v>36.910000000000004</v>
      </c>
      <c r="Q12" s="25">
        <f>IF('Pick Up 2025'!Q9="","",('Pick Up 2025'!Q9+'Sheet1 '!$G12)*'Sheet1 '!$H12)</f>
        <v>12.56</v>
      </c>
      <c r="R12" s="25">
        <f>IF('Pick Up 2025'!R9="","",('Pick Up 2025'!R9+'Sheet1 '!$G12)*'Sheet1 '!$H12)</f>
        <v>15.81</v>
      </c>
      <c r="S12" s="25">
        <f>IF('Pick Up 2025'!S9="","",('Pick Up 2025'!S9+'Sheet1 '!$G12)*'Sheet1 '!$H12)</f>
        <v>15.81</v>
      </c>
      <c r="T12" s="25">
        <f>IF('Pick Up 2025'!T9="","",('Pick Up 2025'!T9+'Sheet1 '!$G12)*'Sheet1 '!$H12)</f>
        <v>14.06</v>
      </c>
      <c r="U12" s="25">
        <f>IF('Pick Up 2025'!U9="","",('Pick Up 2025'!U9+'Sheet1 '!$G12)*'Sheet1 '!$H12)</f>
        <v>26.56</v>
      </c>
      <c r="V12" s="25">
        <f>IF('Pick Up 2025'!V9="","",('Pick Up 2025'!V9+'Sheet1 '!$G12)*'Sheet1 '!$H12)</f>
        <v>12.56</v>
      </c>
      <c r="W12" s="25">
        <f>IF('Pick Up 2025'!W9="","",('Pick Up 2025'!W9+'Sheet1 '!$G12)*'Sheet1 '!$H12)</f>
        <v>13.06</v>
      </c>
      <c r="X12" s="25">
        <f>IF('Pick Up 2025'!X9="","",('Pick Up 2025'!X9+'Sheet1 '!$G12)*'Sheet1 '!$H12)</f>
        <v>13.06</v>
      </c>
      <c r="Y12" s="25">
        <f>IF('Pick Up 2025'!Y9="","",('Pick Up 2025'!Y9+'Sheet1 '!$G12)*'Sheet1 '!$H12)</f>
        <v>17.309999999999999</v>
      </c>
      <c r="Z12" s="25">
        <f>IF('Pick Up 2025'!Z9="","",('Pick Up 2025'!Z9+'Sheet1 '!$G12)*'Sheet1 '!$H12)</f>
        <v>35.56</v>
      </c>
      <c r="AA12" s="25">
        <f>IF('Pick Up 2025'!AA9="","",('Pick Up 2025'!AA9+'Sheet1 '!$G12)*'Sheet1 '!$H12)</f>
        <v>17.809999999999999</v>
      </c>
      <c r="AB12" s="25">
        <f>IF('Pick Up 2025'!AB9="","",('Pick Up 2025'!AB9+'Sheet1 '!$G12)*'Sheet1 '!$H12)</f>
        <v>13.46</v>
      </c>
      <c r="AC12" s="25" t="str">
        <f>IF('Pick Up 2025'!AC9="","",('Pick Up 2025'!AC9+'Sheet1 '!$G12)*'Sheet1 '!$H12)</f>
        <v/>
      </c>
      <c r="AD12" s="25">
        <f>IF('Pick Up 2025'!AD9="","",('Pick Up 2025'!AD9+'Sheet1 '!$G12)*'Sheet1 '!$H12)</f>
        <v>14.06</v>
      </c>
      <c r="AE12" s="25">
        <f>IF('Pick Up 2025'!AE9="","",('Pick Up 2025'!AE9+'Sheet1 '!$G12)*'Sheet1 '!$H12)</f>
        <v>17.059999999999999</v>
      </c>
      <c r="AF12" s="25">
        <f>IF('Pick Up 2025'!AF9="","",('Pick Up 2025'!AF9+'Sheet1 '!$G12)*'Sheet1 '!$H12)</f>
        <v>35.32</v>
      </c>
      <c r="AG12" s="25">
        <f>IF('Pick Up 2025'!AG9="","",('Pick Up 2025'!AG9+'Sheet1 '!$G12)*'Sheet1 '!$H12)</f>
        <v>22.06</v>
      </c>
      <c r="AH12" s="25">
        <f>IF('Pick Up 2025'!AH9="","",('Pick Up 2025'!AH9+'Sheet1 '!$G12)*'Sheet1 '!$H12)</f>
        <v>28.56</v>
      </c>
      <c r="AI12" s="25">
        <f>IF('Pick Up 2025'!AI9="","",('Pick Up 2025'!AI9+'Sheet1 '!$G12)*'Sheet1 '!$H12)</f>
        <v>24.31</v>
      </c>
      <c r="AJ12" s="25">
        <f>IF('Pick Up 2025'!AJ9="","",('Pick Up 2025'!AJ9+'Sheet1 '!$G12)*'Sheet1 '!$H12)</f>
        <v>35.06</v>
      </c>
      <c r="AK12" s="25">
        <f>IF('Pick Up 2025'!AK9="","",('Pick Up 2025'!AK9+'Sheet1 '!$G12)*'Sheet1 '!$H12)</f>
        <v>43.36</v>
      </c>
      <c r="AL12" s="25">
        <f>IF('Pick Up 2025'!AL9="","",('Pick Up 2025'!AL9+'Sheet1 '!$G12)*'Sheet1 '!$H12)</f>
        <v>14.56</v>
      </c>
      <c r="AM12" s="25">
        <f>IF('Pick Up 2025'!AM9="","",('Pick Up 2025'!AM9+'Sheet1 '!$G12)*'Sheet1 '!$H12)</f>
        <v>33.56</v>
      </c>
      <c r="AN12" s="25">
        <f>IF('Pick Up 2025'!AN9="","",('Pick Up 2025'!AN9+'Sheet1 '!$G12)*'Sheet1 '!$H12)</f>
        <v>39.910000000000004</v>
      </c>
      <c r="AO12" s="25" t="str">
        <f>IF('Pick Up 2025'!AO9="","",('Pick Up 2025'!AO9+'Sheet1 '!$G12)*'Sheet1 '!$H12)</f>
        <v/>
      </c>
      <c r="AP12" s="25">
        <f>IF('Pick Up 2025'!AP9="","",('Pick Up 2025'!AP9+'Sheet1 '!$G12)*'Sheet1 '!$H12)</f>
        <v>10.780000000000001</v>
      </c>
      <c r="AQ12" s="25">
        <f>IF('Pick Up 2025'!AQ9="","",('Pick Up 2025'!AQ9+'Sheet1 '!$G12)*'Sheet1 '!$H12)</f>
        <v>15.26</v>
      </c>
      <c r="AR12" s="25">
        <f>IF('Pick Up 2025'!AR9="","",('Pick Up 2025'!AR9+'Sheet1 '!$G12)*'Sheet1 '!$H12)</f>
        <v>19.559999999999999</v>
      </c>
      <c r="AS12" s="25">
        <f>IF('Pick Up 2025'!AS9="","",('Pick Up 2025'!AS9+'Sheet1 '!$G12)*'Sheet1 '!$H12)</f>
        <v>14.06</v>
      </c>
      <c r="AT12" s="25">
        <f>IF('Pick Up 2025'!AT9="","",('Pick Up 2025'!AT9+'Sheet1 '!$G12)*'Sheet1 '!$H12)</f>
        <v>24.06</v>
      </c>
      <c r="AU12" s="25">
        <f>IF('Pick Up 2025'!AU9="","",('Pick Up 2025'!AU9+'Sheet1 '!$G12)*'Sheet1 '!$H12)</f>
        <v>33.71</v>
      </c>
      <c r="AV12" s="25">
        <f>IF('Pick Up 2025'!AV9="","",('Pick Up 2025'!AV9+'Sheet1 '!$G12)*'Sheet1 '!$H12)</f>
        <v>34.010000000000005</v>
      </c>
      <c r="AW12" s="25">
        <f>IF('Pick Up 2025'!AW9="","",('Pick Up 2025'!AW9+'Sheet1 '!$G12)*'Sheet1 '!$H12)</f>
        <v>36.56</v>
      </c>
      <c r="AX12" s="25">
        <f>IF('Pick Up 2025'!AX9="","",('Pick Up 2025'!AX9+'Sheet1 '!$G12)*'Sheet1 '!$H12)</f>
        <v>33.910000000000004</v>
      </c>
      <c r="AY12" s="25">
        <f>IF('Pick Up 2025'!AY9="","",('Pick Up 2025'!AY9+'Sheet1 '!$G12)*'Sheet1 '!$H12)</f>
        <v>36.56</v>
      </c>
      <c r="AZ12" s="25">
        <f>IF('Pick Up 2025'!AZ9="","",('Pick Up 2025'!AZ9+'Sheet1 '!$G12)*'Sheet1 '!$H12)</f>
        <v>26.06</v>
      </c>
      <c r="BA12" s="25">
        <f>IF('Pick Up 2025'!BA9="","",('Pick Up 2025'!BA9+'Sheet1 '!$G12)*'Sheet1 '!$H12)</f>
        <v>17.84</v>
      </c>
      <c r="BB12" s="25">
        <f>IF('Pick Up 2025'!BB9="","",('Pick Up 2025'!BB9+'Sheet1 '!$G12)*'Sheet1 '!$H12)</f>
        <v>17.84</v>
      </c>
    </row>
    <row r="13" spans="1:54" ht="14.25" x14ac:dyDescent="0.2">
      <c r="A13" s="1">
        <v>2</v>
      </c>
      <c r="B13" s="150" t="s">
        <v>0</v>
      </c>
      <c r="C13" s="151"/>
      <c r="D13" s="152"/>
      <c r="E13" s="2" t="s">
        <v>27</v>
      </c>
      <c r="F13" s="4" t="s">
        <v>26</v>
      </c>
      <c r="G13" s="25" t="str">
        <f>IF('Pick Up 2025'!G10="","",('Pick Up 2025'!G10+'Sheet1 '!$G13)*'Sheet1 '!$H13)</f>
        <v/>
      </c>
      <c r="H13" s="25" t="str">
        <f>IF('Pick Up 2025'!H10="","",('Pick Up 2025'!H10+'Sheet1 '!$G13)*'Sheet1 '!$H13)</f>
        <v/>
      </c>
      <c r="I13" s="25">
        <f>IF('Pick Up 2025'!I10="","",('Pick Up 2025'!I10+'Sheet1 '!$G13)*'Sheet1 '!$H13)</f>
        <v>0</v>
      </c>
      <c r="J13" s="25">
        <f>IF('Pick Up 2025'!J10="","",('Pick Up 2025'!J10+'Sheet1 '!$G13)*'Sheet1 '!$H13)</f>
        <v>0</v>
      </c>
      <c r="K13" s="25">
        <f>IF('Pick Up 2025'!K10="","",('Pick Up 2025'!K10+'Sheet1 '!$G13)*'Sheet1 '!$H13)</f>
        <v>0</v>
      </c>
      <c r="L13" s="25" t="str">
        <f>IF('Pick Up 2025'!L10="","",('Pick Up 2025'!L10+'Sheet1 '!$G13)*'Sheet1 '!$H13)</f>
        <v/>
      </c>
      <c r="M13" s="25" t="str">
        <f>IF('Pick Up 2025'!M10="","",('Pick Up 2025'!M10+'Sheet1 '!$G13)*'Sheet1 '!$H13)</f>
        <v/>
      </c>
      <c r="N13" s="25">
        <f>IF('Pick Up 2025'!N10="","",('Pick Up 2025'!N10+'Sheet1 '!$G13)*'Sheet1 '!$H13)</f>
        <v>0</v>
      </c>
      <c r="O13" s="25" t="str">
        <f>IF('Pick Up 2025'!O10="","",('Pick Up 2025'!O10+'Sheet1 '!$G13)*'Sheet1 '!$H13)</f>
        <v/>
      </c>
      <c r="P13" s="25" t="str">
        <f>IF('Pick Up 2025'!P10="","",('Pick Up 2025'!P10+'Sheet1 '!$G13)*'Sheet1 '!$H13)</f>
        <v/>
      </c>
      <c r="Q13" s="25">
        <f>IF('Pick Up 2025'!Q10="","",('Pick Up 2025'!Q10+'Sheet1 '!$G13)*'Sheet1 '!$H13)</f>
        <v>0</v>
      </c>
      <c r="R13" s="25" t="str">
        <f>IF('Pick Up 2025'!R10="","",('Pick Up 2025'!R10+'Sheet1 '!$G13)*'Sheet1 '!$H13)</f>
        <v/>
      </c>
      <c r="S13" s="25" t="str">
        <f>IF('Pick Up 2025'!S10="","",('Pick Up 2025'!S10+'Sheet1 '!$G13)*'Sheet1 '!$H13)</f>
        <v/>
      </c>
      <c r="T13" s="25" t="str">
        <f>IF('Pick Up 2025'!T10="","",('Pick Up 2025'!T10+'Sheet1 '!$G13)*'Sheet1 '!$H13)</f>
        <v/>
      </c>
      <c r="U13" s="25">
        <f>IF('Pick Up 2025'!U10="","",('Pick Up 2025'!U10+'Sheet1 '!$G13)*'Sheet1 '!$H13)</f>
        <v>0</v>
      </c>
      <c r="V13" s="25">
        <f>IF('Pick Up 2025'!V10="","",('Pick Up 2025'!V10+'Sheet1 '!$G13)*'Sheet1 '!$H13)</f>
        <v>0</v>
      </c>
      <c r="W13" s="25">
        <f>IF('Pick Up 2025'!W10="","",('Pick Up 2025'!W10+'Sheet1 '!$G13)*'Sheet1 '!$H13)</f>
        <v>0</v>
      </c>
      <c r="X13" s="25">
        <f>IF('Pick Up 2025'!X10="","",('Pick Up 2025'!X10+'Sheet1 '!$G13)*'Sheet1 '!$H13)</f>
        <v>0</v>
      </c>
      <c r="Y13" s="25" t="str">
        <f>IF('Pick Up 2025'!Y10="","",('Pick Up 2025'!Y10+'Sheet1 '!$G13)*'Sheet1 '!$H13)</f>
        <v/>
      </c>
      <c r="Z13" s="25">
        <f>IF('Pick Up 2025'!Z10="","",('Pick Up 2025'!Z10+'Sheet1 '!$G13)*'Sheet1 '!$H13)</f>
        <v>0</v>
      </c>
      <c r="AA13" s="25">
        <f>IF('Pick Up 2025'!AA10="","",('Pick Up 2025'!AA10+'Sheet1 '!$G13)*'Sheet1 '!$H13)</f>
        <v>0</v>
      </c>
      <c r="AB13" s="25" t="str">
        <f>IF('Pick Up 2025'!AB10="","",('Pick Up 2025'!AB10+'Sheet1 '!$G13)*'Sheet1 '!$H13)</f>
        <v/>
      </c>
      <c r="AC13" s="25" t="str">
        <f>IF('Pick Up 2025'!AC10="","",('Pick Up 2025'!AC10+'Sheet1 '!$G13)*'Sheet1 '!$H13)</f>
        <v/>
      </c>
      <c r="AD13" s="25">
        <f>IF('Pick Up 2025'!AD10="","",('Pick Up 2025'!AD10+'Sheet1 '!$G13)*'Sheet1 '!$H13)</f>
        <v>0</v>
      </c>
      <c r="AE13" s="25" t="str">
        <f>IF('Pick Up 2025'!AE10="","",('Pick Up 2025'!AE10+'Sheet1 '!$G13)*'Sheet1 '!$H13)</f>
        <v/>
      </c>
      <c r="AF13" s="25" t="str">
        <f>IF('Pick Up 2025'!AF10="","",('Pick Up 2025'!AF10+'Sheet1 '!$G13)*'Sheet1 '!$H13)</f>
        <v/>
      </c>
      <c r="AG13" s="25">
        <f>IF('Pick Up 2025'!AG10="","",('Pick Up 2025'!AG10+'Sheet1 '!$G13)*'Sheet1 '!$H13)</f>
        <v>0</v>
      </c>
      <c r="AH13" s="25">
        <f>IF('Pick Up 2025'!AH10="","",('Pick Up 2025'!AH10+'Sheet1 '!$G13)*'Sheet1 '!$H13)</f>
        <v>0</v>
      </c>
      <c r="AI13" s="25">
        <f>IF('Pick Up 2025'!AI10="","",('Pick Up 2025'!AI10+'Sheet1 '!$G13)*'Sheet1 '!$H13)</f>
        <v>0</v>
      </c>
      <c r="AJ13" s="25">
        <f>IF('Pick Up 2025'!AJ10="","",('Pick Up 2025'!AJ10+'Sheet1 '!$G13)*'Sheet1 '!$H13)</f>
        <v>0</v>
      </c>
      <c r="AK13" s="25">
        <f>IF('Pick Up 2025'!AK10="","",('Pick Up 2025'!AK10+'Sheet1 '!$G13)*'Sheet1 '!$H13)</f>
        <v>0</v>
      </c>
      <c r="AL13" s="25">
        <f>IF('Pick Up 2025'!AL10="","",('Pick Up 2025'!AL10+'Sheet1 '!$G13)*'Sheet1 '!$H13)</f>
        <v>0</v>
      </c>
      <c r="AM13" s="25">
        <f>IF('Pick Up 2025'!AM10="","",('Pick Up 2025'!AM10+'Sheet1 '!$G13)*'Sheet1 '!$H13)</f>
        <v>0</v>
      </c>
      <c r="AN13" s="25" t="str">
        <f>IF('Pick Up 2025'!AN10="","",('Pick Up 2025'!AN10+'Sheet1 '!$G13)*'Sheet1 '!$H13)</f>
        <v/>
      </c>
      <c r="AO13" s="25" t="str">
        <f>IF('Pick Up 2025'!AO10="","",('Pick Up 2025'!AO10+'Sheet1 '!$G13)*'Sheet1 '!$H13)</f>
        <v/>
      </c>
      <c r="AP13" s="25">
        <f>IF('Pick Up 2025'!AP10="","",('Pick Up 2025'!AP10+'Sheet1 '!$G13)*'Sheet1 '!$H13)</f>
        <v>0</v>
      </c>
      <c r="AQ13" s="25">
        <f>IF('Pick Up 2025'!AQ10="","",('Pick Up 2025'!AQ10+'Sheet1 '!$G13)*'Sheet1 '!$H13)</f>
        <v>0</v>
      </c>
      <c r="AR13" s="25" t="str">
        <f>IF('Pick Up 2025'!AR10="","",('Pick Up 2025'!AR10+'Sheet1 '!$G13)*'Sheet1 '!$H13)</f>
        <v/>
      </c>
      <c r="AS13" s="25">
        <f>IF('Pick Up 2025'!AS10="","",('Pick Up 2025'!AS10+'Sheet1 '!$G13)*'Sheet1 '!$H13)</f>
        <v>0</v>
      </c>
      <c r="AT13" s="25">
        <f>IF('Pick Up 2025'!AT10="","",('Pick Up 2025'!AT10+'Sheet1 '!$G13)*'Sheet1 '!$H13)</f>
        <v>0</v>
      </c>
      <c r="AU13" s="25" t="str">
        <f>IF('Pick Up 2025'!AU10="","",('Pick Up 2025'!AU10+'Sheet1 '!$G13)*'Sheet1 '!$H13)</f>
        <v/>
      </c>
      <c r="AV13" s="25" t="str">
        <f>IF('Pick Up 2025'!AV10="","",('Pick Up 2025'!AV10+'Sheet1 '!$G13)*'Sheet1 '!$H13)</f>
        <v/>
      </c>
      <c r="AW13" s="25" t="str">
        <f>IF('Pick Up 2025'!AW10="","",('Pick Up 2025'!AW10+'Sheet1 '!$G13)*'Sheet1 '!$H13)</f>
        <v/>
      </c>
      <c r="AX13" s="25" t="str">
        <f>IF('Pick Up 2025'!AX10="","",('Pick Up 2025'!AX10+'Sheet1 '!$G13)*'Sheet1 '!$H13)</f>
        <v/>
      </c>
      <c r="AY13" s="25" t="str">
        <f>IF('Pick Up 2025'!AY10="","",('Pick Up 2025'!AY10+'Sheet1 '!$G13)*'Sheet1 '!$H13)</f>
        <v/>
      </c>
      <c r="AZ13" s="25">
        <f>IF('Pick Up 2025'!AZ10="","",('Pick Up 2025'!AZ10+'Sheet1 '!$G13)*'Sheet1 '!$H13)</f>
        <v>0</v>
      </c>
      <c r="BA13" s="25" t="str">
        <f>IF('Pick Up 2025'!BA10="","",('Pick Up 2025'!BA10+'Sheet1 '!$G13)*'Sheet1 '!$H13)</f>
        <v/>
      </c>
      <c r="BB13" s="25" t="str">
        <f>IF('Pick Up 2025'!BB10="","",('Pick Up 2025'!BB10+'Sheet1 '!$G13)*'Sheet1 '!$H13)</f>
        <v/>
      </c>
    </row>
    <row r="14" spans="1:54" ht="14.25" x14ac:dyDescent="0.2">
      <c r="A14" s="1">
        <v>3</v>
      </c>
      <c r="B14" s="150" t="s">
        <v>0</v>
      </c>
      <c r="C14" s="151"/>
      <c r="D14" s="152"/>
      <c r="E14" s="2" t="s">
        <v>28</v>
      </c>
      <c r="F14" s="4" t="s">
        <v>26</v>
      </c>
      <c r="G14" s="25" t="str">
        <f>IF('Pick Up 2025'!G11="","",('Pick Up 2025'!G11+'Sheet1 '!$G14)*'Sheet1 '!$H14)</f>
        <v/>
      </c>
      <c r="H14" s="25" t="str">
        <f>IF('Pick Up 2025'!H11="","",('Pick Up 2025'!H11+'Sheet1 '!$G14)*'Sheet1 '!$H14)</f>
        <v/>
      </c>
      <c r="I14" s="25" t="str">
        <f>IF('Pick Up 2025'!I11="","",('Pick Up 2025'!I11+'Sheet1 '!$G14)*'Sheet1 '!$H14)</f>
        <v/>
      </c>
      <c r="J14" s="25" t="str">
        <f>IF('Pick Up 2025'!J11="","",('Pick Up 2025'!J11+'Sheet1 '!$G14)*'Sheet1 '!$H14)</f>
        <v/>
      </c>
      <c r="K14" s="25" t="str">
        <f>IF('Pick Up 2025'!K11="","",('Pick Up 2025'!K11+'Sheet1 '!$G14)*'Sheet1 '!$H14)</f>
        <v/>
      </c>
      <c r="L14" s="25" t="str">
        <f>IF('Pick Up 2025'!L11="","",('Pick Up 2025'!L11+'Sheet1 '!$G14)*'Sheet1 '!$H14)</f>
        <v/>
      </c>
      <c r="M14" s="25" t="str">
        <f>IF('Pick Up 2025'!M11="","",('Pick Up 2025'!M11+'Sheet1 '!$G14)*'Sheet1 '!$H14)</f>
        <v/>
      </c>
      <c r="N14" s="25" t="str">
        <f>IF('Pick Up 2025'!N11="","",('Pick Up 2025'!N11+'Sheet1 '!$G14)*'Sheet1 '!$H14)</f>
        <v/>
      </c>
      <c r="O14" s="25" t="str">
        <f>IF('Pick Up 2025'!O11="","",('Pick Up 2025'!O11+'Sheet1 '!$G14)*'Sheet1 '!$H14)</f>
        <v/>
      </c>
      <c r="P14" s="25" t="str">
        <f>IF('Pick Up 2025'!P11="","",('Pick Up 2025'!P11+'Sheet1 '!$G14)*'Sheet1 '!$H14)</f>
        <v/>
      </c>
      <c r="Q14" s="25" t="str">
        <f>IF('Pick Up 2025'!Q11="","",('Pick Up 2025'!Q11+'Sheet1 '!$G14)*'Sheet1 '!$H14)</f>
        <v/>
      </c>
      <c r="R14" s="25" t="str">
        <f>IF('Pick Up 2025'!R11="","",('Pick Up 2025'!R11+'Sheet1 '!$G14)*'Sheet1 '!$H14)</f>
        <v/>
      </c>
      <c r="S14" s="25" t="str">
        <f>IF('Pick Up 2025'!S11="","",('Pick Up 2025'!S11+'Sheet1 '!$G14)*'Sheet1 '!$H14)</f>
        <v/>
      </c>
      <c r="T14" s="25" t="str">
        <f>IF('Pick Up 2025'!T11="","",('Pick Up 2025'!T11+'Sheet1 '!$G14)*'Sheet1 '!$H14)</f>
        <v/>
      </c>
      <c r="U14" s="25" t="str">
        <f>IF('Pick Up 2025'!U11="","",('Pick Up 2025'!U11+'Sheet1 '!$G14)*'Sheet1 '!$H14)</f>
        <v/>
      </c>
      <c r="V14" s="25" t="str">
        <f>IF('Pick Up 2025'!V11="","",('Pick Up 2025'!V11+'Sheet1 '!$G14)*'Sheet1 '!$H14)</f>
        <v/>
      </c>
      <c r="W14" s="25" t="str">
        <f>IF('Pick Up 2025'!W11="","",('Pick Up 2025'!W11+'Sheet1 '!$G14)*'Sheet1 '!$H14)</f>
        <v/>
      </c>
      <c r="X14" s="25" t="str">
        <f>IF('Pick Up 2025'!X11="","",('Pick Up 2025'!X11+'Sheet1 '!$G14)*'Sheet1 '!$H14)</f>
        <v/>
      </c>
      <c r="Y14" s="25" t="str">
        <f>IF('Pick Up 2025'!Y11="","",('Pick Up 2025'!Y11+'Sheet1 '!$G14)*'Sheet1 '!$H14)</f>
        <v/>
      </c>
      <c r="Z14" s="25" t="str">
        <f>IF('Pick Up 2025'!Z11="","",('Pick Up 2025'!Z11+'Sheet1 '!$G14)*'Sheet1 '!$H14)</f>
        <v/>
      </c>
      <c r="AA14" s="25" t="str">
        <f>IF('Pick Up 2025'!AA11="","",('Pick Up 2025'!AA11+'Sheet1 '!$G14)*'Sheet1 '!$H14)</f>
        <v/>
      </c>
      <c r="AB14" s="25" t="str">
        <f>IF('Pick Up 2025'!AB11="","",('Pick Up 2025'!AB11+'Sheet1 '!$G14)*'Sheet1 '!$H14)</f>
        <v/>
      </c>
      <c r="AC14" s="25" t="str">
        <f>IF('Pick Up 2025'!AC11="","",('Pick Up 2025'!AC11+'Sheet1 '!$G14)*'Sheet1 '!$H14)</f>
        <v/>
      </c>
      <c r="AD14" s="25" t="str">
        <f>IF('Pick Up 2025'!AD11="","",('Pick Up 2025'!AD11+'Sheet1 '!$G14)*'Sheet1 '!$H14)</f>
        <v/>
      </c>
      <c r="AE14" s="25" t="str">
        <f>IF('Pick Up 2025'!AE11="","",('Pick Up 2025'!AE11+'Sheet1 '!$G14)*'Sheet1 '!$H14)</f>
        <v/>
      </c>
      <c r="AF14" s="25" t="str">
        <f>IF('Pick Up 2025'!AF11="","",('Pick Up 2025'!AF11+'Sheet1 '!$G14)*'Sheet1 '!$H14)</f>
        <v/>
      </c>
      <c r="AG14" s="25" t="str">
        <f>IF('Pick Up 2025'!AG11="","",('Pick Up 2025'!AG11+'Sheet1 '!$G14)*'Sheet1 '!$H14)</f>
        <v/>
      </c>
      <c r="AH14" s="25" t="str">
        <f>IF('Pick Up 2025'!AH11="","",('Pick Up 2025'!AH11+'Sheet1 '!$G14)*'Sheet1 '!$H14)</f>
        <v/>
      </c>
      <c r="AI14" s="25" t="str">
        <f>IF('Pick Up 2025'!AI11="","",('Pick Up 2025'!AI11+'Sheet1 '!$G14)*'Sheet1 '!$H14)</f>
        <v/>
      </c>
      <c r="AJ14" s="25" t="str">
        <f>IF('Pick Up 2025'!AJ11="","",('Pick Up 2025'!AJ11+'Sheet1 '!$G14)*'Sheet1 '!$H14)</f>
        <v/>
      </c>
      <c r="AK14" s="25" t="str">
        <f>IF('Pick Up 2025'!AK11="","",('Pick Up 2025'!AK11+'Sheet1 '!$G14)*'Sheet1 '!$H14)</f>
        <v/>
      </c>
      <c r="AL14" s="25" t="str">
        <f>IF('Pick Up 2025'!AL11="","",('Pick Up 2025'!AL11+'Sheet1 '!$G14)*'Sheet1 '!$H14)</f>
        <v/>
      </c>
      <c r="AM14" s="25" t="str">
        <f>IF('Pick Up 2025'!AM11="","",('Pick Up 2025'!AM11+'Sheet1 '!$G14)*'Sheet1 '!$H14)</f>
        <v/>
      </c>
      <c r="AN14" s="25" t="str">
        <f>IF('Pick Up 2025'!AN11="","",('Pick Up 2025'!AN11+'Sheet1 '!$G14)*'Sheet1 '!$H14)</f>
        <v/>
      </c>
      <c r="AO14" s="25" t="str">
        <f>IF('Pick Up 2025'!AO11="","",('Pick Up 2025'!AO11+'Sheet1 '!$G14)*'Sheet1 '!$H14)</f>
        <v/>
      </c>
      <c r="AP14" s="25" t="str">
        <f>IF('Pick Up 2025'!AP11="","",('Pick Up 2025'!AP11+'Sheet1 '!$G14)*'Sheet1 '!$H14)</f>
        <v/>
      </c>
      <c r="AQ14" s="25" t="str">
        <f>IF('Pick Up 2025'!AQ11="","",('Pick Up 2025'!AQ11+'Sheet1 '!$G14)*'Sheet1 '!$H14)</f>
        <v/>
      </c>
      <c r="AR14" s="25" t="str">
        <f>IF('Pick Up 2025'!AR11="","",('Pick Up 2025'!AR11+'Sheet1 '!$G14)*'Sheet1 '!$H14)</f>
        <v/>
      </c>
      <c r="AS14" s="25" t="str">
        <f>IF('Pick Up 2025'!AS11="","",('Pick Up 2025'!AS11+'Sheet1 '!$G14)*'Sheet1 '!$H14)</f>
        <v/>
      </c>
      <c r="AT14" s="25" t="str">
        <f>IF('Pick Up 2025'!AT11="","",('Pick Up 2025'!AT11+'Sheet1 '!$G14)*'Sheet1 '!$H14)</f>
        <v/>
      </c>
      <c r="AU14" s="25" t="str">
        <f>IF('Pick Up 2025'!AU11="","",('Pick Up 2025'!AU11+'Sheet1 '!$G14)*'Sheet1 '!$H14)</f>
        <v/>
      </c>
      <c r="AV14" s="25" t="str">
        <f>IF('Pick Up 2025'!AV11="","",('Pick Up 2025'!AV11+'Sheet1 '!$G14)*'Sheet1 '!$H14)</f>
        <v/>
      </c>
      <c r="AW14" s="25" t="str">
        <f>IF('Pick Up 2025'!AW11="","",('Pick Up 2025'!AW11+'Sheet1 '!$G14)*'Sheet1 '!$H14)</f>
        <v/>
      </c>
      <c r="AX14" s="25" t="str">
        <f>IF('Pick Up 2025'!AX11="","",('Pick Up 2025'!AX11+'Sheet1 '!$G14)*'Sheet1 '!$H14)</f>
        <v/>
      </c>
      <c r="AY14" s="25" t="str">
        <f>IF('Pick Up 2025'!AY11="","",('Pick Up 2025'!AY11+'Sheet1 '!$G14)*'Sheet1 '!$H14)</f>
        <v/>
      </c>
      <c r="AZ14" s="25" t="str">
        <f>IF('Pick Up 2025'!AZ11="","",('Pick Up 2025'!AZ11+'Sheet1 '!$G14)*'Sheet1 '!$H14)</f>
        <v/>
      </c>
      <c r="BA14" s="25" t="str">
        <f>IF('Pick Up 2025'!BA11="","",('Pick Up 2025'!BA11+'Sheet1 '!$G14)*'Sheet1 '!$H14)</f>
        <v/>
      </c>
      <c r="BB14" s="25" t="str">
        <f>IF('Pick Up 2025'!BB11="","",('Pick Up 2025'!BB11+'Sheet1 '!$G14)*'Sheet1 '!$H14)</f>
        <v/>
      </c>
    </row>
    <row r="15" spans="1:54" ht="14.25" x14ac:dyDescent="0.2">
      <c r="A15" s="1">
        <v>4</v>
      </c>
      <c r="B15" s="150" t="s">
        <v>1</v>
      </c>
      <c r="C15" s="151"/>
      <c r="D15" s="152"/>
      <c r="E15" s="2" t="s">
        <v>25</v>
      </c>
      <c r="F15" s="4" t="s">
        <v>26</v>
      </c>
      <c r="G15" s="25">
        <f>IF('Pick Up 2025'!G12="","",('Pick Up 2025'!G12+'Sheet1 '!$G15)*'Sheet1 '!$H15)</f>
        <v>0</v>
      </c>
      <c r="H15" s="25">
        <f>IF('Pick Up 2025'!H12="","",('Pick Up 2025'!H12+'Sheet1 '!$G15)*'Sheet1 '!$H15)</f>
        <v>0</v>
      </c>
      <c r="I15" s="25">
        <f>IF('Pick Up 2025'!I12="","",('Pick Up 2025'!I12+'Sheet1 '!$G15)*'Sheet1 '!$H15)</f>
        <v>0</v>
      </c>
      <c r="J15" s="25">
        <f>IF('Pick Up 2025'!J12="","",('Pick Up 2025'!J12+'Sheet1 '!$G15)*'Sheet1 '!$H15)</f>
        <v>0</v>
      </c>
      <c r="K15" s="25">
        <f>IF('Pick Up 2025'!K12="","",('Pick Up 2025'!K12+'Sheet1 '!$G15)*'Sheet1 '!$H15)</f>
        <v>0</v>
      </c>
      <c r="L15" s="25">
        <f>IF('Pick Up 2025'!L12="","",('Pick Up 2025'!L12+'Sheet1 '!$G15)*'Sheet1 '!$H15)</f>
        <v>0</v>
      </c>
      <c r="M15" s="25">
        <f>IF('Pick Up 2025'!M12="","",('Pick Up 2025'!M12+'Sheet1 '!$G15)*'Sheet1 '!$H15)</f>
        <v>0</v>
      </c>
      <c r="N15" s="25" t="str">
        <f>IF('Pick Up 2025'!N12="","",('Pick Up 2025'!N12+'Sheet1 '!$G15)*'Sheet1 '!$H15)</f>
        <v/>
      </c>
      <c r="O15" s="25">
        <f>IF('Pick Up 2025'!O12="","",('Pick Up 2025'!O12+'Sheet1 '!$G15)*'Sheet1 '!$H15)</f>
        <v>0</v>
      </c>
      <c r="P15" s="25">
        <f>IF('Pick Up 2025'!P12="","",('Pick Up 2025'!P12+'Sheet1 '!$G15)*'Sheet1 '!$H15)</f>
        <v>0</v>
      </c>
      <c r="Q15" s="25">
        <f>IF('Pick Up 2025'!Q12="","",('Pick Up 2025'!Q12+'Sheet1 '!$G15)*'Sheet1 '!$H15)</f>
        <v>0</v>
      </c>
      <c r="R15" s="25">
        <f>IF('Pick Up 2025'!R12="","",('Pick Up 2025'!R12+'Sheet1 '!$G15)*'Sheet1 '!$H15)</f>
        <v>0</v>
      </c>
      <c r="S15" s="25">
        <f>IF('Pick Up 2025'!S12="","",('Pick Up 2025'!S12+'Sheet1 '!$G15)*'Sheet1 '!$H15)</f>
        <v>0</v>
      </c>
      <c r="T15" s="25">
        <f>IF('Pick Up 2025'!T12="","",('Pick Up 2025'!T12+'Sheet1 '!$G15)*'Sheet1 '!$H15)</f>
        <v>0</v>
      </c>
      <c r="U15" s="25">
        <f>IF('Pick Up 2025'!U12="","",('Pick Up 2025'!U12+'Sheet1 '!$G15)*'Sheet1 '!$H15)</f>
        <v>0</v>
      </c>
      <c r="V15" s="25">
        <f>IF('Pick Up 2025'!V12="","",('Pick Up 2025'!V12+'Sheet1 '!$G15)*'Sheet1 '!$H15)</f>
        <v>0</v>
      </c>
      <c r="W15" s="25">
        <f>IF('Pick Up 2025'!W12="","",('Pick Up 2025'!W12+'Sheet1 '!$G15)*'Sheet1 '!$H15)</f>
        <v>0</v>
      </c>
      <c r="X15" s="25">
        <f>IF('Pick Up 2025'!X12="","",('Pick Up 2025'!X12+'Sheet1 '!$G15)*'Sheet1 '!$H15)</f>
        <v>0</v>
      </c>
      <c r="Y15" s="25">
        <f>IF('Pick Up 2025'!Y12="","",('Pick Up 2025'!Y12+'Sheet1 '!$G15)*'Sheet1 '!$H15)</f>
        <v>0</v>
      </c>
      <c r="Z15" s="25" t="str">
        <f>IF('Pick Up 2025'!Z12="","",('Pick Up 2025'!Z12+'Sheet1 '!$G15)*'Sheet1 '!$H15)</f>
        <v/>
      </c>
      <c r="AA15" s="25">
        <f>IF('Pick Up 2025'!AA12="","",('Pick Up 2025'!AA12+'Sheet1 '!$G15)*'Sheet1 '!$H15)</f>
        <v>0</v>
      </c>
      <c r="AB15" s="25">
        <f>IF('Pick Up 2025'!AB12="","",('Pick Up 2025'!AB12+'Sheet1 '!$G15)*'Sheet1 '!$H15)</f>
        <v>0</v>
      </c>
      <c r="AC15" s="25" t="str">
        <f>IF('Pick Up 2025'!AC12="","",('Pick Up 2025'!AC12+'Sheet1 '!$G15)*'Sheet1 '!$H15)</f>
        <v/>
      </c>
      <c r="AD15" s="25">
        <f>IF('Pick Up 2025'!AD12="","",('Pick Up 2025'!AD12+'Sheet1 '!$G15)*'Sheet1 '!$H15)</f>
        <v>0</v>
      </c>
      <c r="AE15" s="25" t="str">
        <f>IF('Pick Up 2025'!AE12="","",('Pick Up 2025'!AE12+'Sheet1 '!$G15)*'Sheet1 '!$H15)</f>
        <v/>
      </c>
      <c r="AF15" s="25" t="str">
        <f>IF('Pick Up 2025'!AF12="","",('Pick Up 2025'!AF12+'Sheet1 '!$G15)*'Sheet1 '!$H15)</f>
        <v/>
      </c>
      <c r="AG15" s="25">
        <f>IF('Pick Up 2025'!AG12="","",('Pick Up 2025'!AG12+'Sheet1 '!$G15)*'Sheet1 '!$H15)</f>
        <v>0</v>
      </c>
      <c r="AH15" s="25">
        <f>IF('Pick Up 2025'!AH12="","",('Pick Up 2025'!AH12+'Sheet1 '!$G15)*'Sheet1 '!$H15)</f>
        <v>0</v>
      </c>
      <c r="AI15" s="25">
        <f>IF('Pick Up 2025'!AI12="","",('Pick Up 2025'!AI12+'Sheet1 '!$G15)*'Sheet1 '!$H15)</f>
        <v>0</v>
      </c>
      <c r="AJ15" s="25">
        <f>IF('Pick Up 2025'!AJ12="","",('Pick Up 2025'!AJ12+'Sheet1 '!$G15)*'Sheet1 '!$H15)</f>
        <v>0</v>
      </c>
      <c r="AK15" s="25">
        <f>IF('Pick Up 2025'!AK12="","",('Pick Up 2025'!AK12+'Sheet1 '!$G15)*'Sheet1 '!$H15)</f>
        <v>0</v>
      </c>
      <c r="AL15" s="25">
        <f>IF('Pick Up 2025'!AL12="","",('Pick Up 2025'!AL12+'Sheet1 '!$G15)*'Sheet1 '!$H15)</f>
        <v>0</v>
      </c>
      <c r="AM15" s="25">
        <f>IF('Pick Up 2025'!AM12="","",('Pick Up 2025'!AM12+'Sheet1 '!$G15)*'Sheet1 '!$H15)</f>
        <v>0</v>
      </c>
      <c r="AN15" s="25" t="str">
        <f>IF('Pick Up 2025'!AN12="","",('Pick Up 2025'!AN12+'Sheet1 '!$G15)*'Sheet1 '!$H15)</f>
        <v/>
      </c>
      <c r="AO15" s="25" t="str">
        <f>IF('Pick Up 2025'!AO12="","",('Pick Up 2025'!AO12+'Sheet1 '!$G15)*'Sheet1 '!$H15)</f>
        <v/>
      </c>
      <c r="AP15" s="25">
        <f>IF('Pick Up 2025'!AP12="","",('Pick Up 2025'!AP12+'Sheet1 '!$G15)*'Sheet1 '!$H15)</f>
        <v>0</v>
      </c>
      <c r="AQ15" s="25">
        <f>IF('Pick Up 2025'!AQ12="","",('Pick Up 2025'!AQ12+'Sheet1 '!$G15)*'Sheet1 '!$H15)</f>
        <v>0</v>
      </c>
      <c r="AR15" s="25">
        <f>IF('Pick Up 2025'!AR12="","",('Pick Up 2025'!AR12+'Sheet1 '!$G15)*'Sheet1 '!$H15)</f>
        <v>0</v>
      </c>
      <c r="AS15" s="25">
        <f>IF('Pick Up 2025'!AS12="","",('Pick Up 2025'!AS12+'Sheet1 '!$G15)*'Sheet1 '!$H15)</f>
        <v>0</v>
      </c>
      <c r="AT15" s="25">
        <f>IF('Pick Up 2025'!AT12="","",('Pick Up 2025'!AT12+'Sheet1 '!$G15)*'Sheet1 '!$H15)</f>
        <v>0</v>
      </c>
      <c r="AU15" s="25">
        <f>IF('Pick Up 2025'!AU12="","",('Pick Up 2025'!AU12+'Sheet1 '!$G15)*'Sheet1 '!$H15)</f>
        <v>0</v>
      </c>
      <c r="AV15" s="25">
        <f>IF('Pick Up 2025'!AV12="","",('Pick Up 2025'!AV12+'Sheet1 '!$G15)*'Sheet1 '!$H15)</f>
        <v>0</v>
      </c>
      <c r="AW15" s="25">
        <f>IF('Pick Up 2025'!AW12="","",('Pick Up 2025'!AW12+'Sheet1 '!$G15)*'Sheet1 '!$H15)</f>
        <v>0</v>
      </c>
      <c r="AX15" s="25" t="str">
        <f>IF('Pick Up 2025'!AX12="","",('Pick Up 2025'!AX12+'Sheet1 '!$G15)*'Sheet1 '!$H15)</f>
        <v/>
      </c>
      <c r="AY15" s="25">
        <f>IF('Pick Up 2025'!AY12="","",('Pick Up 2025'!AY12+'Sheet1 '!$G15)*'Sheet1 '!$H15)</f>
        <v>0</v>
      </c>
      <c r="AZ15" s="25">
        <f>IF('Pick Up 2025'!AZ12="","",('Pick Up 2025'!AZ12+'Sheet1 '!$G15)*'Sheet1 '!$H15)</f>
        <v>0</v>
      </c>
      <c r="BA15" s="25">
        <f>IF('Pick Up 2025'!BA12="","",('Pick Up 2025'!BA12+'Sheet1 '!$G15)*'Sheet1 '!$H15)</f>
        <v>0</v>
      </c>
      <c r="BB15" s="25">
        <f>IF('Pick Up 2025'!BB12="","",('Pick Up 2025'!BB12+'Sheet1 '!$G15)*'Sheet1 '!$H15)</f>
        <v>0</v>
      </c>
    </row>
    <row r="16" spans="1:54" ht="14.25" x14ac:dyDescent="0.2">
      <c r="A16" s="1">
        <v>5</v>
      </c>
      <c r="B16" s="150" t="s">
        <v>1</v>
      </c>
      <c r="C16" s="151"/>
      <c r="D16" s="152"/>
      <c r="E16" s="2" t="s">
        <v>27</v>
      </c>
      <c r="F16" s="4" t="s">
        <v>26</v>
      </c>
      <c r="G16" s="25" t="str">
        <f>IF('Pick Up 2025'!G13="","",('Pick Up 2025'!G13+'Sheet1 '!$G16)*'Sheet1 '!$H16)</f>
        <v/>
      </c>
      <c r="H16" s="25" t="str">
        <f>IF('Pick Up 2025'!H13="","",('Pick Up 2025'!H13+'Sheet1 '!$G16)*'Sheet1 '!$H16)</f>
        <v/>
      </c>
      <c r="I16" s="25">
        <f>IF('Pick Up 2025'!I13="","",('Pick Up 2025'!I13+'Sheet1 '!$G16)*'Sheet1 '!$H16)</f>
        <v>0</v>
      </c>
      <c r="J16" s="25">
        <f>IF('Pick Up 2025'!J13="","",('Pick Up 2025'!J13+'Sheet1 '!$G16)*'Sheet1 '!$H16)</f>
        <v>0</v>
      </c>
      <c r="K16" s="25">
        <f>IF('Pick Up 2025'!K13="","",('Pick Up 2025'!K13+'Sheet1 '!$G16)*'Sheet1 '!$H16)</f>
        <v>0</v>
      </c>
      <c r="L16" s="25" t="str">
        <f>IF('Pick Up 2025'!L13="","",('Pick Up 2025'!L13+'Sheet1 '!$G16)*'Sheet1 '!$H16)</f>
        <v/>
      </c>
      <c r="M16" s="25" t="str">
        <f>IF('Pick Up 2025'!M13="","",('Pick Up 2025'!M13+'Sheet1 '!$G16)*'Sheet1 '!$H16)</f>
        <v/>
      </c>
      <c r="N16" s="25">
        <f>IF('Pick Up 2025'!N13="","",('Pick Up 2025'!N13+'Sheet1 '!$G16)*'Sheet1 '!$H16)</f>
        <v>0</v>
      </c>
      <c r="O16" s="25" t="str">
        <f>IF('Pick Up 2025'!O13="","",('Pick Up 2025'!O13+'Sheet1 '!$G16)*'Sheet1 '!$H16)</f>
        <v/>
      </c>
      <c r="P16" s="25" t="str">
        <f>IF('Pick Up 2025'!P13="","",('Pick Up 2025'!P13+'Sheet1 '!$G16)*'Sheet1 '!$H16)</f>
        <v/>
      </c>
      <c r="Q16" s="25">
        <f>IF('Pick Up 2025'!Q13="","",('Pick Up 2025'!Q13+'Sheet1 '!$G16)*'Sheet1 '!$H16)</f>
        <v>0</v>
      </c>
      <c r="R16" s="25" t="str">
        <f>IF('Pick Up 2025'!R13="","",('Pick Up 2025'!R13+'Sheet1 '!$G16)*'Sheet1 '!$H16)</f>
        <v/>
      </c>
      <c r="S16" s="25" t="str">
        <f>IF('Pick Up 2025'!S13="","",('Pick Up 2025'!S13+'Sheet1 '!$G16)*'Sheet1 '!$H16)</f>
        <v/>
      </c>
      <c r="T16" s="25" t="str">
        <f>IF('Pick Up 2025'!T13="","",('Pick Up 2025'!T13+'Sheet1 '!$G16)*'Sheet1 '!$H16)</f>
        <v/>
      </c>
      <c r="U16" s="25">
        <f>IF('Pick Up 2025'!U13="","",('Pick Up 2025'!U13+'Sheet1 '!$G16)*'Sheet1 '!$H16)</f>
        <v>0</v>
      </c>
      <c r="V16" s="25">
        <f>IF('Pick Up 2025'!V13="","",('Pick Up 2025'!V13+'Sheet1 '!$G16)*'Sheet1 '!$H16)</f>
        <v>0</v>
      </c>
      <c r="W16" s="25">
        <f>IF('Pick Up 2025'!W13="","",('Pick Up 2025'!W13+'Sheet1 '!$G16)*'Sheet1 '!$H16)</f>
        <v>0</v>
      </c>
      <c r="X16" s="25">
        <f>IF('Pick Up 2025'!X13="","",('Pick Up 2025'!X13+'Sheet1 '!$G16)*'Sheet1 '!$H16)</f>
        <v>0</v>
      </c>
      <c r="Y16" s="25" t="str">
        <f>IF('Pick Up 2025'!Y13="","",('Pick Up 2025'!Y13+'Sheet1 '!$G16)*'Sheet1 '!$H16)</f>
        <v/>
      </c>
      <c r="Z16" s="25" t="str">
        <f>IF('Pick Up 2025'!Z13="","",('Pick Up 2025'!Z13+'Sheet1 '!$G16)*'Sheet1 '!$H16)</f>
        <v/>
      </c>
      <c r="AA16" s="25">
        <f>IF('Pick Up 2025'!AA13="","",('Pick Up 2025'!AA13+'Sheet1 '!$G16)*'Sheet1 '!$H16)</f>
        <v>0</v>
      </c>
      <c r="AB16" s="25" t="str">
        <f>IF('Pick Up 2025'!AB13="","",('Pick Up 2025'!AB13+'Sheet1 '!$G16)*'Sheet1 '!$H16)</f>
        <v/>
      </c>
      <c r="AC16" s="25" t="str">
        <f>IF('Pick Up 2025'!AC13="","",('Pick Up 2025'!AC13+'Sheet1 '!$G16)*'Sheet1 '!$H16)</f>
        <v/>
      </c>
      <c r="AD16" s="25">
        <f>IF('Pick Up 2025'!AD13="","",('Pick Up 2025'!AD13+'Sheet1 '!$G16)*'Sheet1 '!$H16)</f>
        <v>0</v>
      </c>
      <c r="AE16" s="25" t="str">
        <f>IF('Pick Up 2025'!AE13="","",('Pick Up 2025'!AE13+'Sheet1 '!$G16)*'Sheet1 '!$H16)</f>
        <v/>
      </c>
      <c r="AF16" s="25" t="str">
        <f>IF('Pick Up 2025'!AF13="","",('Pick Up 2025'!AF13+'Sheet1 '!$G16)*'Sheet1 '!$H16)</f>
        <v/>
      </c>
      <c r="AG16" s="25">
        <f>IF('Pick Up 2025'!AG13="","",('Pick Up 2025'!AG13+'Sheet1 '!$G16)*'Sheet1 '!$H16)</f>
        <v>0</v>
      </c>
      <c r="AH16" s="25">
        <f>IF('Pick Up 2025'!AH13="","",('Pick Up 2025'!AH13+'Sheet1 '!$G16)*'Sheet1 '!$H16)</f>
        <v>0</v>
      </c>
      <c r="AI16" s="25">
        <f>IF('Pick Up 2025'!AI13="","",('Pick Up 2025'!AI13+'Sheet1 '!$G16)*'Sheet1 '!$H16)</f>
        <v>0</v>
      </c>
      <c r="AJ16" s="25">
        <f>IF('Pick Up 2025'!AJ13="","",('Pick Up 2025'!AJ13+'Sheet1 '!$G16)*'Sheet1 '!$H16)</f>
        <v>0</v>
      </c>
      <c r="AK16" s="25">
        <f>IF('Pick Up 2025'!AK13="","",('Pick Up 2025'!AK13+'Sheet1 '!$G16)*'Sheet1 '!$H16)</f>
        <v>0</v>
      </c>
      <c r="AL16" s="25">
        <f>IF('Pick Up 2025'!AL13="","",('Pick Up 2025'!AL13+'Sheet1 '!$G16)*'Sheet1 '!$H16)</f>
        <v>0</v>
      </c>
      <c r="AM16" s="25">
        <f>IF('Pick Up 2025'!AM13="","",('Pick Up 2025'!AM13+'Sheet1 '!$G16)*'Sheet1 '!$H16)</f>
        <v>0</v>
      </c>
      <c r="AN16" s="25" t="str">
        <f>IF('Pick Up 2025'!AN13="","",('Pick Up 2025'!AN13+'Sheet1 '!$G16)*'Sheet1 '!$H16)</f>
        <v/>
      </c>
      <c r="AO16" s="25" t="str">
        <f>IF('Pick Up 2025'!AO13="","",('Pick Up 2025'!AO13+'Sheet1 '!$G16)*'Sheet1 '!$H16)</f>
        <v/>
      </c>
      <c r="AP16" s="25">
        <f>IF('Pick Up 2025'!AP13="","",('Pick Up 2025'!AP13+'Sheet1 '!$G16)*'Sheet1 '!$H16)</f>
        <v>0</v>
      </c>
      <c r="AQ16" s="25">
        <f>IF('Pick Up 2025'!AQ13="","",('Pick Up 2025'!AQ13+'Sheet1 '!$G16)*'Sheet1 '!$H16)</f>
        <v>0</v>
      </c>
      <c r="AR16" s="25" t="str">
        <f>IF('Pick Up 2025'!AR13="","",('Pick Up 2025'!AR13+'Sheet1 '!$G16)*'Sheet1 '!$H16)</f>
        <v/>
      </c>
      <c r="AS16" s="25">
        <f>IF('Pick Up 2025'!AS13="","",('Pick Up 2025'!AS13+'Sheet1 '!$G16)*'Sheet1 '!$H16)</f>
        <v>0</v>
      </c>
      <c r="AT16" s="25">
        <f>IF('Pick Up 2025'!AT13="","",('Pick Up 2025'!AT13+'Sheet1 '!$G16)*'Sheet1 '!$H16)</f>
        <v>0</v>
      </c>
      <c r="AU16" s="25" t="str">
        <f>IF('Pick Up 2025'!AU13="","",('Pick Up 2025'!AU13+'Sheet1 '!$G16)*'Sheet1 '!$H16)</f>
        <v/>
      </c>
      <c r="AV16" s="25" t="str">
        <f>IF('Pick Up 2025'!AV13="","",('Pick Up 2025'!AV13+'Sheet1 '!$G16)*'Sheet1 '!$H16)</f>
        <v/>
      </c>
      <c r="AW16" s="25" t="str">
        <f>IF('Pick Up 2025'!AW13="","",('Pick Up 2025'!AW13+'Sheet1 '!$G16)*'Sheet1 '!$H16)</f>
        <v/>
      </c>
      <c r="AX16" s="25" t="str">
        <f>IF('Pick Up 2025'!AX13="","",('Pick Up 2025'!AX13+'Sheet1 '!$G16)*'Sheet1 '!$H16)</f>
        <v/>
      </c>
      <c r="AY16" s="25" t="str">
        <f>IF('Pick Up 2025'!AY13="","",('Pick Up 2025'!AY13+'Sheet1 '!$G16)*'Sheet1 '!$H16)</f>
        <v/>
      </c>
      <c r="AZ16" s="25">
        <f>IF('Pick Up 2025'!AZ13="","",('Pick Up 2025'!AZ13+'Sheet1 '!$G16)*'Sheet1 '!$H16)</f>
        <v>0</v>
      </c>
      <c r="BA16" s="25" t="str">
        <f>IF('Pick Up 2025'!BA13="","",('Pick Up 2025'!BA13+'Sheet1 '!$G16)*'Sheet1 '!$H16)</f>
        <v/>
      </c>
      <c r="BB16" s="25" t="str">
        <f>IF('Pick Up 2025'!BB13="","",('Pick Up 2025'!BB13+'Sheet1 '!$G16)*'Sheet1 '!$H16)</f>
        <v/>
      </c>
    </row>
    <row r="17" spans="1:54" ht="14.25" x14ac:dyDescent="0.2">
      <c r="A17" s="1">
        <v>6</v>
      </c>
      <c r="B17" s="150" t="s">
        <v>1</v>
      </c>
      <c r="C17" s="151"/>
      <c r="D17" s="152"/>
      <c r="E17" s="2" t="s">
        <v>28</v>
      </c>
      <c r="F17" s="4" t="s">
        <v>26</v>
      </c>
      <c r="G17" s="25" t="str">
        <f>IF('Pick Up 2025'!G14="","",('Pick Up 2025'!G14+'Sheet1 '!$G17)*'Sheet1 '!$H17)</f>
        <v/>
      </c>
      <c r="H17" s="25" t="str">
        <f>IF('Pick Up 2025'!H14="","",('Pick Up 2025'!H14+'Sheet1 '!$G17)*'Sheet1 '!$H17)</f>
        <v/>
      </c>
      <c r="I17" s="25" t="str">
        <f>IF('Pick Up 2025'!I14="","",('Pick Up 2025'!I14+'Sheet1 '!$G17)*'Sheet1 '!$H17)</f>
        <v/>
      </c>
      <c r="J17" s="25" t="str">
        <f>IF('Pick Up 2025'!J14="","",('Pick Up 2025'!J14+'Sheet1 '!$G17)*'Sheet1 '!$H17)</f>
        <v/>
      </c>
      <c r="K17" s="25" t="str">
        <f>IF('Pick Up 2025'!K14="","",('Pick Up 2025'!K14+'Sheet1 '!$G17)*'Sheet1 '!$H17)</f>
        <v/>
      </c>
      <c r="L17" s="25" t="str">
        <f>IF('Pick Up 2025'!L14="","",('Pick Up 2025'!L14+'Sheet1 '!$G17)*'Sheet1 '!$H17)</f>
        <v/>
      </c>
      <c r="M17" s="25" t="str">
        <f>IF('Pick Up 2025'!M14="","",('Pick Up 2025'!M14+'Sheet1 '!$G17)*'Sheet1 '!$H17)</f>
        <v/>
      </c>
      <c r="N17" s="25" t="str">
        <f>IF('Pick Up 2025'!N14="","",('Pick Up 2025'!N14+'Sheet1 '!$G17)*'Sheet1 '!$H17)</f>
        <v/>
      </c>
      <c r="O17" s="25" t="str">
        <f>IF('Pick Up 2025'!O14="","",('Pick Up 2025'!O14+'Sheet1 '!$G17)*'Sheet1 '!$H17)</f>
        <v/>
      </c>
      <c r="P17" s="25" t="str">
        <f>IF('Pick Up 2025'!P14="","",('Pick Up 2025'!P14+'Sheet1 '!$G17)*'Sheet1 '!$H17)</f>
        <v/>
      </c>
      <c r="Q17" s="25" t="str">
        <f>IF('Pick Up 2025'!Q14="","",('Pick Up 2025'!Q14+'Sheet1 '!$G17)*'Sheet1 '!$H17)</f>
        <v/>
      </c>
      <c r="R17" s="25" t="str">
        <f>IF('Pick Up 2025'!R14="","",('Pick Up 2025'!R14+'Sheet1 '!$G17)*'Sheet1 '!$H17)</f>
        <v/>
      </c>
      <c r="S17" s="25" t="str">
        <f>IF('Pick Up 2025'!S14="","",('Pick Up 2025'!S14+'Sheet1 '!$G17)*'Sheet1 '!$H17)</f>
        <v/>
      </c>
      <c r="T17" s="25" t="str">
        <f>IF('Pick Up 2025'!T14="","",('Pick Up 2025'!T14+'Sheet1 '!$G17)*'Sheet1 '!$H17)</f>
        <v/>
      </c>
      <c r="U17" s="25" t="str">
        <f>IF('Pick Up 2025'!U14="","",('Pick Up 2025'!U14+'Sheet1 '!$G17)*'Sheet1 '!$H17)</f>
        <v/>
      </c>
      <c r="V17" s="25" t="str">
        <f>IF('Pick Up 2025'!V14="","",('Pick Up 2025'!V14+'Sheet1 '!$G17)*'Sheet1 '!$H17)</f>
        <v/>
      </c>
      <c r="W17" s="25" t="str">
        <f>IF('Pick Up 2025'!W14="","",('Pick Up 2025'!W14+'Sheet1 '!$G17)*'Sheet1 '!$H17)</f>
        <v/>
      </c>
      <c r="X17" s="25" t="str">
        <f>IF('Pick Up 2025'!X14="","",('Pick Up 2025'!X14+'Sheet1 '!$G17)*'Sheet1 '!$H17)</f>
        <v/>
      </c>
      <c r="Y17" s="25" t="str">
        <f>IF('Pick Up 2025'!Y14="","",('Pick Up 2025'!Y14+'Sheet1 '!$G17)*'Sheet1 '!$H17)</f>
        <v/>
      </c>
      <c r="Z17" s="25" t="str">
        <f>IF('Pick Up 2025'!Z14="","",('Pick Up 2025'!Z14+'Sheet1 '!$G17)*'Sheet1 '!$H17)</f>
        <v/>
      </c>
      <c r="AA17" s="25" t="str">
        <f>IF('Pick Up 2025'!AA14="","",('Pick Up 2025'!AA14+'Sheet1 '!$G17)*'Sheet1 '!$H17)</f>
        <v/>
      </c>
      <c r="AB17" s="25" t="str">
        <f>IF('Pick Up 2025'!AB14="","",('Pick Up 2025'!AB14+'Sheet1 '!$G17)*'Sheet1 '!$H17)</f>
        <v/>
      </c>
      <c r="AC17" s="25" t="str">
        <f>IF('Pick Up 2025'!AC14="","",('Pick Up 2025'!AC14+'Sheet1 '!$G17)*'Sheet1 '!$H17)</f>
        <v/>
      </c>
      <c r="AD17" s="25" t="str">
        <f>IF('Pick Up 2025'!AD14="","",('Pick Up 2025'!AD14+'Sheet1 '!$G17)*'Sheet1 '!$H17)</f>
        <v/>
      </c>
      <c r="AE17" s="25" t="str">
        <f>IF('Pick Up 2025'!AE14="","",('Pick Up 2025'!AE14+'Sheet1 '!$G17)*'Sheet1 '!$H17)</f>
        <v/>
      </c>
      <c r="AF17" s="25" t="str">
        <f>IF('Pick Up 2025'!AF14="","",('Pick Up 2025'!AF14+'Sheet1 '!$G17)*'Sheet1 '!$H17)</f>
        <v/>
      </c>
      <c r="AG17" s="25" t="str">
        <f>IF('Pick Up 2025'!AG14="","",('Pick Up 2025'!AG14+'Sheet1 '!$G17)*'Sheet1 '!$H17)</f>
        <v/>
      </c>
      <c r="AH17" s="25" t="str">
        <f>IF('Pick Up 2025'!AH14="","",('Pick Up 2025'!AH14+'Sheet1 '!$G17)*'Sheet1 '!$H17)</f>
        <v/>
      </c>
      <c r="AI17" s="25" t="str">
        <f>IF('Pick Up 2025'!AI14="","",('Pick Up 2025'!AI14+'Sheet1 '!$G17)*'Sheet1 '!$H17)</f>
        <v/>
      </c>
      <c r="AJ17" s="25" t="str">
        <f>IF('Pick Up 2025'!AJ14="","",('Pick Up 2025'!AJ14+'Sheet1 '!$G17)*'Sheet1 '!$H17)</f>
        <v/>
      </c>
      <c r="AK17" s="25" t="str">
        <f>IF('Pick Up 2025'!AK14="","",('Pick Up 2025'!AK14+'Sheet1 '!$G17)*'Sheet1 '!$H17)</f>
        <v/>
      </c>
      <c r="AL17" s="25" t="str">
        <f>IF('Pick Up 2025'!AL14="","",('Pick Up 2025'!AL14+'Sheet1 '!$G17)*'Sheet1 '!$H17)</f>
        <v/>
      </c>
      <c r="AM17" s="25" t="str">
        <f>IF('Pick Up 2025'!AM14="","",('Pick Up 2025'!AM14+'Sheet1 '!$G17)*'Sheet1 '!$H17)</f>
        <v/>
      </c>
      <c r="AN17" s="25" t="str">
        <f>IF('Pick Up 2025'!AN14="","",('Pick Up 2025'!AN14+'Sheet1 '!$G17)*'Sheet1 '!$H17)</f>
        <v/>
      </c>
      <c r="AO17" s="25" t="str">
        <f>IF('Pick Up 2025'!AO14="","",('Pick Up 2025'!AO14+'Sheet1 '!$G17)*'Sheet1 '!$H17)</f>
        <v/>
      </c>
      <c r="AP17" s="25" t="str">
        <f>IF('Pick Up 2025'!AP14="","",('Pick Up 2025'!AP14+'Sheet1 '!$G17)*'Sheet1 '!$H17)</f>
        <v/>
      </c>
      <c r="AQ17" s="25" t="str">
        <f>IF('Pick Up 2025'!AQ14="","",('Pick Up 2025'!AQ14+'Sheet1 '!$G17)*'Sheet1 '!$H17)</f>
        <v/>
      </c>
      <c r="AR17" s="25" t="str">
        <f>IF('Pick Up 2025'!AR14="","",('Pick Up 2025'!AR14+'Sheet1 '!$G17)*'Sheet1 '!$H17)</f>
        <v/>
      </c>
      <c r="AS17" s="25" t="str">
        <f>IF('Pick Up 2025'!AS14="","",('Pick Up 2025'!AS14+'Sheet1 '!$G17)*'Sheet1 '!$H17)</f>
        <v/>
      </c>
      <c r="AT17" s="25" t="str">
        <f>IF('Pick Up 2025'!AT14="","",('Pick Up 2025'!AT14+'Sheet1 '!$G17)*'Sheet1 '!$H17)</f>
        <v/>
      </c>
      <c r="AU17" s="25" t="str">
        <f>IF('Pick Up 2025'!AU14="","",('Pick Up 2025'!AU14+'Sheet1 '!$G17)*'Sheet1 '!$H17)</f>
        <v/>
      </c>
      <c r="AV17" s="25" t="str">
        <f>IF('Pick Up 2025'!AV14="","",('Pick Up 2025'!AV14+'Sheet1 '!$G17)*'Sheet1 '!$H17)</f>
        <v/>
      </c>
      <c r="AW17" s="25" t="str">
        <f>IF('Pick Up 2025'!AW14="","",('Pick Up 2025'!AW14+'Sheet1 '!$G17)*'Sheet1 '!$H17)</f>
        <v/>
      </c>
      <c r="AX17" s="25" t="str">
        <f>IF('Pick Up 2025'!AX14="","",('Pick Up 2025'!AX14+'Sheet1 '!$G17)*'Sheet1 '!$H17)</f>
        <v/>
      </c>
      <c r="AY17" s="25" t="str">
        <f>IF('Pick Up 2025'!AY14="","",('Pick Up 2025'!AY14+'Sheet1 '!$G17)*'Sheet1 '!$H17)</f>
        <v/>
      </c>
      <c r="AZ17" s="25" t="str">
        <f>IF('Pick Up 2025'!AZ14="","",('Pick Up 2025'!AZ14+'Sheet1 '!$G17)*'Sheet1 '!$H17)</f>
        <v/>
      </c>
      <c r="BA17" s="25" t="str">
        <f>IF('Pick Up 2025'!BA14="","",('Pick Up 2025'!BA14+'Sheet1 '!$G17)*'Sheet1 '!$H17)</f>
        <v/>
      </c>
      <c r="BB17" s="25" t="str">
        <f>IF('Pick Up 2025'!BB14="","",('Pick Up 2025'!BB14+'Sheet1 '!$G17)*'Sheet1 '!$H17)</f>
        <v/>
      </c>
    </row>
    <row r="18" spans="1:54" ht="14.25" x14ac:dyDescent="0.2">
      <c r="A18" s="1">
        <v>7</v>
      </c>
      <c r="B18" s="150" t="s">
        <v>2</v>
      </c>
      <c r="C18" s="151"/>
      <c r="D18" s="152"/>
      <c r="E18" s="2" t="s">
        <v>27</v>
      </c>
      <c r="F18" s="4" t="s">
        <v>26</v>
      </c>
      <c r="G18" s="25">
        <f>IF('Pick Up 2025'!G15="","",('Pick Up 2025'!G15+'Sheet1 '!$G18)*'Sheet1 '!$H18)</f>
        <v>0</v>
      </c>
      <c r="H18" s="25">
        <f>IF('Pick Up 2025'!H15="","",('Pick Up 2025'!H15+'Sheet1 '!$G18)*'Sheet1 '!$H18)</f>
        <v>0</v>
      </c>
      <c r="I18" s="25">
        <f>IF('Pick Up 2025'!I15="","",('Pick Up 2025'!I15+'Sheet1 '!$G18)*'Sheet1 '!$H18)</f>
        <v>0</v>
      </c>
      <c r="J18" s="25">
        <f>IF('Pick Up 2025'!J15="","",('Pick Up 2025'!J15+'Sheet1 '!$G18)*'Sheet1 '!$H18)</f>
        <v>0</v>
      </c>
      <c r="K18" s="25">
        <f>IF('Pick Up 2025'!K15="","",('Pick Up 2025'!K15+'Sheet1 '!$G18)*'Sheet1 '!$H18)</f>
        <v>0</v>
      </c>
      <c r="L18" s="25">
        <f>IF('Pick Up 2025'!L15="","",('Pick Up 2025'!L15+'Sheet1 '!$G18)*'Sheet1 '!$H18)</f>
        <v>0</v>
      </c>
      <c r="M18" s="25">
        <f>IF('Pick Up 2025'!M15="","",('Pick Up 2025'!M15+'Sheet1 '!$G18)*'Sheet1 '!$H18)</f>
        <v>0</v>
      </c>
      <c r="N18" s="25">
        <f>IF('Pick Up 2025'!N15="","",('Pick Up 2025'!N15+'Sheet1 '!$G18)*'Sheet1 '!$H18)</f>
        <v>0</v>
      </c>
      <c r="O18" s="25">
        <f>IF('Pick Up 2025'!O15="","",('Pick Up 2025'!O15+'Sheet1 '!$G18)*'Sheet1 '!$H18)</f>
        <v>0</v>
      </c>
      <c r="P18" s="25" t="str">
        <f>IF('Pick Up 2025'!P15="","",('Pick Up 2025'!P15+'Sheet1 '!$G18)*'Sheet1 '!$H18)</f>
        <v/>
      </c>
      <c r="Q18" s="25">
        <f>IF('Pick Up 2025'!Q15="","",('Pick Up 2025'!Q15+'Sheet1 '!$G18)*'Sheet1 '!$H18)</f>
        <v>0</v>
      </c>
      <c r="R18" s="25">
        <f>IF('Pick Up 2025'!R15="","",('Pick Up 2025'!R15+'Sheet1 '!$G18)*'Sheet1 '!$H18)</f>
        <v>0</v>
      </c>
      <c r="S18" s="25">
        <f>IF('Pick Up 2025'!S15="","",('Pick Up 2025'!S15+'Sheet1 '!$G18)*'Sheet1 '!$H18)</f>
        <v>0</v>
      </c>
      <c r="T18" s="25" t="str">
        <f>IF('Pick Up 2025'!T15="","",('Pick Up 2025'!T15+'Sheet1 '!$G18)*'Sheet1 '!$H18)</f>
        <v/>
      </c>
      <c r="U18" s="25">
        <f>IF('Pick Up 2025'!U15="","",('Pick Up 2025'!U15+'Sheet1 '!$G18)*'Sheet1 '!$H18)</f>
        <v>0</v>
      </c>
      <c r="V18" s="25">
        <f>IF('Pick Up 2025'!V15="","",('Pick Up 2025'!V15+'Sheet1 '!$G18)*'Sheet1 '!$H18)</f>
        <v>0</v>
      </c>
      <c r="W18" s="25">
        <f>IF('Pick Up 2025'!W15="","",('Pick Up 2025'!W15+'Sheet1 '!$G18)*'Sheet1 '!$H18)</f>
        <v>0</v>
      </c>
      <c r="X18" s="25">
        <f>IF('Pick Up 2025'!X15="","",('Pick Up 2025'!X15+'Sheet1 '!$G18)*'Sheet1 '!$H18)</f>
        <v>0</v>
      </c>
      <c r="Y18" s="25">
        <f>IF('Pick Up 2025'!Y15="","",('Pick Up 2025'!Y15+'Sheet1 '!$G18)*'Sheet1 '!$H18)</f>
        <v>0</v>
      </c>
      <c r="Z18" s="25">
        <f>IF('Pick Up 2025'!Z15="","",('Pick Up 2025'!Z15+'Sheet1 '!$G18)*'Sheet1 '!$H18)</f>
        <v>0</v>
      </c>
      <c r="AA18" s="25">
        <f>IF('Pick Up 2025'!AA15="","",('Pick Up 2025'!AA15+'Sheet1 '!$G18)*'Sheet1 '!$H18)</f>
        <v>0</v>
      </c>
      <c r="AB18" s="25">
        <f>IF('Pick Up 2025'!AB15="","",('Pick Up 2025'!AB15+'Sheet1 '!$G18)*'Sheet1 '!$H18)</f>
        <v>0</v>
      </c>
      <c r="AC18" s="25" t="str">
        <f>IF('Pick Up 2025'!AC15="","",('Pick Up 2025'!AC15+'Sheet1 '!$G18)*'Sheet1 '!$H18)</f>
        <v/>
      </c>
      <c r="AD18" s="25">
        <f>IF('Pick Up 2025'!AD15="","",('Pick Up 2025'!AD15+'Sheet1 '!$G18)*'Sheet1 '!$H18)</f>
        <v>0</v>
      </c>
      <c r="AE18" s="25" t="str">
        <f>IF('Pick Up 2025'!AE15="","",('Pick Up 2025'!AE15+'Sheet1 '!$G18)*'Sheet1 '!$H18)</f>
        <v/>
      </c>
      <c r="AF18" s="25" t="str">
        <f>IF('Pick Up 2025'!AF15="","",('Pick Up 2025'!AF15+'Sheet1 '!$G18)*'Sheet1 '!$H18)</f>
        <v/>
      </c>
      <c r="AG18" s="25">
        <f>IF('Pick Up 2025'!AG15="","",('Pick Up 2025'!AG15+'Sheet1 '!$G18)*'Sheet1 '!$H18)</f>
        <v>0</v>
      </c>
      <c r="AH18" s="25">
        <f>IF('Pick Up 2025'!AH15="","",('Pick Up 2025'!AH15+'Sheet1 '!$G18)*'Sheet1 '!$H18)</f>
        <v>0</v>
      </c>
      <c r="AI18" s="25">
        <f>IF('Pick Up 2025'!AI15="","",('Pick Up 2025'!AI15+'Sheet1 '!$G18)*'Sheet1 '!$H18)</f>
        <v>0</v>
      </c>
      <c r="AJ18" s="25">
        <f>IF('Pick Up 2025'!AJ15="","",('Pick Up 2025'!AJ15+'Sheet1 '!$G18)*'Sheet1 '!$H18)</f>
        <v>0</v>
      </c>
      <c r="AK18" s="25">
        <f>IF('Pick Up 2025'!AK15="","",('Pick Up 2025'!AK15+'Sheet1 '!$G18)*'Sheet1 '!$H18)</f>
        <v>0</v>
      </c>
      <c r="AL18" s="25">
        <f>IF('Pick Up 2025'!AL15="","",('Pick Up 2025'!AL15+'Sheet1 '!$G18)*'Sheet1 '!$H18)</f>
        <v>0</v>
      </c>
      <c r="AM18" s="25">
        <f>IF('Pick Up 2025'!AM15="","",('Pick Up 2025'!AM15+'Sheet1 '!$G18)*'Sheet1 '!$H18)</f>
        <v>0</v>
      </c>
      <c r="AN18" s="25">
        <f>IF('Pick Up 2025'!AN15="","",('Pick Up 2025'!AN15+'Sheet1 '!$G18)*'Sheet1 '!$H18)</f>
        <v>0</v>
      </c>
      <c r="AO18" s="25" t="str">
        <f>IF('Pick Up 2025'!AO15="","",('Pick Up 2025'!AO15+'Sheet1 '!$G18)*'Sheet1 '!$H18)</f>
        <v/>
      </c>
      <c r="AP18" s="25">
        <f>IF('Pick Up 2025'!AP15="","",('Pick Up 2025'!AP15+'Sheet1 '!$G18)*'Sheet1 '!$H18)</f>
        <v>0</v>
      </c>
      <c r="AQ18" s="25">
        <f>IF('Pick Up 2025'!AQ15="","",('Pick Up 2025'!AQ15+'Sheet1 '!$G18)*'Sheet1 '!$H18)</f>
        <v>0</v>
      </c>
      <c r="AR18" s="25" t="str">
        <f>IF('Pick Up 2025'!AR15="","",('Pick Up 2025'!AR15+'Sheet1 '!$G18)*'Sheet1 '!$H18)</f>
        <v/>
      </c>
      <c r="AS18" s="25">
        <f>IF('Pick Up 2025'!AS15="","",('Pick Up 2025'!AS15+'Sheet1 '!$G18)*'Sheet1 '!$H18)</f>
        <v>0</v>
      </c>
      <c r="AT18" s="25">
        <f>IF('Pick Up 2025'!AT15="","",('Pick Up 2025'!AT15+'Sheet1 '!$G18)*'Sheet1 '!$H18)</f>
        <v>0</v>
      </c>
      <c r="AU18" s="25">
        <f>IF('Pick Up 2025'!AU15="","",('Pick Up 2025'!AU15+'Sheet1 '!$G18)*'Sheet1 '!$H18)</f>
        <v>0</v>
      </c>
      <c r="AV18" s="25">
        <f>IF('Pick Up 2025'!AV15="","",('Pick Up 2025'!AV15+'Sheet1 '!$G18)*'Sheet1 '!$H18)</f>
        <v>0</v>
      </c>
      <c r="AW18" s="25">
        <f>IF('Pick Up 2025'!AW15="","",('Pick Up 2025'!AW15+'Sheet1 '!$G18)*'Sheet1 '!$H18)</f>
        <v>0</v>
      </c>
      <c r="AX18" s="25" t="str">
        <f>IF('Pick Up 2025'!AX15="","",('Pick Up 2025'!AX15+'Sheet1 '!$G18)*'Sheet1 '!$H18)</f>
        <v/>
      </c>
      <c r="AY18" s="25">
        <f>IF('Pick Up 2025'!AY15="","",('Pick Up 2025'!AY15+'Sheet1 '!$G18)*'Sheet1 '!$H18)</f>
        <v>0</v>
      </c>
      <c r="AZ18" s="25" t="str">
        <f>IF('Pick Up 2025'!AZ15="","",('Pick Up 2025'!AZ15+'Sheet1 '!$G18)*'Sheet1 '!$H18)</f>
        <v/>
      </c>
      <c r="BA18" s="25" t="str">
        <f>IF('Pick Up 2025'!BA15="","",('Pick Up 2025'!BA15+'Sheet1 '!$G18)*'Sheet1 '!$H18)</f>
        <v/>
      </c>
      <c r="BB18" s="25" t="str">
        <f>IF('Pick Up 2025'!BB15="","",('Pick Up 2025'!BB15+'Sheet1 '!$G18)*'Sheet1 '!$H18)</f>
        <v/>
      </c>
    </row>
    <row r="19" spans="1:54" ht="14.25" x14ac:dyDescent="0.2">
      <c r="A19" s="1">
        <v>8</v>
      </c>
      <c r="B19" s="150" t="s">
        <v>3</v>
      </c>
      <c r="C19" s="151"/>
      <c r="D19" s="152"/>
      <c r="E19" s="2" t="s">
        <v>25</v>
      </c>
      <c r="F19" s="4" t="s">
        <v>26</v>
      </c>
      <c r="G19" s="25">
        <f>IF('Pick Up 2025'!G16="","",('Pick Up 2025'!G16+'Sheet1 '!$G19)*'Sheet1 '!$H19)</f>
        <v>0</v>
      </c>
      <c r="H19" s="25">
        <f>IF('Pick Up 2025'!H16="","",('Pick Up 2025'!H16+'Sheet1 '!$G19)*'Sheet1 '!$H19)</f>
        <v>0</v>
      </c>
      <c r="I19" s="25">
        <f>IF('Pick Up 2025'!I16="","",('Pick Up 2025'!I16+'Sheet1 '!$G19)*'Sheet1 '!$H19)</f>
        <v>0</v>
      </c>
      <c r="J19" s="25">
        <f>IF('Pick Up 2025'!J16="","",('Pick Up 2025'!J16+'Sheet1 '!$G19)*'Sheet1 '!$H19)</f>
        <v>0</v>
      </c>
      <c r="K19" s="25">
        <f>IF('Pick Up 2025'!K16="","",('Pick Up 2025'!K16+'Sheet1 '!$G19)*'Sheet1 '!$H19)</f>
        <v>0</v>
      </c>
      <c r="L19" s="25">
        <f>IF('Pick Up 2025'!L16="","",('Pick Up 2025'!L16+'Sheet1 '!$G19)*'Sheet1 '!$H19)</f>
        <v>0</v>
      </c>
      <c r="M19" s="25">
        <f>IF('Pick Up 2025'!M16="","",('Pick Up 2025'!M16+'Sheet1 '!$G19)*'Sheet1 '!$H19)</f>
        <v>0</v>
      </c>
      <c r="N19" s="25" t="str">
        <f>IF('Pick Up 2025'!N16="","",('Pick Up 2025'!N16+'Sheet1 '!$G19)*'Sheet1 '!$H19)</f>
        <v/>
      </c>
      <c r="O19" s="25">
        <f>IF('Pick Up 2025'!O16="","",('Pick Up 2025'!O16+'Sheet1 '!$G19)*'Sheet1 '!$H19)</f>
        <v>0</v>
      </c>
      <c r="P19" s="25">
        <f>IF('Pick Up 2025'!P16="","",('Pick Up 2025'!P16+'Sheet1 '!$G19)*'Sheet1 '!$H19)</f>
        <v>0</v>
      </c>
      <c r="Q19" s="25">
        <f>IF('Pick Up 2025'!Q16="","",('Pick Up 2025'!Q16+'Sheet1 '!$G19)*'Sheet1 '!$H19)</f>
        <v>0</v>
      </c>
      <c r="R19" s="25">
        <f>IF('Pick Up 2025'!R16="","",('Pick Up 2025'!R16+'Sheet1 '!$G19)*'Sheet1 '!$H19)</f>
        <v>0</v>
      </c>
      <c r="S19" s="25">
        <f>IF('Pick Up 2025'!S16="","",('Pick Up 2025'!S16+'Sheet1 '!$G19)*'Sheet1 '!$H19)</f>
        <v>0</v>
      </c>
      <c r="T19" s="25">
        <f>IF('Pick Up 2025'!T16="","",('Pick Up 2025'!T16+'Sheet1 '!$G19)*'Sheet1 '!$H19)</f>
        <v>0</v>
      </c>
      <c r="U19" s="25">
        <f>IF('Pick Up 2025'!U16="","",('Pick Up 2025'!U16+'Sheet1 '!$G19)*'Sheet1 '!$H19)</f>
        <v>0</v>
      </c>
      <c r="V19" s="25">
        <f>IF('Pick Up 2025'!V16="","",('Pick Up 2025'!V16+'Sheet1 '!$G19)*'Sheet1 '!$H19)</f>
        <v>0</v>
      </c>
      <c r="W19" s="25">
        <f>IF('Pick Up 2025'!W16="","",('Pick Up 2025'!W16+'Sheet1 '!$G19)*'Sheet1 '!$H19)</f>
        <v>0</v>
      </c>
      <c r="X19" s="25">
        <f>IF('Pick Up 2025'!X16="","",('Pick Up 2025'!X16+'Sheet1 '!$G19)*'Sheet1 '!$H19)</f>
        <v>0</v>
      </c>
      <c r="Y19" s="25">
        <f>IF('Pick Up 2025'!Y16="","",('Pick Up 2025'!Y16+'Sheet1 '!$G19)*'Sheet1 '!$H19)</f>
        <v>0</v>
      </c>
      <c r="Z19" s="25">
        <f>IF('Pick Up 2025'!Z16="","",('Pick Up 2025'!Z16+'Sheet1 '!$G19)*'Sheet1 '!$H19)</f>
        <v>0</v>
      </c>
      <c r="AA19" s="25">
        <f>IF('Pick Up 2025'!AA16="","",('Pick Up 2025'!AA16+'Sheet1 '!$G19)*'Sheet1 '!$H19)</f>
        <v>0</v>
      </c>
      <c r="AB19" s="25" t="str">
        <f>IF('Pick Up 2025'!AB16="","",('Pick Up 2025'!AB16+'Sheet1 '!$G19)*'Sheet1 '!$H19)</f>
        <v/>
      </c>
      <c r="AC19" s="25" t="str">
        <f>IF('Pick Up 2025'!AC16="","",('Pick Up 2025'!AC16+'Sheet1 '!$G19)*'Sheet1 '!$H19)</f>
        <v/>
      </c>
      <c r="AD19" s="25">
        <f>IF('Pick Up 2025'!AD16="","",('Pick Up 2025'!AD16+'Sheet1 '!$G19)*'Sheet1 '!$H19)</f>
        <v>0</v>
      </c>
      <c r="AE19" s="25">
        <f>IF('Pick Up 2025'!AE16="","",('Pick Up 2025'!AE16+'Sheet1 '!$G19)*'Sheet1 '!$H19)</f>
        <v>0</v>
      </c>
      <c r="AF19" s="25">
        <f>IF('Pick Up 2025'!AF16="","",('Pick Up 2025'!AF16+'Sheet1 '!$G19)*'Sheet1 '!$H19)</f>
        <v>0</v>
      </c>
      <c r="AG19" s="25">
        <f>IF('Pick Up 2025'!AG16="","",('Pick Up 2025'!AG16+'Sheet1 '!$G19)*'Sheet1 '!$H19)</f>
        <v>0</v>
      </c>
      <c r="AH19" s="25">
        <f>IF('Pick Up 2025'!AH16="","",('Pick Up 2025'!AH16+'Sheet1 '!$G19)*'Sheet1 '!$H19)</f>
        <v>0</v>
      </c>
      <c r="AI19" s="25">
        <f>IF('Pick Up 2025'!AI16="","",('Pick Up 2025'!AI16+'Sheet1 '!$G19)*'Sheet1 '!$H19)</f>
        <v>0</v>
      </c>
      <c r="AJ19" s="25">
        <f>IF('Pick Up 2025'!AJ16="","",('Pick Up 2025'!AJ16+'Sheet1 '!$G19)*'Sheet1 '!$H19)</f>
        <v>0</v>
      </c>
      <c r="AK19" s="25">
        <f>IF('Pick Up 2025'!AK16="","",('Pick Up 2025'!AK16+'Sheet1 '!$G19)*'Sheet1 '!$H19)</f>
        <v>0</v>
      </c>
      <c r="AL19" s="25">
        <f>IF('Pick Up 2025'!AL16="","",('Pick Up 2025'!AL16+'Sheet1 '!$G19)*'Sheet1 '!$H19)</f>
        <v>0</v>
      </c>
      <c r="AM19" s="25">
        <f>IF('Pick Up 2025'!AM16="","",('Pick Up 2025'!AM16+'Sheet1 '!$G19)*'Sheet1 '!$H19)</f>
        <v>0</v>
      </c>
      <c r="AN19" s="25" t="str">
        <f>IF('Pick Up 2025'!AN16="","",('Pick Up 2025'!AN16+'Sheet1 '!$G19)*'Sheet1 '!$H19)</f>
        <v/>
      </c>
      <c r="AO19" s="25" t="str">
        <f>IF('Pick Up 2025'!AO16="","",('Pick Up 2025'!AO16+'Sheet1 '!$G19)*'Sheet1 '!$H19)</f>
        <v/>
      </c>
      <c r="AP19" s="25">
        <f>IF('Pick Up 2025'!AP16="","",('Pick Up 2025'!AP16+'Sheet1 '!$G19)*'Sheet1 '!$H19)</f>
        <v>0</v>
      </c>
      <c r="AQ19" s="25">
        <f>IF('Pick Up 2025'!AQ16="","",('Pick Up 2025'!AQ16+'Sheet1 '!$G19)*'Sheet1 '!$H19)</f>
        <v>0</v>
      </c>
      <c r="AR19" s="25">
        <f>IF('Pick Up 2025'!AR16="","",('Pick Up 2025'!AR16+'Sheet1 '!$G19)*'Sheet1 '!$H19)</f>
        <v>0</v>
      </c>
      <c r="AS19" s="25">
        <f>IF('Pick Up 2025'!AS16="","",('Pick Up 2025'!AS16+'Sheet1 '!$G19)*'Sheet1 '!$H19)</f>
        <v>0</v>
      </c>
      <c r="AT19" s="25">
        <f>IF('Pick Up 2025'!AT16="","",('Pick Up 2025'!AT16+'Sheet1 '!$G19)*'Sheet1 '!$H19)</f>
        <v>0</v>
      </c>
      <c r="AU19" s="25">
        <f>IF('Pick Up 2025'!AU16="","",('Pick Up 2025'!AU16+'Sheet1 '!$G19)*'Sheet1 '!$H19)</f>
        <v>0</v>
      </c>
      <c r="AV19" s="25">
        <f>IF('Pick Up 2025'!AV16="","",('Pick Up 2025'!AV16+'Sheet1 '!$G19)*'Sheet1 '!$H19)</f>
        <v>0</v>
      </c>
      <c r="AW19" s="25">
        <f>IF('Pick Up 2025'!AW16="","",('Pick Up 2025'!AW16+'Sheet1 '!$G19)*'Sheet1 '!$H19)</f>
        <v>0</v>
      </c>
      <c r="AX19" s="25" t="str">
        <f>IF('Pick Up 2025'!AX16="","",('Pick Up 2025'!AX16+'Sheet1 '!$G19)*'Sheet1 '!$H19)</f>
        <v/>
      </c>
      <c r="AY19" s="25">
        <f>IF('Pick Up 2025'!AY16="","",('Pick Up 2025'!AY16+'Sheet1 '!$G19)*'Sheet1 '!$H19)</f>
        <v>0</v>
      </c>
      <c r="AZ19" s="25">
        <f>IF('Pick Up 2025'!AZ16="","",('Pick Up 2025'!AZ16+'Sheet1 '!$G19)*'Sheet1 '!$H19)</f>
        <v>0</v>
      </c>
      <c r="BA19" s="25" t="str">
        <f>IF('Pick Up 2025'!BA16="","",('Pick Up 2025'!BA16+'Sheet1 '!$G19)*'Sheet1 '!$H19)</f>
        <v/>
      </c>
      <c r="BB19" s="25" t="str">
        <f>IF('Pick Up 2025'!BB16="","",('Pick Up 2025'!BB16+'Sheet1 '!$G19)*'Sheet1 '!$H19)</f>
        <v/>
      </c>
    </row>
    <row r="20" spans="1:54" ht="14.25" x14ac:dyDescent="0.2">
      <c r="A20" s="1">
        <v>9</v>
      </c>
      <c r="B20" s="150" t="s">
        <v>3</v>
      </c>
      <c r="C20" s="151"/>
      <c r="D20" s="152"/>
      <c r="E20" s="2" t="s">
        <v>27</v>
      </c>
      <c r="F20" s="4" t="s">
        <v>26</v>
      </c>
      <c r="G20" s="25" t="str">
        <f>IF('Pick Up 2025'!G17="","",('Pick Up 2025'!G17+'Sheet1 '!$G20)*'Sheet1 '!$H20)</f>
        <v/>
      </c>
      <c r="H20" s="25" t="str">
        <f>IF('Pick Up 2025'!H17="","",('Pick Up 2025'!H17+'Sheet1 '!$G20)*'Sheet1 '!$H20)</f>
        <v/>
      </c>
      <c r="I20" s="25">
        <f>IF('Pick Up 2025'!I17="","",('Pick Up 2025'!I17+'Sheet1 '!$G20)*'Sheet1 '!$H20)</f>
        <v>0</v>
      </c>
      <c r="J20" s="25">
        <f>IF('Pick Up 2025'!J17="","",('Pick Up 2025'!J17+'Sheet1 '!$G20)*'Sheet1 '!$H20)</f>
        <v>0</v>
      </c>
      <c r="K20" s="25">
        <f>IF('Pick Up 2025'!K17="","",('Pick Up 2025'!K17+'Sheet1 '!$G20)*'Sheet1 '!$H20)</f>
        <v>0</v>
      </c>
      <c r="L20" s="25" t="str">
        <f>IF('Pick Up 2025'!L17="","",('Pick Up 2025'!L17+'Sheet1 '!$G20)*'Sheet1 '!$H20)</f>
        <v/>
      </c>
      <c r="M20" s="25" t="str">
        <f>IF('Pick Up 2025'!M17="","",('Pick Up 2025'!M17+'Sheet1 '!$G20)*'Sheet1 '!$H20)</f>
        <v/>
      </c>
      <c r="N20" s="25" t="str">
        <f>IF('Pick Up 2025'!N17="","",('Pick Up 2025'!N17+'Sheet1 '!$G20)*'Sheet1 '!$H20)</f>
        <v/>
      </c>
      <c r="O20" s="25" t="str">
        <f>IF('Pick Up 2025'!O17="","",('Pick Up 2025'!O17+'Sheet1 '!$G20)*'Sheet1 '!$H20)</f>
        <v/>
      </c>
      <c r="P20" s="25" t="str">
        <f>IF('Pick Up 2025'!P17="","",('Pick Up 2025'!P17+'Sheet1 '!$G20)*'Sheet1 '!$H20)</f>
        <v/>
      </c>
      <c r="Q20" s="25">
        <f>IF('Pick Up 2025'!Q17="","",('Pick Up 2025'!Q17+'Sheet1 '!$G20)*'Sheet1 '!$H20)</f>
        <v>0</v>
      </c>
      <c r="R20" s="25" t="str">
        <f>IF('Pick Up 2025'!R17="","",('Pick Up 2025'!R17+'Sheet1 '!$G20)*'Sheet1 '!$H20)</f>
        <v/>
      </c>
      <c r="S20" s="25" t="str">
        <f>IF('Pick Up 2025'!S17="","",('Pick Up 2025'!S17+'Sheet1 '!$G20)*'Sheet1 '!$H20)</f>
        <v/>
      </c>
      <c r="T20" s="25" t="str">
        <f>IF('Pick Up 2025'!T17="","",('Pick Up 2025'!T17+'Sheet1 '!$G20)*'Sheet1 '!$H20)</f>
        <v/>
      </c>
      <c r="U20" s="25">
        <f>IF('Pick Up 2025'!U17="","",('Pick Up 2025'!U17+'Sheet1 '!$G20)*'Sheet1 '!$H20)</f>
        <v>0</v>
      </c>
      <c r="V20" s="25">
        <f>IF('Pick Up 2025'!V17="","",('Pick Up 2025'!V17+'Sheet1 '!$G20)*'Sheet1 '!$H20)</f>
        <v>0</v>
      </c>
      <c r="W20" s="25">
        <f>IF('Pick Up 2025'!W17="","",('Pick Up 2025'!W17+'Sheet1 '!$G20)*'Sheet1 '!$H20)</f>
        <v>0</v>
      </c>
      <c r="X20" s="25">
        <f>IF('Pick Up 2025'!X17="","",('Pick Up 2025'!X17+'Sheet1 '!$G20)*'Sheet1 '!$H20)</f>
        <v>0</v>
      </c>
      <c r="Y20" s="25" t="str">
        <f>IF('Pick Up 2025'!Y17="","",('Pick Up 2025'!Y17+'Sheet1 '!$G20)*'Sheet1 '!$H20)</f>
        <v/>
      </c>
      <c r="Z20" s="25">
        <f>IF('Pick Up 2025'!Z17="","",('Pick Up 2025'!Z17+'Sheet1 '!$G20)*'Sheet1 '!$H20)</f>
        <v>0</v>
      </c>
      <c r="AA20" s="25">
        <f>IF('Pick Up 2025'!AA17="","",('Pick Up 2025'!AA17+'Sheet1 '!$G20)*'Sheet1 '!$H20)</f>
        <v>0</v>
      </c>
      <c r="AB20" s="25" t="str">
        <f>IF('Pick Up 2025'!AB17="","",('Pick Up 2025'!AB17+'Sheet1 '!$G20)*'Sheet1 '!$H20)</f>
        <v/>
      </c>
      <c r="AC20" s="25" t="str">
        <f>IF('Pick Up 2025'!AC17="","",('Pick Up 2025'!AC17+'Sheet1 '!$G20)*'Sheet1 '!$H20)</f>
        <v/>
      </c>
      <c r="AD20" s="25">
        <f>IF('Pick Up 2025'!AD17="","",('Pick Up 2025'!AD17+'Sheet1 '!$G20)*'Sheet1 '!$H20)</f>
        <v>0</v>
      </c>
      <c r="AE20" s="25" t="str">
        <f>IF('Pick Up 2025'!AE17="","",('Pick Up 2025'!AE17+'Sheet1 '!$G20)*'Sheet1 '!$H20)</f>
        <v/>
      </c>
      <c r="AF20" s="25" t="str">
        <f>IF('Pick Up 2025'!AF17="","",('Pick Up 2025'!AF17+'Sheet1 '!$G20)*'Sheet1 '!$H20)</f>
        <v/>
      </c>
      <c r="AG20" s="25">
        <f>IF('Pick Up 2025'!AG17="","",('Pick Up 2025'!AG17+'Sheet1 '!$G20)*'Sheet1 '!$H20)</f>
        <v>0</v>
      </c>
      <c r="AH20" s="25">
        <f>IF('Pick Up 2025'!AH17="","",('Pick Up 2025'!AH17+'Sheet1 '!$G20)*'Sheet1 '!$H20)</f>
        <v>0</v>
      </c>
      <c r="AI20" s="25">
        <f>IF('Pick Up 2025'!AI17="","",('Pick Up 2025'!AI17+'Sheet1 '!$G20)*'Sheet1 '!$H20)</f>
        <v>0</v>
      </c>
      <c r="AJ20" s="25">
        <f>IF('Pick Up 2025'!AJ17="","",('Pick Up 2025'!AJ17+'Sheet1 '!$G20)*'Sheet1 '!$H20)</f>
        <v>0</v>
      </c>
      <c r="AK20" s="25">
        <f>IF('Pick Up 2025'!AK17="","",('Pick Up 2025'!AK17+'Sheet1 '!$G20)*'Sheet1 '!$H20)</f>
        <v>0</v>
      </c>
      <c r="AL20" s="25">
        <f>IF('Pick Up 2025'!AL17="","",('Pick Up 2025'!AL17+'Sheet1 '!$G20)*'Sheet1 '!$H20)</f>
        <v>0</v>
      </c>
      <c r="AM20" s="25">
        <f>IF('Pick Up 2025'!AM17="","",('Pick Up 2025'!AM17+'Sheet1 '!$G20)*'Sheet1 '!$H20)</f>
        <v>0</v>
      </c>
      <c r="AN20" s="25" t="str">
        <f>IF('Pick Up 2025'!AN17="","",('Pick Up 2025'!AN17+'Sheet1 '!$G20)*'Sheet1 '!$H20)</f>
        <v/>
      </c>
      <c r="AO20" s="25" t="str">
        <f>IF('Pick Up 2025'!AO17="","",('Pick Up 2025'!AO17+'Sheet1 '!$G20)*'Sheet1 '!$H20)</f>
        <v/>
      </c>
      <c r="AP20" s="25">
        <f>IF('Pick Up 2025'!AP17="","",('Pick Up 2025'!AP17+'Sheet1 '!$G20)*'Sheet1 '!$H20)</f>
        <v>0</v>
      </c>
      <c r="AQ20" s="25">
        <f>IF('Pick Up 2025'!AQ17="","",('Pick Up 2025'!AQ17+'Sheet1 '!$G20)*'Sheet1 '!$H20)</f>
        <v>0</v>
      </c>
      <c r="AR20" s="25" t="str">
        <f>IF('Pick Up 2025'!AR17="","",('Pick Up 2025'!AR17+'Sheet1 '!$G20)*'Sheet1 '!$H20)</f>
        <v/>
      </c>
      <c r="AS20" s="25">
        <f>IF('Pick Up 2025'!AS17="","",('Pick Up 2025'!AS17+'Sheet1 '!$G20)*'Sheet1 '!$H20)</f>
        <v>0</v>
      </c>
      <c r="AT20" s="25">
        <f>IF('Pick Up 2025'!AT17="","",('Pick Up 2025'!AT17+'Sheet1 '!$G20)*'Sheet1 '!$H20)</f>
        <v>0</v>
      </c>
      <c r="AU20" s="25" t="str">
        <f>IF('Pick Up 2025'!AU17="","",('Pick Up 2025'!AU17+'Sheet1 '!$G20)*'Sheet1 '!$H20)</f>
        <v/>
      </c>
      <c r="AV20" s="25" t="str">
        <f>IF('Pick Up 2025'!AV17="","",('Pick Up 2025'!AV17+'Sheet1 '!$G20)*'Sheet1 '!$H20)</f>
        <v/>
      </c>
      <c r="AW20" s="25" t="str">
        <f>IF('Pick Up 2025'!AW17="","",('Pick Up 2025'!AW17+'Sheet1 '!$G20)*'Sheet1 '!$H20)</f>
        <v/>
      </c>
      <c r="AX20" s="25" t="str">
        <f>IF('Pick Up 2025'!AX17="","",('Pick Up 2025'!AX17+'Sheet1 '!$G20)*'Sheet1 '!$H20)</f>
        <v/>
      </c>
      <c r="AY20" s="25" t="str">
        <f>IF('Pick Up 2025'!AY17="","",('Pick Up 2025'!AY17+'Sheet1 '!$G20)*'Sheet1 '!$H20)</f>
        <v/>
      </c>
      <c r="AZ20" s="25">
        <f>IF('Pick Up 2025'!AZ17="","",('Pick Up 2025'!AZ17+'Sheet1 '!$G20)*'Sheet1 '!$H20)</f>
        <v>0</v>
      </c>
      <c r="BA20" s="25" t="str">
        <f>IF('Pick Up 2025'!BA17="","",('Pick Up 2025'!BA17+'Sheet1 '!$G20)*'Sheet1 '!$H20)</f>
        <v/>
      </c>
      <c r="BB20" s="25" t="str">
        <f>IF('Pick Up 2025'!BB17="","",('Pick Up 2025'!BB17+'Sheet1 '!$G20)*'Sheet1 '!$H20)</f>
        <v/>
      </c>
    </row>
    <row r="21" spans="1:54" ht="14.25" x14ac:dyDescent="0.2">
      <c r="A21" s="1">
        <v>10</v>
      </c>
      <c r="B21" s="150" t="s">
        <v>4</v>
      </c>
      <c r="C21" s="151"/>
      <c r="D21" s="152"/>
      <c r="E21" s="2" t="s">
        <v>25</v>
      </c>
      <c r="F21" s="4" t="s">
        <v>26</v>
      </c>
      <c r="G21" s="25" t="str">
        <f>IF('Pick Up 2025'!G18="","",('Pick Up 2025'!G18+'Sheet1 '!$G21)*'Sheet1 '!$H21)</f>
        <v/>
      </c>
      <c r="H21" s="25" t="str">
        <f>IF('Pick Up 2025'!H18="","",('Pick Up 2025'!H18+'Sheet1 '!$G21)*'Sheet1 '!$H21)</f>
        <v/>
      </c>
      <c r="I21" s="25">
        <f>IF('Pick Up 2025'!I18="","",('Pick Up 2025'!I18+'Sheet1 '!$G21)*'Sheet1 '!$H21)</f>
        <v>0</v>
      </c>
      <c r="J21" s="25">
        <f>IF('Pick Up 2025'!J18="","",('Pick Up 2025'!J18+'Sheet1 '!$G21)*'Sheet1 '!$H21)</f>
        <v>0</v>
      </c>
      <c r="K21" s="25">
        <f>IF('Pick Up 2025'!K18="","",('Pick Up 2025'!K18+'Sheet1 '!$G21)*'Sheet1 '!$H21)</f>
        <v>0</v>
      </c>
      <c r="L21" s="25">
        <f>IF('Pick Up 2025'!L18="","",('Pick Up 2025'!L18+'Sheet1 '!$G21)*'Sheet1 '!$H21)</f>
        <v>0</v>
      </c>
      <c r="M21" s="25">
        <f>IF('Pick Up 2025'!M18="","",('Pick Up 2025'!M18+'Sheet1 '!$G21)*'Sheet1 '!$H21)</f>
        <v>0</v>
      </c>
      <c r="N21" s="25" t="str">
        <f>IF('Pick Up 2025'!N18="","",('Pick Up 2025'!N18+'Sheet1 '!$G21)*'Sheet1 '!$H21)</f>
        <v/>
      </c>
      <c r="O21" s="25">
        <f>IF('Pick Up 2025'!O18="","",('Pick Up 2025'!O18+'Sheet1 '!$G21)*'Sheet1 '!$H21)</f>
        <v>0</v>
      </c>
      <c r="P21" s="25">
        <f>IF('Pick Up 2025'!P18="","",('Pick Up 2025'!P18+'Sheet1 '!$G21)*'Sheet1 '!$H21)</f>
        <v>0</v>
      </c>
      <c r="Q21" s="25">
        <f>IF('Pick Up 2025'!Q18="","",('Pick Up 2025'!Q18+'Sheet1 '!$G21)*'Sheet1 '!$H21)</f>
        <v>0</v>
      </c>
      <c r="R21" s="25" t="str">
        <f>IF('Pick Up 2025'!R18="","",('Pick Up 2025'!R18+'Sheet1 '!$G21)*'Sheet1 '!$H21)</f>
        <v/>
      </c>
      <c r="S21" s="25" t="str">
        <f>IF('Pick Up 2025'!S18="","",('Pick Up 2025'!S18+'Sheet1 '!$G21)*'Sheet1 '!$H21)</f>
        <v/>
      </c>
      <c r="T21" s="25" t="str">
        <f>IF('Pick Up 2025'!T18="","",('Pick Up 2025'!T18+'Sheet1 '!$G21)*'Sheet1 '!$H21)</f>
        <v/>
      </c>
      <c r="U21" s="25">
        <f>IF('Pick Up 2025'!U18="","",('Pick Up 2025'!U18+'Sheet1 '!$G21)*'Sheet1 '!$H21)</f>
        <v>0</v>
      </c>
      <c r="V21" s="25" t="str">
        <f>IF('Pick Up 2025'!V18="","",('Pick Up 2025'!V18+'Sheet1 '!$G21)*'Sheet1 '!$H21)</f>
        <v/>
      </c>
      <c r="W21" s="25">
        <f>IF('Pick Up 2025'!W18="","",('Pick Up 2025'!W18+'Sheet1 '!$G21)*'Sheet1 '!$H21)</f>
        <v>0</v>
      </c>
      <c r="X21" s="25">
        <f>IF('Pick Up 2025'!X18="","",('Pick Up 2025'!X18+'Sheet1 '!$G21)*'Sheet1 '!$H21)</f>
        <v>0</v>
      </c>
      <c r="Y21" s="25">
        <f>IF('Pick Up 2025'!Y18="","",('Pick Up 2025'!Y18+'Sheet1 '!$G21)*'Sheet1 '!$H21)</f>
        <v>0</v>
      </c>
      <c r="Z21" s="25">
        <f>IF('Pick Up 2025'!Z18="","",('Pick Up 2025'!Z18+'Sheet1 '!$G21)*'Sheet1 '!$H21)</f>
        <v>0</v>
      </c>
      <c r="AA21" s="25">
        <f>IF('Pick Up 2025'!AA18="","",('Pick Up 2025'!AA18+'Sheet1 '!$G21)*'Sheet1 '!$H21)</f>
        <v>0</v>
      </c>
      <c r="AB21" s="25">
        <f>IF('Pick Up 2025'!AB18="","",('Pick Up 2025'!AB18+'Sheet1 '!$G21)*'Sheet1 '!$H21)</f>
        <v>0</v>
      </c>
      <c r="AC21" s="25" t="str">
        <f>IF('Pick Up 2025'!AC18="","",('Pick Up 2025'!AC18+'Sheet1 '!$G21)*'Sheet1 '!$H21)</f>
        <v/>
      </c>
      <c r="AD21" s="25">
        <f>IF('Pick Up 2025'!AD18="","",('Pick Up 2025'!AD18+'Sheet1 '!$G21)*'Sheet1 '!$H21)</f>
        <v>0</v>
      </c>
      <c r="AE21" s="25">
        <f>IF('Pick Up 2025'!AE18="","",('Pick Up 2025'!AE18+'Sheet1 '!$G21)*'Sheet1 '!$H21)</f>
        <v>0</v>
      </c>
      <c r="AF21" s="25" t="str">
        <f>IF('Pick Up 2025'!AF18="","",('Pick Up 2025'!AF18+'Sheet1 '!$G21)*'Sheet1 '!$H21)</f>
        <v/>
      </c>
      <c r="AG21" s="25">
        <f>IF('Pick Up 2025'!AG18="","",('Pick Up 2025'!AG18+'Sheet1 '!$G21)*'Sheet1 '!$H21)</f>
        <v>0</v>
      </c>
      <c r="AH21" s="25">
        <f>IF('Pick Up 2025'!AH18="","",('Pick Up 2025'!AH18+'Sheet1 '!$G21)*'Sheet1 '!$H21)</f>
        <v>0</v>
      </c>
      <c r="AI21" s="25">
        <f>IF('Pick Up 2025'!AI18="","",('Pick Up 2025'!AI18+'Sheet1 '!$G21)*'Sheet1 '!$H21)</f>
        <v>0</v>
      </c>
      <c r="AJ21" s="25">
        <f>IF('Pick Up 2025'!AJ18="","",('Pick Up 2025'!AJ18+'Sheet1 '!$G21)*'Sheet1 '!$H21)</f>
        <v>0</v>
      </c>
      <c r="AK21" s="25">
        <f>IF('Pick Up 2025'!AK18="","",('Pick Up 2025'!AK18+'Sheet1 '!$G21)*'Sheet1 '!$H21)</f>
        <v>0</v>
      </c>
      <c r="AL21" s="25">
        <f>IF('Pick Up 2025'!AL18="","",('Pick Up 2025'!AL18+'Sheet1 '!$G21)*'Sheet1 '!$H21)</f>
        <v>0</v>
      </c>
      <c r="AM21" s="25">
        <f>IF('Pick Up 2025'!AM18="","",('Pick Up 2025'!AM18+'Sheet1 '!$G21)*'Sheet1 '!$H21)</f>
        <v>0</v>
      </c>
      <c r="AN21" s="25">
        <f>IF('Pick Up 2025'!AN18="","",('Pick Up 2025'!AN18+'Sheet1 '!$G21)*'Sheet1 '!$H21)</f>
        <v>0</v>
      </c>
      <c r="AO21" s="25" t="str">
        <f>IF('Pick Up 2025'!AO18="","",('Pick Up 2025'!AO18+'Sheet1 '!$G21)*'Sheet1 '!$H21)</f>
        <v/>
      </c>
      <c r="AP21" s="25">
        <f>IF('Pick Up 2025'!AP18="","",('Pick Up 2025'!AP18+'Sheet1 '!$G21)*'Sheet1 '!$H21)</f>
        <v>0</v>
      </c>
      <c r="AQ21" s="25">
        <f>IF('Pick Up 2025'!AQ18="","",('Pick Up 2025'!AQ18+'Sheet1 '!$G21)*'Sheet1 '!$H21)</f>
        <v>0</v>
      </c>
      <c r="AR21" s="25" t="str">
        <f>IF('Pick Up 2025'!AR18="","",('Pick Up 2025'!AR18+'Sheet1 '!$G21)*'Sheet1 '!$H21)</f>
        <v/>
      </c>
      <c r="AS21" s="25" t="str">
        <f>IF('Pick Up 2025'!AS18="","",('Pick Up 2025'!AS18+'Sheet1 '!$G21)*'Sheet1 '!$H21)</f>
        <v/>
      </c>
      <c r="AT21" s="25" t="str">
        <f>IF('Pick Up 2025'!AT18="","",('Pick Up 2025'!AT18+'Sheet1 '!$G21)*'Sheet1 '!$H21)</f>
        <v/>
      </c>
      <c r="AU21" s="25">
        <f>IF('Pick Up 2025'!AU18="","",('Pick Up 2025'!AU18+'Sheet1 '!$G21)*'Sheet1 '!$H21)</f>
        <v>0</v>
      </c>
      <c r="AV21" s="25">
        <f>IF('Pick Up 2025'!AV18="","",('Pick Up 2025'!AV18+'Sheet1 '!$G21)*'Sheet1 '!$H21)</f>
        <v>0</v>
      </c>
      <c r="AW21" s="25">
        <f>IF('Pick Up 2025'!AW18="","",('Pick Up 2025'!AW18+'Sheet1 '!$G21)*'Sheet1 '!$H21)</f>
        <v>0</v>
      </c>
      <c r="AX21" s="25" t="str">
        <f>IF('Pick Up 2025'!AX18="","",('Pick Up 2025'!AX18+'Sheet1 '!$G21)*'Sheet1 '!$H21)</f>
        <v/>
      </c>
      <c r="AY21" s="25">
        <f>IF('Pick Up 2025'!AY18="","",('Pick Up 2025'!AY18+'Sheet1 '!$G21)*'Sheet1 '!$H21)</f>
        <v>0</v>
      </c>
      <c r="AZ21" s="25">
        <f>IF('Pick Up 2025'!AZ18="","",('Pick Up 2025'!AZ18+'Sheet1 '!$G21)*'Sheet1 '!$H21)</f>
        <v>0</v>
      </c>
      <c r="BA21" s="25">
        <f>IF('Pick Up 2025'!BA18="","",('Pick Up 2025'!BA18+'Sheet1 '!$G21)*'Sheet1 '!$H21)</f>
        <v>0</v>
      </c>
      <c r="BB21" s="25">
        <f>IF('Pick Up 2025'!BB18="","",('Pick Up 2025'!BB18+'Sheet1 '!$G21)*'Sheet1 '!$H21)</f>
        <v>0</v>
      </c>
    </row>
    <row r="22" spans="1:54" ht="14.25" x14ac:dyDescent="0.2">
      <c r="A22" s="1">
        <v>11</v>
      </c>
      <c r="B22" s="150" t="s">
        <v>4</v>
      </c>
      <c r="C22" s="151"/>
      <c r="D22" s="152"/>
      <c r="E22" s="2" t="s">
        <v>27</v>
      </c>
      <c r="F22" s="4" t="s">
        <v>26</v>
      </c>
      <c r="G22" s="25">
        <f>IF('Pick Up 2025'!G19="","",('Pick Up 2025'!G19+'Sheet1 '!$G22)*'Sheet1 '!$H22)</f>
        <v>0</v>
      </c>
      <c r="H22" s="25">
        <f>IF('Pick Up 2025'!H19="","",('Pick Up 2025'!H19+'Sheet1 '!$G22)*'Sheet1 '!$H22)</f>
        <v>0</v>
      </c>
      <c r="I22" s="25">
        <f>IF('Pick Up 2025'!I19="","",('Pick Up 2025'!I19+'Sheet1 '!$G22)*'Sheet1 '!$H22)</f>
        <v>0</v>
      </c>
      <c r="J22" s="25">
        <f>IF('Pick Up 2025'!J19="","",('Pick Up 2025'!J19+'Sheet1 '!$G22)*'Sheet1 '!$H22)</f>
        <v>0</v>
      </c>
      <c r="K22" s="25">
        <f>IF('Pick Up 2025'!K19="","",('Pick Up 2025'!K19+'Sheet1 '!$G22)*'Sheet1 '!$H22)</f>
        <v>0</v>
      </c>
      <c r="L22" s="25" t="str">
        <f>IF('Pick Up 2025'!L19="","",('Pick Up 2025'!L19+'Sheet1 '!$G22)*'Sheet1 '!$H22)</f>
        <v/>
      </c>
      <c r="M22" s="25" t="str">
        <f>IF('Pick Up 2025'!M19="","",('Pick Up 2025'!M19+'Sheet1 '!$G22)*'Sheet1 '!$H22)</f>
        <v/>
      </c>
      <c r="N22" s="25">
        <f>IF('Pick Up 2025'!N19="","",('Pick Up 2025'!N19+'Sheet1 '!$G22)*'Sheet1 '!$H22)</f>
        <v>0</v>
      </c>
      <c r="O22" s="25" t="str">
        <f>IF('Pick Up 2025'!O19="","",('Pick Up 2025'!O19+'Sheet1 '!$G22)*'Sheet1 '!$H22)</f>
        <v/>
      </c>
      <c r="P22" s="25" t="str">
        <f>IF('Pick Up 2025'!P19="","",('Pick Up 2025'!P19+'Sheet1 '!$G22)*'Sheet1 '!$H22)</f>
        <v/>
      </c>
      <c r="Q22" s="25">
        <f>IF('Pick Up 2025'!Q19="","",('Pick Up 2025'!Q19+'Sheet1 '!$G22)*'Sheet1 '!$H22)</f>
        <v>0</v>
      </c>
      <c r="R22" s="25">
        <f>IF('Pick Up 2025'!R19="","",('Pick Up 2025'!R19+'Sheet1 '!$G22)*'Sheet1 '!$H22)</f>
        <v>0</v>
      </c>
      <c r="S22" s="25">
        <f>IF('Pick Up 2025'!S19="","",('Pick Up 2025'!S19+'Sheet1 '!$G22)*'Sheet1 '!$H22)</f>
        <v>0</v>
      </c>
      <c r="T22" s="25" t="str">
        <f>IF('Pick Up 2025'!T19="","",('Pick Up 2025'!T19+'Sheet1 '!$G22)*'Sheet1 '!$H22)</f>
        <v/>
      </c>
      <c r="U22" s="25">
        <f>IF('Pick Up 2025'!U19="","",('Pick Up 2025'!U19+'Sheet1 '!$G22)*'Sheet1 '!$H22)</f>
        <v>0</v>
      </c>
      <c r="V22" s="25" t="str">
        <f>IF('Pick Up 2025'!V19="","",('Pick Up 2025'!V19+'Sheet1 '!$G22)*'Sheet1 '!$H22)</f>
        <v/>
      </c>
      <c r="W22" s="25">
        <f>IF('Pick Up 2025'!W19="","",('Pick Up 2025'!W19+'Sheet1 '!$G22)*'Sheet1 '!$H22)</f>
        <v>0</v>
      </c>
      <c r="X22" s="25">
        <f>IF('Pick Up 2025'!X19="","",('Pick Up 2025'!X19+'Sheet1 '!$G22)*'Sheet1 '!$H22)</f>
        <v>0</v>
      </c>
      <c r="Y22" s="25" t="str">
        <f>IF('Pick Up 2025'!Y19="","",('Pick Up 2025'!Y19+'Sheet1 '!$G22)*'Sheet1 '!$H22)</f>
        <v/>
      </c>
      <c r="Z22" s="25">
        <f>IF('Pick Up 2025'!Z19="","",('Pick Up 2025'!Z19+'Sheet1 '!$G22)*'Sheet1 '!$H22)</f>
        <v>0</v>
      </c>
      <c r="AA22" s="25">
        <f>IF('Pick Up 2025'!AA19="","",('Pick Up 2025'!AA19+'Sheet1 '!$G22)*'Sheet1 '!$H22)</f>
        <v>0</v>
      </c>
      <c r="AB22" s="25" t="str">
        <f>IF('Pick Up 2025'!AB19="","",('Pick Up 2025'!AB19+'Sheet1 '!$G22)*'Sheet1 '!$H22)</f>
        <v/>
      </c>
      <c r="AC22" s="25" t="str">
        <f>IF('Pick Up 2025'!AC19="","",('Pick Up 2025'!AC19+'Sheet1 '!$G22)*'Sheet1 '!$H22)</f>
        <v/>
      </c>
      <c r="AD22" s="25">
        <f>IF('Pick Up 2025'!AD19="","",('Pick Up 2025'!AD19+'Sheet1 '!$G22)*'Sheet1 '!$H22)</f>
        <v>0</v>
      </c>
      <c r="AE22" s="25" t="str">
        <f>IF('Pick Up 2025'!AE19="","",('Pick Up 2025'!AE19+'Sheet1 '!$G22)*'Sheet1 '!$H22)</f>
        <v/>
      </c>
      <c r="AF22" s="25" t="str">
        <f>IF('Pick Up 2025'!AF19="","",('Pick Up 2025'!AF19+'Sheet1 '!$G22)*'Sheet1 '!$H22)</f>
        <v/>
      </c>
      <c r="AG22" s="25">
        <f>IF('Pick Up 2025'!AG19="","",('Pick Up 2025'!AG19+'Sheet1 '!$G22)*'Sheet1 '!$H22)</f>
        <v>0</v>
      </c>
      <c r="AH22" s="25">
        <f>IF('Pick Up 2025'!AH19="","",('Pick Up 2025'!AH19+'Sheet1 '!$G22)*'Sheet1 '!$H22)</f>
        <v>0</v>
      </c>
      <c r="AI22" s="25">
        <f>IF('Pick Up 2025'!AI19="","",('Pick Up 2025'!AI19+'Sheet1 '!$G22)*'Sheet1 '!$H22)</f>
        <v>0</v>
      </c>
      <c r="AJ22" s="25">
        <f>IF('Pick Up 2025'!AJ19="","",('Pick Up 2025'!AJ19+'Sheet1 '!$G22)*'Sheet1 '!$H22)</f>
        <v>0</v>
      </c>
      <c r="AK22" s="25">
        <f>IF('Pick Up 2025'!AK19="","",('Pick Up 2025'!AK19+'Sheet1 '!$G22)*'Sheet1 '!$H22)</f>
        <v>0</v>
      </c>
      <c r="AL22" s="25">
        <f>IF('Pick Up 2025'!AL19="","",('Pick Up 2025'!AL19+'Sheet1 '!$G22)*'Sheet1 '!$H22)</f>
        <v>0</v>
      </c>
      <c r="AM22" s="25">
        <f>IF('Pick Up 2025'!AM19="","",('Pick Up 2025'!AM19+'Sheet1 '!$G22)*'Sheet1 '!$H22)</f>
        <v>0</v>
      </c>
      <c r="AN22" s="25" t="str">
        <f>IF('Pick Up 2025'!AN19="","",('Pick Up 2025'!AN19+'Sheet1 '!$G22)*'Sheet1 '!$H22)</f>
        <v/>
      </c>
      <c r="AO22" s="25" t="str">
        <f>IF('Pick Up 2025'!AO19="","",('Pick Up 2025'!AO19+'Sheet1 '!$G22)*'Sheet1 '!$H22)</f>
        <v/>
      </c>
      <c r="AP22" s="25">
        <f>IF('Pick Up 2025'!AP19="","",('Pick Up 2025'!AP19+'Sheet1 '!$G22)*'Sheet1 '!$H22)</f>
        <v>0</v>
      </c>
      <c r="AQ22" s="25">
        <f>IF('Pick Up 2025'!AQ19="","",('Pick Up 2025'!AQ19+'Sheet1 '!$G22)*'Sheet1 '!$H22)</f>
        <v>0</v>
      </c>
      <c r="AR22" s="25" t="str">
        <f>IF('Pick Up 2025'!AR19="","",('Pick Up 2025'!AR19+'Sheet1 '!$G22)*'Sheet1 '!$H22)</f>
        <v/>
      </c>
      <c r="AS22" s="25" t="str">
        <f>IF('Pick Up 2025'!AS19="","",('Pick Up 2025'!AS19+'Sheet1 '!$G22)*'Sheet1 '!$H22)</f>
        <v/>
      </c>
      <c r="AT22" s="25" t="str">
        <f>IF('Pick Up 2025'!AT19="","",('Pick Up 2025'!AT19+'Sheet1 '!$G22)*'Sheet1 '!$H22)</f>
        <v/>
      </c>
      <c r="AU22" s="25" t="str">
        <f>IF('Pick Up 2025'!AU19="","",('Pick Up 2025'!AU19+'Sheet1 '!$G22)*'Sheet1 '!$H22)</f>
        <v/>
      </c>
      <c r="AV22" s="25" t="str">
        <f>IF('Pick Up 2025'!AV19="","",('Pick Up 2025'!AV19+'Sheet1 '!$G22)*'Sheet1 '!$H22)</f>
        <v/>
      </c>
      <c r="AW22" s="25" t="str">
        <f>IF('Pick Up 2025'!AW19="","",('Pick Up 2025'!AW19+'Sheet1 '!$G22)*'Sheet1 '!$H22)</f>
        <v/>
      </c>
      <c r="AX22" s="25" t="str">
        <f>IF('Pick Up 2025'!AX19="","",('Pick Up 2025'!AX19+'Sheet1 '!$G22)*'Sheet1 '!$H22)</f>
        <v/>
      </c>
      <c r="AY22" s="25" t="str">
        <f>IF('Pick Up 2025'!AY19="","",('Pick Up 2025'!AY19+'Sheet1 '!$G22)*'Sheet1 '!$H22)</f>
        <v/>
      </c>
      <c r="AZ22" s="25">
        <f>IF('Pick Up 2025'!AZ19="","",('Pick Up 2025'!AZ19+'Sheet1 '!$G22)*'Sheet1 '!$H22)</f>
        <v>0</v>
      </c>
      <c r="BA22" s="25" t="str">
        <f>IF('Pick Up 2025'!BA19="","",('Pick Up 2025'!BA19+'Sheet1 '!$G22)*'Sheet1 '!$H22)</f>
        <v/>
      </c>
      <c r="BB22" s="25" t="str">
        <f>IF('Pick Up 2025'!BB19="","",('Pick Up 2025'!BB19+'Sheet1 '!$G22)*'Sheet1 '!$H22)</f>
        <v/>
      </c>
    </row>
    <row r="23" spans="1:54" ht="14.25" x14ac:dyDescent="0.2">
      <c r="A23" s="1">
        <v>12</v>
      </c>
      <c r="B23" s="150" t="s">
        <v>5</v>
      </c>
      <c r="C23" s="151"/>
      <c r="D23" s="152"/>
      <c r="E23" s="2" t="s">
        <v>27</v>
      </c>
      <c r="F23" s="4" t="s">
        <v>26</v>
      </c>
      <c r="G23" s="25">
        <f>IF('Pick Up 2025'!G20="","",('Pick Up 2025'!G20+'Sheet1 '!$G23)*'Sheet1 '!$H23)</f>
        <v>0</v>
      </c>
      <c r="H23" s="25">
        <f>IF('Pick Up 2025'!H20="","",('Pick Up 2025'!H20+'Sheet1 '!$G23)*'Sheet1 '!$H23)</f>
        <v>0</v>
      </c>
      <c r="I23" s="25">
        <f>IF('Pick Up 2025'!I20="","",('Pick Up 2025'!I20+'Sheet1 '!$G23)*'Sheet1 '!$H23)</f>
        <v>0</v>
      </c>
      <c r="J23" s="25">
        <f>IF('Pick Up 2025'!J20="","",('Pick Up 2025'!J20+'Sheet1 '!$G23)*'Sheet1 '!$H23)</f>
        <v>0</v>
      </c>
      <c r="K23" s="25">
        <f>IF('Pick Up 2025'!K20="","",('Pick Up 2025'!K20+'Sheet1 '!$G23)*'Sheet1 '!$H23)</f>
        <v>0</v>
      </c>
      <c r="L23" s="25">
        <f>IF('Pick Up 2025'!L20="","",('Pick Up 2025'!L20+'Sheet1 '!$G23)*'Sheet1 '!$H23)</f>
        <v>0</v>
      </c>
      <c r="M23" s="25">
        <f>IF('Pick Up 2025'!M20="","",('Pick Up 2025'!M20+'Sheet1 '!$G23)*'Sheet1 '!$H23)</f>
        <v>0</v>
      </c>
      <c r="N23" s="25">
        <f>IF('Pick Up 2025'!N20="","",('Pick Up 2025'!N20+'Sheet1 '!$G23)*'Sheet1 '!$H23)</f>
        <v>0</v>
      </c>
      <c r="O23" s="25">
        <f>IF('Pick Up 2025'!O20="","",('Pick Up 2025'!O20+'Sheet1 '!$G23)*'Sheet1 '!$H23)</f>
        <v>0</v>
      </c>
      <c r="P23" s="25">
        <f>IF('Pick Up 2025'!P20="","",('Pick Up 2025'!P20+'Sheet1 '!$G23)*'Sheet1 '!$H23)</f>
        <v>0</v>
      </c>
      <c r="Q23" s="25" t="str">
        <f>IF('Pick Up 2025'!Q20="","",('Pick Up 2025'!Q20+'Sheet1 '!$G23)*'Sheet1 '!$H23)</f>
        <v/>
      </c>
      <c r="R23" s="25">
        <f>IF('Pick Up 2025'!R20="","",('Pick Up 2025'!R20+'Sheet1 '!$G23)*'Sheet1 '!$H23)</f>
        <v>0</v>
      </c>
      <c r="S23" s="25">
        <f>IF('Pick Up 2025'!S20="","",('Pick Up 2025'!S20+'Sheet1 '!$G23)*'Sheet1 '!$H23)</f>
        <v>0</v>
      </c>
      <c r="T23" s="25" t="str">
        <f>IF('Pick Up 2025'!T20="","",('Pick Up 2025'!T20+'Sheet1 '!$G23)*'Sheet1 '!$H23)</f>
        <v/>
      </c>
      <c r="U23" s="25">
        <f>IF('Pick Up 2025'!U20="","",('Pick Up 2025'!U20+'Sheet1 '!$G23)*'Sheet1 '!$H23)</f>
        <v>0</v>
      </c>
      <c r="V23" s="25">
        <f>IF('Pick Up 2025'!V20="","",('Pick Up 2025'!V20+'Sheet1 '!$G23)*'Sheet1 '!$H23)</f>
        <v>0</v>
      </c>
      <c r="W23" s="25">
        <f>IF('Pick Up 2025'!W20="","",('Pick Up 2025'!W20+'Sheet1 '!$G23)*'Sheet1 '!$H23)</f>
        <v>0</v>
      </c>
      <c r="X23" s="25">
        <f>IF('Pick Up 2025'!X20="","",('Pick Up 2025'!X20+'Sheet1 '!$G23)*'Sheet1 '!$H23)</f>
        <v>0</v>
      </c>
      <c r="Y23" s="25">
        <f>IF('Pick Up 2025'!Y20="","",('Pick Up 2025'!Y20+'Sheet1 '!$G23)*'Sheet1 '!$H23)</f>
        <v>0</v>
      </c>
      <c r="Z23" s="25">
        <f>IF('Pick Up 2025'!Z20="","",('Pick Up 2025'!Z20+'Sheet1 '!$G23)*'Sheet1 '!$H23)</f>
        <v>0</v>
      </c>
      <c r="AA23" s="25">
        <f>IF('Pick Up 2025'!AA20="","",('Pick Up 2025'!AA20+'Sheet1 '!$G23)*'Sheet1 '!$H23)</f>
        <v>0</v>
      </c>
      <c r="AB23" s="25" t="str">
        <f>IF('Pick Up 2025'!AB20="","",('Pick Up 2025'!AB20+'Sheet1 '!$G23)*'Sheet1 '!$H23)</f>
        <v/>
      </c>
      <c r="AC23" s="25" t="str">
        <f>IF('Pick Up 2025'!AC20="","",('Pick Up 2025'!AC20+'Sheet1 '!$G23)*'Sheet1 '!$H23)</f>
        <v/>
      </c>
      <c r="AD23" s="25">
        <f>IF('Pick Up 2025'!AD20="","",('Pick Up 2025'!AD20+'Sheet1 '!$G23)*'Sheet1 '!$H23)</f>
        <v>0</v>
      </c>
      <c r="AE23" s="25">
        <f>IF('Pick Up 2025'!AE20="","",('Pick Up 2025'!AE20+'Sheet1 '!$G23)*'Sheet1 '!$H23)</f>
        <v>0</v>
      </c>
      <c r="AF23" s="25">
        <f>IF('Pick Up 2025'!AF20="","",('Pick Up 2025'!AF20+'Sheet1 '!$G23)*'Sheet1 '!$H23)</f>
        <v>0</v>
      </c>
      <c r="AG23" s="25">
        <f>IF('Pick Up 2025'!AG20="","",('Pick Up 2025'!AG20+'Sheet1 '!$G23)*'Sheet1 '!$H23)</f>
        <v>0</v>
      </c>
      <c r="AH23" s="25">
        <f>IF('Pick Up 2025'!AH20="","",('Pick Up 2025'!AH20+'Sheet1 '!$G23)*'Sheet1 '!$H23)</f>
        <v>0</v>
      </c>
      <c r="AI23" s="25">
        <f>IF('Pick Up 2025'!AI20="","",('Pick Up 2025'!AI20+'Sheet1 '!$G23)*'Sheet1 '!$H23)</f>
        <v>0</v>
      </c>
      <c r="AJ23" s="25">
        <f>IF('Pick Up 2025'!AJ20="","",('Pick Up 2025'!AJ20+'Sheet1 '!$G23)*'Sheet1 '!$H23)</f>
        <v>0</v>
      </c>
      <c r="AK23" s="25">
        <f>IF('Pick Up 2025'!AK20="","",('Pick Up 2025'!AK20+'Sheet1 '!$G23)*'Sheet1 '!$H23)</f>
        <v>0</v>
      </c>
      <c r="AL23" s="25">
        <f>IF('Pick Up 2025'!AL20="","",('Pick Up 2025'!AL20+'Sheet1 '!$G23)*'Sheet1 '!$H23)</f>
        <v>0</v>
      </c>
      <c r="AM23" s="25">
        <f>IF('Pick Up 2025'!AM20="","",('Pick Up 2025'!AM20+'Sheet1 '!$G23)*'Sheet1 '!$H23)</f>
        <v>0</v>
      </c>
      <c r="AN23" s="25" t="str">
        <f>IF('Pick Up 2025'!AN20="","",('Pick Up 2025'!AN20+'Sheet1 '!$G23)*'Sheet1 '!$H23)</f>
        <v/>
      </c>
      <c r="AO23" s="25">
        <f>IF('Pick Up 2025'!AO20="","",('Pick Up 2025'!AO20+'Sheet1 '!$G23)*'Sheet1 '!$H23)</f>
        <v>0</v>
      </c>
      <c r="AP23" s="25">
        <f>IF('Pick Up 2025'!AP20="","",('Pick Up 2025'!AP20+'Sheet1 '!$G23)*'Sheet1 '!$H23)</f>
        <v>0</v>
      </c>
      <c r="AQ23" s="25">
        <f>IF('Pick Up 2025'!AQ20="","",('Pick Up 2025'!AQ20+'Sheet1 '!$G23)*'Sheet1 '!$H23)</f>
        <v>0</v>
      </c>
      <c r="AR23" s="25" t="str">
        <f>IF('Pick Up 2025'!AR20="","",('Pick Up 2025'!AR20+'Sheet1 '!$G23)*'Sheet1 '!$H23)</f>
        <v/>
      </c>
      <c r="AS23" s="25">
        <f>IF('Pick Up 2025'!AS20="","",('Pick Up 2025'!AS20+'Sheet1 '!$G23)*'Sheet1 '!$H23)</f>
        <v>0</v>
      </c>
      <c r="AT23" s="25">
        <f>IF('Pick Up 2025'!AT20="","",('Pick Up 2025'!AT20+'Sheet1 '!$G23)*'Sheet1 '!$H23)</f>
        <v>0</v>
      </c>
      <c r="AU23" s="25">
        <f>IF('Pick Up 2025'!AU20="","",('Pick Up 2025'!AU20+'Sheet1 '!$G23)*'Sheet1 '!$H23)</f>
        <v>0</v>
      </c>
      <c r="AV23" s="25">
        <f>IF('Pick Up 2025'!AV20="","",('Pick Up 2025'!AV20+'Sheet1 '!$G23)*'Sheet1 '!$H23)</f>
        <v>0</v>
      </c>
      <c r="AW23" s="25">
        <f>IF('Pick Up 2025'!AW20="","",('Pick Up 2025'!AW20+'Sheet1 '!$G23)*'Sheet1 '!$H23)</f>
        <v>0</v>
      </c>
      <c r="AX23" s="25" t="str">
        <f>IF('Pick Up 2025'!AX20="","",('Pick Up 2025'!AX20+'Sheet1 '!$G23)*'Sheet1 '!$H23)</f>
        <v/>
      </c>
      <c r="AY23" s="25">
        <f>IF('Pick Up 2025'!AY20="","",('Pick Up 2025'!AY20+'Sheet1 '!$G23)*'Sheet1 '!$H23)</f>
        <v>0</v>
      </c>
      <c r="AZ23" s="25">
        <f>IF('Pick Up 2025'!AZ20="","",('Pick Up 2025'!AZ20+'Sheet1 '!$G23)*'Sheet1 '!$H23)</f>
        <v>0</v>
      </c>
      <c r="BA23" s="25" t="str">
        <f>IF('Pick Up 2025'!BA20="","",('Pick Up 2025'!BA20+'Sheet1 '!$G23)*'Sheet1 '!$H23)</f>
        <v/>
      </c>
      <c r="BB23" s="25" t="str">
        <f>IF('Pick Up 2025'!BB20="","",('Pick Up 2025'!BB20+'Sheet1 '!$G23)*'Sheet1 '!$H23)</f>
        <v/>
      </c>
    </row>
    <row r="24" spans="1:54" ht="14.25" x14ac:dyDescent="0.2">
      <c r="A24" s="1">
        <v>13</v>
      </c>
      <c r="B24" s="150" t="s">
        <v>6</v>
      </c>
      <c r="C24" s="151"/>
      <c r="D24" s="152"/>
      <c r="E24" s="2" t="s">
        <v>27</v>
      </c>
      <c r="F24" s="4" t="s">
        <v>26</v>
      </c>
      <c r="G24" s="25">
        <f>IF('Pick Up 2025'!G21="","",('Pick Up 2025'!G21+'Sheet1 '!$G24)*'Sheet1 '!$H24)</f>
        <v>0</v>
      </c>
      <c r="H24" s="25">
        <f>IF('Pick Up 2025'!H21="","",('Pick Up 2025'!H21+'Sheet1 '!$G24)*'Sheet1 '!$H24)</f>
        <v>0</v>
      </c>
      <c r="I24" s="25">
        <f>IF('Pick Up 2025'!I21="","",('Pick Up 2025'!I21+'Sheet1 '!$G24)*'Sheet1 '!$H24)</f>
        <v>0</v>
      </c>
      <c r="J24" s="25">
        <f>IF('Pick Up 2025'!J21="","",('Pick Up 2025'!J21+'Sheet1 '!$G24)*'Sheet1 '!$H24)</f>
        <v>0</v>
      </c>
      <c r="K24" s="25">
        <f>IF('Pick Up 2025'!K21="","",('Pick Up 2025'!K21+'Sheet1 '!$G24)*'Sheet1 '!$H24)</f>
        <v>0</v>
      </c>
      <c r="L24" s="25">
        <f>IF('Pick Up 2025'!L21="","",('Pick Up 2025'!L21+'Sheet1 '!$G24)*'Sheet1 '!$H24)</f>
        <v>0</v>
      </c>
      <c r="M24" s="25">
        <f>IF('Pick Up 2025'!M21="","",('Pick Up 2025'!M21+'Sheet1 '!$G24)*'Sheet1 '!$H24)</f>
        <v>0</v>
      </c>
      <c r="N24" s="25" t="str">
        <f>IF('Pick Up 2025'!N21="","",('Pick Up 2025'!N21+'Sheet1 '!$G24)*'Sheet1 '!$H24)</f>
        <v/>
      </c>
      <c r="O24" s="25">
        <f>IF('Pick Up 2025'!O21="","",('Pick Up 2025'!O21+'Sheet1 '!$G24)*'Sheet1 '!$H24)</f>
        <v>0</v>
      </c>
      <c r="P24" s="25">
        <f>IF('Pick Up 2025'!P21="","",('Pick Up 2025'!P21+'Sheet1 '!$G24)*'Sheet1 '!$H24)</f>
        <v>0</v>
      </c>
      <c r="Q24" s="25">
        <f>IF('Pick Up 2025'!Q21="","",('Pick Up 2025'!Q21+'Sheet1 '!$G24)*'Sheet1 '!$H24)</f>
        <v>0</v>
      </c>
      <c r="R24" s="25">
        <f>IF('Pick Up 2025'!R21="","",('Pick Up 2025'!R21+'Sheet1 '!$G24)*'Sheet1 '!$H24)</f>
        <v>0</v>
      </c>
      <c r="S24" s="25">
        <f>IF('Pick Up 2025'!S21="","",('Pick Up 2025'!S21+'Sheet1 '!$G24)*'Sheet1 '!$H24)</f>
        <v>0</v>
      </c>
      <c r="T24" s="25" t="str">
        <f>IF('Pick Up 2025'!T21="","",('Pick Up 2025'!T21+'Sheet1 '!$G24)*'Sheet1 '!$H24)</f>
        <v/>
      </c>
      <c r="U24" s="25">
        <f>IF('Pick Up 2025'!U21="","",('Pick Up 2025'!U21+'Sheet1 '!$G24)*'Sheet1 '!$H24)</f>
        <v>0</v>
      </c>
      <c r="V24" s="25">
        <f>IF('Pick Up 2025'!V21="","",('Pick Up 2025'!V21+'Sheet1 '!$G24)*'Sheet1 '!$H24)</f>
        <v>0</v>
      </c>
      <c r="W24" s="25">
        <f>IF('Pick Up 2025'!W21="","",('Pick Up 2025'!W21+'Sheet1 '!$G24)*'Sheet1 '!$H24)</f>
        <v>0</v>
      </c>
      <c r="X24" s="25">
        <f>IF('Pick Up 2025'!X21="","",('Pick Up 2025'!X21+'Sheet1 '!$G24)*'Sheet1 '!$H24)</f>
        <v>0</v>
      </c>
      <c r="Y24" s="25" t="str">
        <f>IF('Pick Up 2025'!Y21="","",('Pick Up 2025'!Y21+'Sheet1 '!$G24)*'Sheet1 '!$H24)</f>
        <v/>
      </c>
      <c r="Z24" s="25">
        <f>IF('Pick Up 2025'!Z21="","",('Pick Up 2025'!Z21+'Sheet1 '!$G24)*'Sheet1 '!$H24)</f>
        <v>0</v>
      </c>
      <c r="AA24" s="25">
        <f>IF('Pick Up 2025'!AA21="","",('Pick Up 2025'!AA21+'Sheet1 '!$G24)*'Sheet1 '!$H24)</f>
        <v>0</v>
      </c>
      <c r="AB24" s="25">
        <f>IF('Pick Up 2025'!AB21="","",('Pick Up 2025'!AB21+'Sheet1 '!$G24)*'Sheet1 '!$H24)</f>
        <v>0</v>
      </c>
      <c r="AC24" s="25" t="str">
        <f>IF('Pick Up 2025'!AC21="","",('Pick Up 2025'!AC21+'Sheet1 '!$G24)*'Sheet1 '!$H24)</f>
        <v/>
      </c>
      <c r="AD24" s="25">
        <f>IF('Pick Up 2025'!AD21="","",('Pick Up 2025'!AD21+'Sheet1 '!$G24)*'Sheet1 '!$H24)</f>
        <v>0</v>
      </c>
      <c r="AE24" s="25">
        <f>IF('Pick Up 2025'!AE21="","",('Pick Up 2025'!AE21+'Sheet1 '!$G24)*'Sheet1 '!$H24)</f>
        <v>0</v>
      </c>
      <c r="AF24" s="25" t="str">
        <f>IF('Pick Up 2025'!AF21="","",('Pick Up 2025'!AF21+'Sheet1 '!$G24)*'Sheet1 '!$H24)</f>
        <v/>
      </c>
      <c r="AG24" s="25">
        <f>IF('Pick Up 2025'!AG21="","",('Pick Up 2025'!AG21+'Sheet1 '!$G24)*'Sheet1 '!$H24)</f>
        <v>0</v>
      </c>
      <c r="AH24" s="25">
        <f>IF('Pick Up 2025'!AH21="","",('Pick Up 2025'!AH21+'Sheet1 '!$G24)*'Sheet1 '!$H24)</f>
        <v>0</v>
      </c>
      <c r="AI24" s="25">
        <f>IF('Pick Up 2025'!AI21="","",('Pick Up 2025'!AI21+'Sheet1 '!$G24)*'Sheet1 '!$H24)</f>
        <v>0</v>
      </c>
      <c r="AJ24" s="25">
        <f>IF('Pick Up 2025'!AJ21="","",('Pick Up 2025'!AJ21+'Sheet1 '!$G24)*'Sheet1 '!$H24)</f>
        <v>0</v>
      </c>
      <c r="AK24" s="25" t="str">
        <f>IF('Pick Up 2025'!AK21="","",('Pick Up 2025'!AK21+'Sheet1 '!$G24)*'Sheet1 '!$H24)</f>
        <v/>
      </c>
      <c r="AL24" s="25">
        <f>IF('Pick Up 2025'!AL21="","",('Pick Up 2025'!AL21+'Sheet1 '!$G24)*'Sheet1 '!$H24)</f>
        <v>0</v>
      </c>
      <c r="AM24" s="25">
        <f>IF('Pick Up 2025'!AM21="","",('Pick Up 2025'!AM21+'Sheet1 '!$G24)*'Sheet1 '!$H24)</f>
        <v>0</v>
      </c>
      <c r="AN24" s="25">
        <f>IF('Pick Up 2025'!AN21="","",('Pick Up 2025'!AN21+'Sheet1 '!$G24)*'Sheet1 '!$H24)</f>
        <v>0</v>
      </c>
      <c r="AO24" s="25" t="str">
        <f>IF('Pick Up 2025'!AO21="","",('Pick Up 2025'!AO21+'Sheet1 '!$G24)*'Sheet1 '!$H24)</f>
        <v/>
      </c>
      <c r="AP24" s="25">
        <f>IF('Pick Up 2025'!AP21="","",('Pick Up 2025'!AP21+'Sheet1 '!$G24)*'Sheet1 '!$H24)</f>
        <v>0</v>
      </c>
      <c r="AQ24" s="25" t="str">
        <f>IF('Pick Up 2025'!AQ21="","",('Pick Up 2025'!AQ21+'Sheet1 '!$G24)*'Sheet1 '!$H24)</f>
        <v/>
      </c>
      <c r="AR24" s="25" t="str">
        <f>IF('Pick Up 2025'!AR21="","",('Pick Up 2025'!AR21+'Sheet1 '!$G24)*'Sheet1 '!$H24)</f>
        <v/>
      </c>
      <c r="AS24" s="25" t="str">
        <f>IF('Pick Up 2025'!AS21="","",('Pick Up 2025'!AS21+'Sheet1 '!$G24)*'Sheet1 '!$H24)</f>
        <v/>
      </c>
      <c r="AT24" s="25" t="str">
        <f>IF('Pick Up 2025'!AT21="","",('Pick Up 2025'!AT21+'Sheet1 '!$G24)*'Sheet1 '!$H24)</f>
        <v/>
      </c>
      <c r="AU24" s="25">
        <f>IF('Pick Up 2025'!AU21="","",('Pick Up 2025'!AU21+'Sheet1 '!$G24)*'Sheet1 '!$H24)</f>
        <v>0</v>
      </c>
      <c r="AV24" s="25">
        <f>IF('Pick Up 2025'!AV21="","",('Pick Up 2025'!AV21+'Sheet1 '!$G24)*'Sheet1 '!$H24)</f>
        <v>0</v>
      </c>
      <c r="AW24" s="25">
        <f>IF('Pick Up 2025'!AW21="","",('Pick Up 2025'!AW21+'Sheet1 '!$G24)*'Sheet1 '!$H24)</f>
        <v>0</v>
      </c>
      <c r="AX24" s="25" t="str">
        <f>IF('Pick Up 2025'!AX21="","",('Pick Up 2025'!AX21+'Sheet1 '!$G24)*'Sheet1 '!$H24)</f>
        <v/>
      </c>
      <c r="AY24" s="25">
        <f>IF('Pick Up 2025'!AY21="","",('Pick Up 2025'!AY21+'Sheet1 '!$G24)*'Sheet1 '!$H24)</f>
        <v>0</v>
      </c>
      <c r="AZ24" s="25">
        <f>IF('Pick Up 2025'!AZ21="","",('Pick Up 2025'!AZ21+'Sheet1 '!$G24)*'Sheet1 '!$H24)</f>
        <v>0</v>
      </c>
      <c r="BA24" s="25" t="str">
        <f>IF('Pick Up 2025'!BA21="","",('Pick Up 2025'!BA21+'Sheet1 '!$G24)*'Sheet1 '!$H24)</f>
        <v/>
      </c>
      <c r="BB24" s="25" t="str">
        <f>IF('Pick Up 2025'!BB21="","",('Pick Up 2025'!BB21+'Sheet1 '!$G24)*'Sheet1 '!$H24)</f>
        <v/>
      </c>
    </row>
    <row r="25" spans="1:54" ht="14.25" x14ac:dyDescent="0.2">
      <c r="A25" s="1">
        <v>14</v>
      </c>
      <c r="B25" s="150" t="s">
        <v>7</v>
      </c>
      <c r="C25" s="151"/>
      <c r="D25" s="152"/>
      <c r="E25" s="2" t="s">
        <v>25</v>
      </c>
      <c r="F25" s="4" t="s">
        <v>26</v>
      </c>
      <c r="G25" s="25">
        <f>IF('Pick Up 2025'!G22="","",('Pick Up 2025'!G22+'Sheet1 '!$G25)*'Sheet1 '!$H25)</f>
        <v>0</v>
      </c>
      <c r="H25" s="25">
        <f>IF('Pick Up 2025'!H22="","",('Pick Up 2025'!H22+'Sheet1 '!$G25)*'Sheet1 '!$H25)</f>
        <v>0</v>
      </c>
      <c r="I25" s="25">
        <f>IF('Pick Up 2025'!I22="","",('Pick Up 2025'!I22+'Sheet1 '!$G25)*'Sheet1 '!$H25)</f>
        <v>0</v>
      </c>
      <c r="J25" s="25">
        <f>IF('Pick Up 2025'!J22="","",('Pick Up 2025'!J22+'Sheet1 '!$G25)*'Sheet1 '!$H25)</f>
        <v>0</v>
      </c>
      <c r="K25" s="25">
        <f>IF('Pick Up 2025'!K22="","",('Pick Up 2025'!K22+'Sheet1 '!$G25)*'Sheet1 '!$H25)</f>
        <v>0</v>
      </c>
      <c r="L25" s="25">
        <f>IF('Pick Up 2025'!L22="","",('Pick Up 2025'!L22+'Sheet1 '!$G25)*'Sheet1 '!$H25)</f>
        <v>0</v>
      </c>
      <c r="M25" s="25">
        <f>IF('Pick Up 2025'!M22="","",('Pick Up 2025'!M22+'Sheet1 '!$G25)*'Sheet1 '!$H25)</f>
        <v>0</v>
      </c>
      <c r="N25" s="25" t="str">
        <f>IF('Pick Up 2025'!N22="","",('Pick Up 2025'!N22+'Sheet1 '!$G25)*'Sheet1 '!$H25)</f>
        <v/>
      </c>
      <c r="O25" s="25">
        <f>IF('Pick Up 2025'!O22="","",('Pick Up 2025'!O22+'Sheet1 '!$G25)*'Sheet1 '!$H25)</f>
        <v>0</v>
      </c>
      <c r="P25" s="25">
        <f>IF('Pick Up 2025'!P22="","",('Pick Up 2025'!P22+'Sheet1 '!$G25)*'Sheet1 '!$H25)</f>
        <v>0</v>
      </c>
      <c r="Q25" s="25">
        <f>IF('Pick Up 2025'!Q22="","",('Pick Up 2025'!Q22+'Sheet1 '!$G25)*'Sheet1 '!$H25)</f>
        <v>0</v>
      </c>
      <c r="R25" s="25">
        <f>IF('Pick Up 2025'!R22="","",('Pick Up 2025'!R22+'Sheet1 '!$G25)*'Sheet1 '!$H25)</f>
        <v>0</v>
      </c>
      <c r="S25" s="25">
        <f>IF('Pick Up 2025'!S22="","",('Pick Up 2025'!S22+'Sheet1 '!$G25)*'Sheet1 '!$H25)</f>
        <v>0</v>
      </c>
      <c r="T25" s="25" t="str">
        <f>IF('Pick Up 2025'!T22="","",('Pick Up 2025'!T22+'Sheet1 '!$G25)*'Sheet1 '!$H25)</f>
        <v/>
      </c>
      <c r="U25" s="25">
        <f>IF('Pick Up 2025'!U22="","",('Pick Up 2025'!U22+'Sheet1 '!$G25)*'Sheet1 '!$H25)</f>
        <v>0</v>
      </c>
      <c r="V25" s="25">
        <f>IF('Pick Up 2025'!V22="","",('Pick Up 2025'!V22+'Sheet1 '!$G25)*'Sheet1 '!$H25)</f>
        <v>0</v>
      </c>
      <c r="W25" s="25">
        <f>IF('Pick Up 2025'!W22="","",('Pick Up 2025'!W22+'Sheet1 '!$G25)*'Sheet1 '!$H25)</f>
        <v>0</v>
      </c>
      <c r="X25" s="25">
        <f>IF('Pick Up 2025'!X22="","",('Pick Up 2025'!X22+'Sheet1 '!$G25)*'Sheet1 '!$H25)</f>
        <v>0</v>
      </c>
      <c r="Y25" s="25" t="str">
        <f>IF('Pick Up 2025'!Y22="","",('Pick Up 2025'!Y22+'Sheet1 '!$G25)*'Sheet1 '!$H25)</f>
        <v/>
      </c>
      <c r="Z25" s="25">
        <f>IF('Pick Up 2025'!Z22="","",('Pick Up 2025'!Z22+'Sheet1 '!$G25)*'Sheet1 '!$H25)</f>
        <v>0</v>
      </c>
      <c r="AA25" s="25">
        <f>IF('Pick Up 2025'!AA22="","",('Pick Up 2025'!AA22+'Sheet1 '!$G25)*'Sheet1 '!$H25)</f>
        <v>0</v>
      </c>
      <c r="AB25" s="25">
        <f>IF('Pick Up 2025'!AB22="","",('Pick Up 2025'!AB22+'Sheet1 '!$G25)*'Sheet1 '!$H25)</f>
        <v>0</v>
      </c>
      <c r="AC25" s="25" t="str">
        <f>IF('Pick Up 2025'!AC22="","",('Pick Up 2025'!AC22+'Sheet1 '!$G25)*'Sheet1 '!$H25)</f>
        <v/>
      </c>
      <c r="AD25" s="25">
        <f>IF('Pick Up 2025'!AD22="","",('Pick Up 2025'!AD22+'Sheet1 '!$G25)*'Sheet1 '!$H25)</f>
        <v>0</v>
      </c>
      <c r="AE25" s="25">
        <f>IF('Pick Up 2025'!AE22="","",('Pick Up 2025'!AE22+'Sheet1 '!$G25)*'Sheet1 '!$H25)</f>
        <v>0</v>
      </c>
      <c r="AF25" s="25">
        <f>IF('Pick Up 2025'!AF22="","",('Pick Up 2025'!AF22+'Sheet1 '!$G25)*'Sheet1 '!$H25)</f>
        <v>0</v>
      </c>
      <c r="AG25" s="25">
        <f>IF('Pick Up 2025'!AG22="","",('Pick Up 2025'!AG22+'Sheet1 '!$G25)*'Sheet1 '!$H25)</f>
        <v>0</v>
      </c>
      <c r="AH25" s="25">
        <f>IF('Pick Up 2025'!AH22="","",('Pick Up 2025'!AH22+'Sheet1 '!$G25)*'Sheet1 '!$H25)</f>
        <v>0</v>
      </c>
      <c r="AI25" s="25">
        <f>IF('Pick Up 2025'!AI22="","",('Pick Up 2025'!AI22+'Sheet1 '!$G25)*'Sheet1 '!$H25)</f>
        <v>0</v>
      </c>
      <c r="AJ25" s="25">
        <f>IF('Pick Up 2025'!AJ22="","",('Pick Up 2025'!AJ22+'Sheet1 '!$G25)*'Sheet1 '!$H25)</f>
        <v>0</v>
      </c>
      <c r="AK25" s="25">
        <f>IF('Pick Up 2025'!AK22="","",('Pick Up 2025'!AK22+'Sheet1 '!$G25)*'Sheet1 '!$H25)</f>
        <v>0</v>
      </c>
      <c r="AL25" s="25">
        <f>IF('Pick Up 2025'!AL22="","",('Pick Up 2025'!AL22+'Sheet1 '!$G25)*'Sheet1 '!$H25)</f>
        <v>0</v>
      </c>
      <c r="AM25" s="25">
        <f>IF('Pick Up 2025'!AM22="","",('Pick Up 2025'!AM22+'Sheet1 '!$G25)*'Sheet1 '!$H25)</f>
        <v>0</v>
      </c>
      <c r="AN25" s="25">
        <f>IF('Pick Up 2025'!AN22="","",('Pick Up 2025'!AN22+'Sheet1 '!$G25)*'Sheet1 '!$H25)</f>
        <v>0</v>
      </c>
      <c r="AO25" s="25" t="str">
        <f>IF('Pick Up 2025'!AO22="","",('Pick Up 2025'!AO22+'Sheet1 '!$G25)*'Sheet1 '!$H25)</f>
        <v/>
      </c>
      <c r="AP25" s="25">
        <f>IF('Pick Up 2025'!AP22="","",('Pick Up 2025'!AP22+'Sheet1 '!$G25)*'Sheet1 '!$H25)</f>
        <v>0</v>
      </c>
      <c r="AQ25" s="25">
        <f>IF('Pick Up 2025'!AQ22="","",('Pick Up 2025'!AQ22+'Sheet1 '!$G25)*'Sheet1 '!$H25)</f>
        <v>0</v>
      </c>
      <c r="AR25" s="25">
        <f>IF('Pick Up 2025'!AR22="","",('Pick Up 2025'!AR22+'Sheet1 '!$G25)*'Sheet1 '!$H25)</f>
        <v>0</v>
      </c>
      <c r="AS25" s="25">
        <f>IF('Pick Up 2025'!AS22="","",('Pick Up 2025'!AS22+'Sheet1 '!$G25)*'Sheet1 '!$H25)</f>
        <v>0</v>
      </c>
      <c r="AT25" s="25">
        <f>IF('Pick Up 2025'!AT22="","",('Pick Up 2025'!AT22+'Sheet1 '!$G25)*'Sheet1 '!$H25)</f>
        <v>0</v>
      </c>
      <c r="AU25" s="25">
        <f>IF('Pick Up 2025'!AU22="","",('Pick Up 2025'!AU22+'Sheet1 '!$G25)*'Sheet1 '!$H25)</f>
        <v>0</v>
      </c>
      <c r="AV25" s="25">
        <f>IF('Pick Up 2025'!AV22="","",('Pick Up 2025'!AV22+'Sheet1 '!$G25)*'Sheet1 '!$H25)</f>
        <v>0</v>
      </c>
      <c r="AW25" s="25">
        <f>IF('Pick Up 2025'!AW22="","",('Pick Up 2025'!AW22+'Sheet1 '!$G25)*'Sheet1 '!$H25)</f>
        <v>0</v>
      </c>
      <c r="AX25" s="25">
        <f>IF('Pick Up 2025'!AX22="","",('Pick Up 2025'!AX22+'Sheet1 '!$G25)*'Sheet1 '!$H25)</f>
        <v>0</v>
      </c>
      <c r="AY25" s="25">
        <f>IF('Pick Up 2025'!AY22="","",('Pick Up 2025'!AY22+'Sheet1 '!$G25)*'Sheet1 '!$H25)</f>
        <v>0</v>
      </c>
      <c r="AZ25" s="25">
        <f>IF('Pick Up 2025'!AZ22="","",('Pick Up 2025'!AZ22+'Sheet1 '!$G25)*'Sheet1 '!$H25)</f>
        <v>0</v>
      </c>
      <c r="BA25" s="25">
        <f>IF('Pick Up 2025'!BA22="","",('Pick Up 2025'!BA22+'Sheet1 '!$G25)*'Sheet1 '!$H25)</f>
        <v>0</v>
      </c>
      <c r="BB25" s="25">
        <f>IF('Pick Up 2025'!BB22="","",('Pick Up 2025'!BB22+'Sheet1 '!$G25)*'Sheet1 '!$H25)</f>
        <v>0</v>
      </c>
    </row>
    <row r="26" spans="1:54" ht="14.25" x14ac:dyDescent="0.2">
      <c r="A26" s="1">
        <v>15</v>
      </c>
      <c r="B26" s="150" t="s">
        <v>7</v>
      </c>
      <c r="C26" s="151"/>
      <c r="D26" s="152"/>
      <c r="E26" s="2" t="s">
        <v>27</v>
      </c>
      <c r="F26" s="4" t="s">
        <v>26</v>
      </c>
      <c r="G26" s="25" t="str">
        <f>IF('Pick Up 2025'!G23="","",('Pick Up 2025'!G23+'Sheet1 '!$G26)*'Sheet1 '!$H26)</f>
        <v/>
      </c>
      <c r="H26" s="25" t="str">
        <f>IF('Pick Up 2025'!H23="","",('Pick Up 2025'!H23+'Sheet1 '!$G26)*'Sheet1 '!$H26)</f>
        <v/>
      </c>
      <c r="I26" s="25">
        <f>IF('Pick Up 2025'!I23="","",('Pick Up 2025'!I23+'Sheet1 '!$G26)*'Sheet1 '!$H26)</f>
        <v>0</v>
      </c>
      <c r="J26" s="25">
        <f>IF('Pick Up 2025'!J23="","",('Pick Up 2025'!J23+'Sheet1 '!$G26)*'Sheet1 '!$H26)</f>
        <v>0</v>
      </c>
      <c r="K26" s="25">
        <f>IF('Pick Up 2025'!K23="","",('Pick Up 2025'!K23+'Sheet1 '!$G26)*'Sheet1 '!$H26)</f>
        <v>0</v>
      </c>
      <c r="L26" s="25" t="str">
        <f>IF('Pick Up 2025'!L23="","",('Pick Up 2025'!L23+'Sheet1 '!$G26)*'Sheet1 '!$H26)</f>
        <v/>
      </c>
      <c r="M26" s="25" t="str">
        <f>IF('Pick Up 2025'!M23="","",('Pick Up 2025'!M23+'Sheet1 '!$G26)*'Sheet1 '!$H26)</f>
        <v/>
      </c>
      <c r="N26" s="25">
        <f>IF('Pick Up 2025'!N23="","",('Pick Up 2025'!N23+'Sheet1 '!$G26)*'Sheet1 '!$H26)</f>
        <v>0</v>
      </c>
      <c r="O26" s="25" t="str">
        <f>IF('Pick Up 2025'!O23="","",('Pick Up 2025'!O23+'Sheet1 '!$G26)*'Sheet1 '!$H26)</f>
        <v/>
      </c>
      <c r="P26" s="25" t="str">
        <f>IF('Pick Up 2025'!P23="","",('Pick Up 2025'!P23+'Sheet1 '!$G26)*'Sheet1 '!$H26)</f>
        <v/>
      </c>
      <c r="Q26" s="25">
        <f>IF('Pick Up 2025'!Q23="","",('Pick Up 2025'!Q23+'Sheet1 '!$G26)*'Sheet1 '!$H26)</f>
        <v>0</v>
      </c>
      <c r="R26" s="25" t="str">
        <f>IF('Pick Up 2025'!R23="","",('Pick Up 2025'!R23+'Sheet1 '!$G26)*'Sheet1 '!$H26)</f>
        <v/>
      </c>
      <c r="S26" s="25" t="str">
        <f>IF('Pick Up 2025'!S23="","",('Pick Up 2025'!S23+'Sheet1 '!$G26)*'Sheet1 '!$H26)</f>
        <v/>
      </c>
      <c r="T26" s="25" t="str">
        <f>IF('Pick Up 2025'!T23="","",('Pick Up 2025'!T23+'Sheet1 '!$G26)*'Sheet1 '!$H26)</f>
        <v/>
      </c>
      <c r="U26" s="25">
        <f>IF('Pick Up 2025'!U23="","",('Pick Up 2025'!U23+'Sheet1 '!$G26)*'Sheet1 '!$H26)</f>
        <v>0</v>
      </c>
      <c r="V26" s="25">
        <f>IF('Pick Up 2025'!V23="","",('Pick Up 2025'!V23+'Sheet1 '!$G26)*'Sheet1 '!$H26)</f>
        <v>0</v>
      </c>
      <c r="W26" s="25">
        <f>IF('Pick Up 2025'!W23="","",('Pick Up 2025'!W23+'Sheet1 '!$G26)*'Sheet1 '!$H26)</f>
        <v>0</v>
      </c>
      <c r="X26" s="25">
        <f>IF('Pick Up 2025'!X23="","",('Pick Up 2025'!X23+'Sheet1 '!$G26)*'Sheet1 '!$H26)</f>
        <v>0</v>
      </c>
      <c r="Y26" s="25" t="str">
        <f>IF('Pick Up 2025'!Y23="","",('Pick Up 2025'!Y23+'Sheet1 '!$G26)*'Sheet1 '!$H26)</f>
        <v/>
      </c>
      <c r="Z26" s="25">
        <f>IF('Pick Up 2025'!Z23="","",('Pick Up 2025'!Z23+'Sheet1 '!$G26)*'Sheet1 '!$H26)</f>
        <v>0</v>
      </c>
      <c r="AA26" s="25">
        <f>IF('Pick Up 2025'!AA23="","",('Pick Up 2025'!AA23+'Sheet1 '!$G26)*'Sheet1 '!$H26)</f>
        <v>0</v>
      </c>
      <c r="AB26" s="25" t="str">
        <f>IF('Pick Up 2025'!AB23="","",('Pick Up 2025'!AB23+'Sheet1 '!$G26)*'Sheet1 '!$H26)</f>
        <v/>
      </c>
      <c r="AC26" s="25" t="str">
        <f>IF('Pick Up 2025'!AC23="","",('Pick Up 2025'!AC23+'Sheet1 '!$G26)*'Sheet1 '!$H26)</f>
        <v/>
      </c>
      <c r="AD26" s="25">
        <f>IF('Pick Up 2025'!AD23="","",('Pick Up 2025'!AD23+'Sheet1 '!$G26)*'Sheet1 '!$H26)</f>
        <v>0</v>
      </c>
      <c r="AE26" s="25" t="str">
        <f>IF('Pick Up 2025'!AE23="","",('Pick Up 2025'!AE23+'Sheet1 '!$G26)*'Sheet1 '!$H26)</f>
        <v/>
      </c>
      <c r="AF26" s="25" t="str">
        <f>IF('Pick Up 2025'!AF23="","",('Pick Up 2025'!AF23+'Sheet1 '!$G26)*'Sheet1 '!$H26)</f>
        <v/>
      </c>
      <c r="AG26" s="25">
        <f>IF('Pick Up 2025'!AG23="","",('Pick Up 2025'!AG23+'Sheet1 '!$G26)*'Sheet1 '!$H26)</f>
        <v>0</v>
      </c>
      <c r="AH26" s="25">
        <f>IF('Pick Up 2025'!AH23="","",('Pick Up 2025'!AH23+'Sheet1 '!$G26)*'Sheet1 '!$H26)</f>
        <v>0</v>
      </c>
      <c r="AI26" s="25">
        <f>IF('Pick Up 2025'!AI23="","",('Pick Up 2025'!AI23+'Sheet1 '!$G26)*'Sheet1 '!$H26)</f>
        <v>0</v>
      </c>
      <c r="AJ26" s="25">
        <f>IF('Pick Up 2025'!AJ23="","",('Pick Up 2025'!AJ23+'Sheet1 '!$G26)*'Sheet1 '!$H26)</f>
        <v>0</v>
      </c>
      <c r="AK26" s="25">
        <f>IF('Pick Up 2025'!AK23="","",('Pick Up 2025'!AK23+'Sheet1 '!$G26)*'Sheet1 '!$H26)</f>
        <v>0</v>
      </c>
      <c r="AL26" s="25">
        <f>IF('Pick Up 2025'!AL23="","",('Pick Up 2025'!AL23+'Sheet1 '!$G26)*'Sheet1 '!$H26)</f>
        <v>0</v>
      </c>
      <c r="AM26" s="25">
        <f>IF('Pick Up 2025'!AM23="","",('Pick Up 2025'!AM23+'Sheet1 '!$G26)*'Sheet1 '!$H26)</f>
        <v>0</v>
      </c>
      <c r="AN26" s="25" t="str">
        <f>IF('Pick Up 2025'!AN23="","",('Pick Up 2025'!AN23+'Sheet1 '!$G26)*'Sheet1 '!$H26)</f>
        <v/>
      </c>
      <c r="AO26" s="25">
        <f>IF('Pick Up 2025'!AO23="","",('Pick Up 2025'!AO23+'Sheet1 '!$G26)*'Sheet1 '!$H26)</f>
        <v>0</v>
      </c>
      <c r="AP26" s="25">
        <f>IF('Pick Up 2025'!AP23="","",('Pick Up 2025'!AP23+'Sheet1 '!$G26)*'Sheet1 '!$H26)</f>
        <v>0</v>
      </c>
      <c r="AQ26" s="25">
        <f>IF('Pick Up 2025'!AQ23="","",('Pick Up 2025'!AQ23+'Sheet1 '!$G26)*'Sheet1 '!$H26)</f>
        <v>0</v>
      </c>
      <c r="AR26" s="25" t="str">
        <f>IF('Pick Up 2025'!AR23="","",('Pick Up 2025'!AR23+'Sheet1 '!$G26)*'Sheet1 '!$H26)</f>
        <v/>
      </c>
      <c r="AS26" s="25">
        <f>IF('Pick Up 2025'!AS23="","",('Pick Up 2025'!AS23+'Sheet1 '!$G26)*'Sheet1 '!$H26)</f>
        <v>0</v>
      </c>
      <c r="AT26" s="25">
        <f>IF('Pick Up 2025'!AT23="","",('Pick Up 2025'!AT23+'Sheet1 '!$G26)*'Sheet1 '!$H26)</f>
        <v>0</v>
      </c>
      <c r="AU26" s="25" t="str">
        <f>IF('Pick Up 2025'!AU23="","",('Pick Up 2025'!AU23+'Sheet1 '!$G26)*'Sheet1 '!$H26)</f>
        <v/>
      </c>
      <c r="AV26" s="25" t="str">
        <f>IF('Pick Up 2025'!AV23="","",('Pick Up 2025'!AV23+'Sheet1 '!$G26)*'Sheet1 '!$H26)</f>
        <v/>
      </c>
      <c r="AW26" s="25" t="str">
        <f>IF('Pick Up 2025'!AW23="","",('Pick Up 2025'!AW23+'Sheet1 '!$G26)*'Sheet1 '!$H26)</f>
        <v/>
      </c>
      <c r="AX26" s="25" t="str">
        <f>IF('Pick Up 2025'!AX23="","",('Pick Up 2025'!AX23+'Sheet1 '!$G26)*'Sheet1 '!$H26)</f>
        <v/>
      </c>
      <c r="AY26" s="25" t="str">
        <f>IF('Pick Up 2025'!AY23="","",('Pick Up 2025'!AY23+'Sheet1 '!$G26)*'Sheet1 '!$H26)</f>
        <v/>
      </c>
      <c r="AZ26" s="25">
        <f>IF('Pick Up 2025'!AZ23="","",('Pick Up 2025'!AZ23+'Sheet1 '!$G26)*'Sheet1 '!$H26)</f>
        <v>0</v>
      </c>
      <c r="BA26" s="25" t="str">
        <f>IF('Pick Up 2025'!BA23="","",('Pick Up 2025'!BA23+'Sheet1 '!$G26)*'Sheet1 '!$H26)</f>
        <v/>
      </c>
      <c r="BB26" s="25" t="str">
        <f>IF('Pick Up 2025'!BB23="","",('Pick Up 2025'!BB23+'Sheet1 '!$G26)*'Sheet1 '!$H26)</f>
        <v/>
      </c>
    </row>
    <row r="27" spans="1:54" ht="14.25" x14ac:dyDescent="0.2">
      <c r="A27" s="1">
        <v>16</v>
      </c>
      <c r="B27" s="150" t="s">
        <v>8</v>
      </c>
      <c r="C27" s="151"/>
      <c r="D27" s="152"/>
      <c r="E27" s="2" t="s">
        <v>25</v>
      </c>
      <c r="F27" s="4" t="s">
        <v>26</v>
      </c>
      <c r="G27" s="25">
        <f>IF('Pick Up 2025'!G24="","",('Pick Up 2025'!G24+'Sheet1 '!$G27)*'Sheet1 '!$H27)</f>
        <v>0</v>
      </c>
      <c r="H27" s="25">
        <f>IF('Pick Up 2025'!H24="","",('Pick Up 2025'!H24+'Sheet1 '!$G27)*'Sheet1 '!$H27)</f>
        <v>0</v>
      </c>
      <c r="I27" s="25">
        <f>IF('Pick Up 2025'!I24="","",('Pick Up 2025'!I24+'Sheet1 '!$G27)*'Sheet1 '!$H27)</f>
        <v>0</v>
      </c>
      <c r="J27" s="25">
        <f>IF('Pick Up 2025'!J24="","",('Pick Up 2025'!J24+'Sheet1 '!$G27)*'Sheet1 '!$H27)</f>
        <v>0</v>
      </c>
      <c r="K27" s="25">
        <f>IF('Pick Up 2025'!K24="","",('Pick Up 2025'!K24+'Sheet1 '!$G27)*'Sheet1 '!$H27)</f>
        <v>0</v>
      </c>
      <c r="L27" s="25">
        <f>IF('Pick Up 2025'!L24="","",('Pick Up 2025'!L24+'Sheet1 '!$G27)*'Sheet1 '!$H27)</f>
        <v>0</v>
      </c>
      <c r="M27" s="25" t="str">
        <f>IF('Pick Up 2025'!M24="","",('Pick Up 2025'!M24+'Sheet1 '!$G27)*'Sheet1 '!$H27)</f>
        <v/>
      </c>
      <c r="N27" s="25" t="str">
        <f>IF('Pick Up 2025'!N24="","",('Pick Up 2025'!N24+'Sheet1 '!$G27)*'Sheet1 '!$H27)</f>
        <v/>
      </c>
      <c r="O27" s="25">
        <f>IF('Pick Up 2025'!O24="","",('Pick Up 2025'!O24+'Sheet1 '!$G27)*'Sheet1 '!$H27)</f>
        <v>0</v>
      </c>
      <c r="P27" s="25" t="str">
        <f>IF('Pick Up 2025'!P24="","",('Pick Up 2025'!P24+'Sheet1 '!$G27)*'Sheet1 '!$H27)</f>
        <v/>
      </c>
      <c r="Q27" s="25" t="str">
        <f>IF('Pick Up 2025'!Q24="","",('Pick Up 2025'!Q24+'Sheet1 '!$G27)*'Sheet1 '!$H27)</f>
        <v/>
      </c>
      <c r="R27" s="25">
        <f>IF('Pick Up 2025'!R24="","",('Pick Up 2025'!R24+'Sheet1 '!$G27)*'Sheet1 '!$H27)</f>
        <v>0</v>
      </c>
      <c r="S27" s="25">
        <f>IF('Pick Up 2025'!S24="","",('Pick Up 2025'!S24+'Sheet1 '!$G27)*'Sheet1 '!$H27)</f>
        <v>0</v>
      </c>
      <c r="T27" s="25">
        <f>IF('Pick Up 2025'!T24="","",('Pick Up 2025'!T24+'Sheet1 '!$G27)*'Sheet1 '!$H27)</f>
        <v>0</v>
      </c>
      <c r="U27" s="25">
        <f>IF('Pick Up 2025'!U24="","",('Pick Up 2025'!U24+'Sheet1 '!$G27)*'Sheet1 '!$H27)</f>
        <v>0</v>
      </c>
      <c r="V27" s="25">
        <f>IF('Pick Up 2025'!V24="","",('Pick Up 2025'!V24+'Sheet1 '!$G27)*'Sheet1 '!$H27)</f>
        <v>0</v>
      </c>
      <c r="W27" s="25">
        <f>IF('Pick Up 2025'!W24="","",('Pick Up 2025'!W24+'Sheet1 '!$G27)*'Sheet1 '!$H27)</f>
        <v>0</v>
      </c>
      <c r="X27" s="25">
        <f>IF('Pick Up 2025'!X24="","",('Pick Up 2025'!X24+'Sheet1 '!$G27)*'Sheet1 '!$H27)</f>
        <v>0</v>
      </c>
      <c r="Y27" s="25" t="str">
        <f>IF('Pick Up 2025'!Y24="","",('Pick Up 2025'!Y24+'Sheet1 '!$G27)*'Sheet1 '!$H27)</f>
        <v/>
      </c>
      <c r="Z27" s="25">
        <f>IF('Pick Up 2025'!Z24="","",('Pick Up 2025'!Z24+'Sheet1 '!$G27)*'Sheet1 '!$H27)</f>
        <v>0</v>
      </c>
      <c r="AA27" s="25">
        <f>IF('Pick Up 2025'!AA24="","",('Pick Up 2025'!AA24+'Sheet1 '!$G27)*'Sheet1 '!$H27)</f>
        <v>0</v>
      </c>
      <c r="AB27" s="25">
        <f>IF('Pick Up 2025'!AB24="","",('Pick Up 2025'!AB24+'Sheet1 '!$G27)*'Sheet1 '!$H27)</f>
        <v>0</v>
      </c>
      <c r="AC27" s="25" t="str">
        <f>IF('Pick Up 2025'!AC24="","",('Pick Up 2025'!AC24+'Sheet1 '!$G27)*'Sheet1 '!$H27)</f>
        <v/>
      </c>
      <c r="AD27" s="25">
        <f>IF('Pick Up 2025'!AD24="","",('Pick Up 2025'!AD24+'Sheet1 '!$G27)*'Sheet1 '!$H27)</f>
        <v>0</v>
      </c>
      <c r="AE27" s="25">
        <f>IF('Pick Up 2025'!AE24="","",('Pick Up 2025'!AE24+'Sheet1 '!$G27)*'Sheet1 '!$H27)</f>
        <v>0</v>
      </c>
      <c r="AF27" s="25" t="str">
        <f>IF('Pick Up 2025'!AF24="","",('Pick Up 2025'!AF24+'Sheet1 '!$G27)*'Sheet1 '!$H27)</f>
        <v/>
      </c>
      <c r="AG27" s="25" t="str">
        <f>IF('Pick Up 2025'!AG24="","",('Pick Up 2025'!AG24+'Sheet1 '!$G27)*'Sheet1 '!$H27)</f>
        <v/>
      </c>
      <c r="AH27" s="25">
        <f>IF('Pick Up 2025'!AH24="","",('Pick Up 2025'!AH24+'Sheet1 '!$G27)*'Sheet1 '!$H27)</f>
        <v>0</v>
      </c>
      <c r="AI27" s="25">
        <f>IF('Pick Up 2025'!AI24="","",('Pick Up 2025'!AI24+'Sheet1 '!$G27)*'Sheet1 '!$H27)</f>
        <v>0</v>
      </c>
      <c r="AJ27" s="25" t="str">
        <f>IF('Pick Up 2025'!AJ24="","",('Pick Up 2025'!AJ24+'Sheet1 '!$G27)*'Sheet1 '!$H27)</f>
        <v/>
      </c>
      <c r="AK27" s="25" t="str">
        <f>IF('Pick Up 2025'!AK24="","",('Pick Up 2025'!AK24+'Sheet1 '!$G27)*'Sheet1 '!$H27)</f>
        <v/>
      </c>
      <c r="AL27" s="25">
        <f>IF('Pick Up 2025'!AL24="","",('Pick Up 2025'!AL24+'Sheet1 '!$G27)*'Sheet1 '!$H27)</f>
        <v>0</v>
      </c>
      <c r="AM27" s="25">
        <f>IF('Pick Up 2025'!AM24="","",('Pick Up 2025'!AM24+'Sheet1 '!$G27)*'Sheet1 '!$H27)</f>
        <v>0</v>
      </c>
      <c r="AN27" s="25" t="str">
        <f>IF('Pick Up 2025'!AN24="","",('Pick Up 2025'!AN24+'Sheet1 '!$G27)*'Sheet1 '!$H27)</f>
        <v/>
      </c>
      <c r="AO27" s="25" t="str">
        <f>IF('Pick Up 2025'!AO24="","",('Pick Up 2025'!AO24+'Sheet1 '!$G27)*'Sheet1 '!$H27)</f>
        <v/>
      </c>
      <c r="AP27" s="25">
        <f>IF('Pick Up 2025'!AP24="","",('Pick Up 2025'!AP24+'Sheet1 '!$G27)*'Sheet1 '!$H27)</f>
        <v>0</v>
      </c>
      <c r="AQ27" s="25" t="str">
        <f>IF('Pick Up 2025'!AQ24="","",('Pick Up 2025'!AQ24+'Sheet1 '!$G27)*'Sheet1 '!$H27)</f>
        <v/>
      </c>
      <c r="AR27" s="25" t="str">
        <f>IF('Pick Up 2025'!AR24="","",('Pick Up 2025'!AR24+'Sheet1 '!$G27)*'Sheet1 '!$H27)</f>
        <v/>
      </c>
      <c r="AS27" s="25" t="str">
        <f>IF('Pick Up 2025'!AS24="","",('Pick Up 2025'!AS24+'Sheet1 '!$G27)*'Sheet1 '!$H27)</f>
        <v/>
      </c>
      <c r="AT27" s="25" t="str">
        <f>IF('Pick Up 2025'!AT24="","",('Pick Up 2025'!AT24+'Sheet1 '!$G27)*'Sheet1 '!$H27)</f>
        <v/>
      </c>
      <c r="AU27" s="25" t="str">
        <f>IF('Pick Up 2025'!AU24="","",('Pick Up 2025'!AU24+'Sheet1 '!$G27)*'Sheet1 '!$H27)</f>
        <v/>
      </c>
      <c r="AV27" s="25" t="str">
        <f>IF('Pick Up 2025'!AV24="","",('Pick Up 2025'!AV24+'Sheet1 '!$G27)*'Sheet1 '!$H27)</f>
        <v/>
      </c>
      <c r="AW27" s="25" t="str">
        <f>IF('Pick Up 2025'!AW24="","",('Pick Up 2025'!AW24+'Sheet1 '!$G27)*'Sheet1 '!$H27)</f>
        <v/>
      </c>
      <c r="AX27" s="25" t="str">
        <f>IF('Pick Up 2025'!AX24="","",('Pick Up 2025'!AX24+'Sheet1 '!$G27)*'Sheet1 '!$H27)</f>
        <v/>
      </c>
      <c r="AY27" s="25" t="str">
        <f>IF('Pick Up 2025'!AY24="","",('Pick Up 2025'!AY24+'Sheet1 '!$G27)*'Sheet1 '!$H27)</f>
        <v/>
      </c>
      <c r="AZ27" s="25" t="str">
        <f>IF('Pick Up 2025'!AZ24="","",('Pick Up 2025'!AZ24+'Sheet1 '!$G27)*'Sheet1 '!$H27)</f>
        <v/>
      </c>
      <c r="BA27" s="25" t="str">
        <f>IF('Pick Up 2025'!BA24="","",('Pick Up 2025'!BA24+'Sheet1 '!$G27)*'Sheet1 '!$H27)</f>
        <v/>
      </c>
      <c r="BB27" s="25" t="str">
        <f>IF('Pick Up 2025'!BB24="","",('Pick Up 2025'!BB24+'Sheet1 '!$G27)*'Sheet1 '!$H27)</f>
        <v/>
      </c>
    </row>
    <row r="28" spans="1:54" ht="14.25" x14ac:dyDescent="0.2">
      <c r="A28" s="1">
        <v>17</v>
      </c>
      <c r="B28" s="150" t="s">
        <v>8</v>
      </c>
      <c r="C28" s="151"/>
      <c r="D28" s="152"/>
      <c r="E28" s="2" t="s">
        <v>27</v>
      </c>
      <c r="F28" s="4" t="s">
        <v>26</v>
      </c>
      <c r="G28" s="25" t="str">
        <f>IF('Pick Up 2025'!G25="","",('Pick Up 2025'!G25+'Sheet1 '!$G28)*'Sheet1 '!$H28)</f>
        <v/>
      </c>
      <c r="H28" s="25" t="str">
        <f>IF('Pick Up 2025'!H25="","",('Pick Up 2025'!H25+'Sheet1 '!$G28)*'Sheet1 '!$H28)</f>
        <v/>
      </c>
      <c r="I28" s="25">
        <f>IF('Pick Up 2025'!I25="","",('Pick Up 2025'!I25+'Sheet1 '!$G28)*'Sheet1 '!$H28)</f>
        <v>0</v>
      </c>
      <c r="J28" s="25">
        <f>IF('Pick Up 2025'!J25="","",('Pick Up 2025'!J25+'Sheet1 '!$G28)*'Sheet1 '!$H28)</f>
        <v>0</v>
      </c>
      <c r="K28" s="25">
        <f>IF('Pick Up 2025'!K25="","",('Pick Up 2025'!K25+'Sheet1 '!$G28)*'Sheet1 '!$H28)</f>
        <v>0</v>
      </c>
      <c r="L28" s="25" t="str">
        <f>IF('Pick Up 2025'!L25="","",('Pick Up 2025'!L25+'Sheet1 '!$G28)*'Sheet1 '!$H28)</f>
        <v/>
      </c>
      <c r="M28" s="25" t="str">
        <f>IF('Pick Up 2025'!M25="","",('Pick Up 2025'!M25+'Sheet1 '!$G28)*'Sheet1 '!$H28)</f>
        <v/>
      </c>
      <c r="N28" s="25" t="str">
        <f>IF('Pick Up 2025'!N25="","",('Pick Up 2025'!N25+'Sheet1 '!$G28)*'Sheet1 '!$H28)</f>
        <v/>
      </c>
      <c r="O28" s="25" t="str">
        <f>IF('Pick Up 2025'!O25="","",('Pick Up 2025'!O25+'Sheet1 '!$G28)*'Sheet1 '!$H28)</f>
        <v/>
      </c>
      <c r="P28" s="25" t="str">
        <f>IF('Pick Up 2025'!P25="","",('Pick Up 2025'!P25+'Sheet1 '!$G28)*'Sheet1 '!$H28)</f>
        <v/>
      </c>
      <c r="Q28" s="25" t="str">
        <f>IF('Pick Up 2025'!Q25="","",('Pick Up 2025'!Q25+'Sheet1 '!$G28)*'Sheet1 '!$H28)</f>
        <v/>
      </c>
      <c r="R28" s="25" t="str">
        <f>IF('Pick Up 2025'!R25="","",('Pick Up 2025'!R25+'Sheet1 '!$G28)*'Sheet1 '!$H28)</f>
        <v/>
      </c>
      <c r="S28" s="25" t="str">
        <f>IF('Pick Up 2025'!S25="","",('Pick Up 2025'!S25+'Sheet1 '!$G28)*'Sheet1 '!$H28)</f>
        <v/>
      </c>
      <c r="T28" s="25" t="str">
        <f>IF('Pick Up 2025'!T25="","",('Pick Up 2025'!T25+'Sheet1 '!$G28)*'Sheet1 '!$H28)</f>
        <v/>
      </c>
      <c r="U28" s="25">
        <f>IF('Pick Up 2025'!U25="","",('Pick Up 2025'!U25+'Sheet1 '!$G28)*'Sheet1 '!$H28)</f>
        <v>0</v>
      </c>
      <c r="V28" s="25">
        <f>IF('Pick Up 2025'!V25="","",('Pick Up 2025'!V25+'Sheet1 '!$G28)*'Sheet1 '!$H28)</f>
        <v>0</v>
      </c>
      <c r="W28" s="25">
        <f>IF('Pick Up 2025'!W25="","",('Pick Up 2025'!W25+'Sheet1 '!$G28)*'Sheet1 '!$H28)</f>
        <v>0</v>
      </c>
      <c r="X28" s="25">
        <f>IF('Pick Up 2025'!X25="","",('Pick Up 2025'!X25+'Sheet1 '!$G28)*'Sheet1 '!$H28)</f>
        <v>0</v>
      </c>
      <c r="Y28" s="25" t="str">
        <f>IF('Pick Up 2025'!Y25="","",('Pick Up 2025'!Y25+'Sheet1 '!$G28)*'Sheet1 '!$H28)</f>
        <v/>
      </c>
      <c r="Z28" s="25">
        <f>IF('Pick Up 2025'!Z25="","",('Pick Up 2025'!Z25+'Sheet1 '!$G28)*'Sheet1 '!$H28)</f>
        <v>0</v>
      </c>
      <c r="AA28" s="25">
        <f>IF('Pick Up 2025'!AA25="","",('Pick Up 2025'!AA25+'Sheet1 '!$G28)*'Sheet1 '!$H28)</f>
        <v>0</v>
      </c>
      <c r="AB28" s="25" t="str">
        <f>IF('Pick Up 2025'!AB25="","",('Pick Up 2025'!AB25+'Sheet1 '!$G28)*'Sheet1 '!$H28)</f>
        <v/>
      </c>
      <c r="AC28" s="25" t="str">
        <f>IF('Pick Up 2025'!AC25="","",('Pick Up 2025'!AC25+'Sheet1 '!$G28)*'Sheet1 '!$H28)</f>
        <v/>
      </c>
      <c r="AD28" s="25">
        <f>IF('Pick Up 2025'!AD25="","",('Pick Up 2025'!AD25+'Sheet1 '!$G28)*'Sheet1 '!$H28)</f>
        <v>0</v>
      </c>
      <c r="AE28" s="25" t="str">
        <f>IF('Pick Up 2025'!AE25="","",('Pick Up 2025'!AE25+'Sheet1 '!$G28)*'Sheet1 '!$H28)</f>
        <v/>
      </c>
      <c r="AF28" s="25" t="str">
        <f>IF('Pick Up 2025'!AF25="","",('Pick Up 2025'!AF25+'Sheet1 '!$G28)*'Sheet1 '!$H28)</f>
        <v/>
      </c>
      <c r="AG28" s="25" t="str">
        <f>IF('Pick Up 2025'!AG25="","",('Pick Up 2025'!AG25+'Sheet1 '!$G28)*'Sheet1 '!$H28)</f>
        <v/>
      </c>
      <c r="AH28" s="25">
        <f>IF('Pick Up 2025'!AH25="","",('Pick Up 2025'!AH25+'Sheet1 '!$G28)*'Sheet1 '!$H28)</f>
        <v>0</v>
      </c>
      <c r="AI28" s="25">
        <f>IF('Pick Up 2025'!AI25="","",('Pick Up 2025'!AI25+'Sheet1 '!$G28)*'Sheet1 '!$H28)</f>
        <v>0</v>
      </c>
      <c r="AJ28" s="25" t="str">
        <f>IF('Pick Up 2025'!AJ25="","",('Pick Up 2025'!AJ25+'Sheet1 '!$G28)*'Sheet1 '!$H28)</f>
        <v/>
      </c>
      <c r="AK28" s="25" t="str">
        <f>IF('Pick Up 2025'!AK25="","",('Pick Up 2025'!AK25+'Sheet1 '!$G28)*'Sheet1 '!$H28)</f>
        <v/>
      </c>
      <c r="AL28" s="25">
        <f>IF('Pick Up 2025'!AL25="","",('Pick Up 2025'!AL25+'Sheet1 '!$G28)*'Sheet1 '!$H28)</f>
        <v>0</v>
      </c>
      <c r="AM28" s="25">
        <f>IF('Pick Up 2025'!AM25="","",('Pick Up 2025'!AM25+'Sheet1 '!$G28)*'Sheet1 '!$H28)</f>
        <v>0</v>
      </c>
      <c r="AN28" s="25" t="str">
        <f>IF('Pick Up 2025'!AN25="","",('Pick Up 2025'!AN25+'Sheet1 '!$G28)*'Sheet1 '!$H28)</f>
        <v/>
      </c>
      <c r="AO28" s="25" t="str">
        <f>IF('Pick Up 2025'!AO25="","",('Pick Up 2025'!AO25+'Sheet1 '!$G28)*'Sheet1 '!$H28)</f>
        <v/>
      </c>
      <c r="AP28" s="25">
        <f>IF('Pick Up 2025'!AP25="","",('Pick Up 2025'!AP25+'Sheet1 '!$G28)*'Sheet1 '!$H28)</f>
        <v>0</v>
      </c>
      <c r="AQ28" s="25" t="str">
        <f>IF('Pick Up 2025'!AQ25="","",('Pick Up 2025'!AQ25+'Sheet1 '!$G28)*'Sheet1 '!$H28)</f>
        <v/>
      </c>
      <c r="AR28" s="25" t="str">
        <f>IF('Pick Up 2025'!AR25="","",('Pick Up 2025'!AR25+'Sheet1 '!$G28)*'Sheet1 '!$H28)</f>
        <v/>
      </c>
      <c r="AS28" s="25" t="str">
        <f>IF('Pick Up 2025'!AS25="","",('Pick Up 2025'!AS25+'Sheet1 '!$G28)*'Sheet1 '!$H28)</f>
        <v/>
      </c>
      <c r="AT28" s="25" t="str">
        <f>IF('Pick Up 2025'!AT25="","",('Pick Up 2025'!AT25+'Sheet1 '!$G28)*'Sheet1 '!$H28)</f>
        <v/>
      </c>
      <c r="AU28" s="25">
        <f>IF('Pick Up 2025'!AU25="","",('Pick Up 2025'!AU25+'Sheet1 '!$G28)*'Sheet1 '!$H28)</f>
        <v>0</v>
      </c>
      <c r="AV28" s="25">
        <f>IF('Pick Up 2025'!AV25="","",('Pick Up 2025'!AV25+'Sheet1 '!$G28)*'Sheet1 '!$H28)</f>
        <v>0</v>
      </c>
      <c r="AW28" s="25" t="str">
        <f>IF('Pick Up 2025'!AW25="","",('Pick Up 2025'!AW25+'Sheet1 '!$G28)*'Sheet1 '!$H28)</f>
        <v/>
      </c>
      <c r="AX28" s="25">
        <f>IF('Pick Up 2025'!AX25="","",('Pick Up 2025'!AX25+'Sheet1 '!$G28)*'Sheet1 '!$H28)</f>
        <v>0</v>
      </c>
      <c r="AY28" s="25" t="str">
        <f>IF('Pick Up 2025'!AY25="","",('Pick Up 2025'!AY25+'Sheet1 '!$G28)*'Sheet1 '!$H28)</f>
        <v/>
      </c>
      <c r="AZ28" s="25" t="str">
        <f>IF('Pick Up 2025'!AZ25="","",('Pick Up 2025'!AZ25+'Sheet1 '!$G28)*'Sheet1 '!$H28)</f>
        <v/>
      </c>
      <c r="BA28" s="25" t="str">
        <f>IF('Pick Up 2025'!BA25="","",('Pick Up 2025'!BA25+'Sheet1 '!$G28)*'Sheet1 '!$H28)</f>
        <v/>
      </c>
      <c r="BB28" s="25" t="str">
        <f>IF('Pick Up 2025'!BB25="","",('Pick Up 2025'!BB25+'Sheet1 '!$G28)*'Sheet1 '!$H28)</f>
        <v/>
      </c>
    </row>
    <row r="29" spans="1:54" ht="14.25" x14ac:dyDescent="0.2">
      <c r="A29" s="1">
        <v>18</v>
      </c>
      <c r="B29" s="150" t="s">
        <v>9</v>
      </c>
      <c r="C29" s="151"/>
      <c r="D29" s="152"/>
      <c r="E29" s="2" t="s">
        <v>25</v>
      </c>
      <c r="F29" s="4" t="s">
        <v>26</v>
      </c>
      <c r="G29" s="25">
        <f>IF('Pick Up 2025'!G26="","",('Pick Up 2025'!G26+'Sheet1 '!$G29)*'Sheet1 '!$H29)</f>
        <v>0</v>
      </c>
      <c r="H29" s="25">
        <f>IF('Pick Up 2025'!H26="","",('Pick Up 2025'!H26+'Sheet1 '!$G29)*'Sheet1 '!$H29)</f>
        <v>0</v>
      </c>
      <c r="I29" s="25" t="str">
        <f>IF('Pick Up 2025'!I26="","",('Pick Up 2025'!I26+'Sheet1 '!$G29)*'Sheet1 '!$H29)</f>
        <v/>
      </c>
      <c r="J29" s="25" t="str">
        <f>IF('Pick Up 2025'!J26="","",('Pick Up 2025'!J26+'Sheet1 '!$G29)*'Sheet1 '!$H29)</f>
        <v/>
      </c>
      <c r="K29" s="25" t="str">
        <f>IF('Pick Up 2025'!K26="","",('Pick Up 2025'!K26+'Sheet1 '!$G29)*'Sheet1 '!$H29)</f>
        <v/>
      </c>
      <c r="L29" s="25" t="str">
        <f>IF('Pick Up 2025'!L26="","",('Pick Up 2025'!L26+'Sheet1 '!$G29)*'Sheet1 '!$H29)</f>
        <v/>
      </c>
      <c r="M29" s="25" t="str">
        <f>IF('Pick Up 2025'!M26="","",('Pick Up 2025'!M26+'Sheet1 '!$G29)*'Sheet1 '!$H29)</f>
        <v/>
      </c>
      <c r="N29" s="25" t="str">
        <f>IF('Pick Up 2025'!N26="","",('Pick Up 2025'!N26+'Sheet1 '!$G29)*'Sheet1 '!$H29)</f>
        <v/>
      </c>
      <c r="O29" s="25" t="str">
        <f>IF('Pick Up 2025'!O26="","",('Pick Up 2025'!O26+'Sheet1 '!$G29)*'Sheet1 '!$H29)</f>
        <v/>
      </c>
      <c r="P29" s="25" t="str">
        <f>IF('Pick Up 2025'!P26="","",('Pick Up 2025'!P26+'Sheet1 '!$G29)*'Sheet1 '!$H29)</f>
        <v/>
      </c>
      <c r="Q29" s="25" t="str">
        <f>IF('Pick Up 2025'!Q26="","",('Pick Up 2025'!Q26+'Sheet1 '!$G29)*'Sheet1 '!$H29)</f>
        <v/>
      </c>
      <c r="R29" s="25">
        <f>IF('Pick Up 2025'!R26="","",('Pick Up 2025'!R26+'Sheet1 '!$G29)*'Sheet1 '!$H29)</f>
        <v>0</v>
      </c>
      <c r="S29" s="25">
        <f>IF('Pick Up 2025'!S26="","",('Pick Up 2025'!S26+'Sheet1 '!$G29)*'Sheet1 '!$H29)</f>
        <v>0</v>
      </c>
      <c r="T29" s="25" t="str">
        <f>IF('Pick Up 2025'!T26="","",('Pick Up 2025'!T26+'Sheet1 '!$G29)*'Sheet1 '!$H29)</f>
        <v/>
      </c>
      <c r="U29" s="25" t="str">
        <f>IF('Pick Up 2025'!U26="","",('Pick Up 2025'!U26+'Sheet1 '!$G29)*'Sheet1 '!$H29)</f>
        <v/>
      </c>
      <c r="V29" s="25">
        <f>IF('Pick Up 2025'!V26="","",('Pick Up 2025'!V26+'Sheet1 '!$G29)*'Sheet1 '!$H29)</f>
        <v>0</v>
      </c>
      <c r="W29" s="25" t="str">
        <f>IF('Pick Up 2025'!W26="","",('Pick Up 2025'!W26+'Sheet1 '!$G29)*'Sheet1 '!$H29)</f>
        <v/>
      </c>
      <c r="X29" s="25" t="str">
        <f>IF('Pick Up 2025'!X26="","",('Pick Up 2025'!X26+'Sheet1 '!$G29)*'Sheet1 '!$H29)</f>
        <v/>
      </c>
      <c r="Y29" s="25" t="str">
        <f>IF('Pick Up 2025'!Y26="","",('Pick Up 2025'!Y26+'Sheet1 '!$G29)*'Sheet1 '!$H29)</f>
        <v/>
      </c>
      <c r="Z29" s="25" t="str">
        <f>IF('Pick Up 2025'!Z26="","",('Pick Up 2025'!Z26+'Sheet1 '!$G29)*'Sheet1 '!$H29)</f>
        <v/>
      </c>
      <c r="AA29" s="25" t="str">
        <f>IF('Pick Up 2025'!AA26="","",('Pick Up 2025'!AA26+'Sheet1 '!$G29)*'Sheet1 '!$H29)</f>
        <v/>
      </c>
      <c r="AB29" s="25" t="str">
        <f>IF('Pick Up 2025'!AB26="","",('Pick Up 2025'!AB26+'Sheet1 '!$G29)*'Sheet1 '!$H29)</f>
        <v/>
      </c>
      <c r="AC29" s="25" t="str">
        <f>IF('Pick Up 2025'!AC26="","",('Pick Up 2025'!AC26+'Sheet1 '!$G29)*'Sheet1 '!$H29)</f>
        <v/>
      </c>
      <c r="AD29" s="25" t="str">
        <f>IF('Pick Up 2025'!AD26="","",('Pick Up 2025'!AD26+'Sheet1 '!$G29)*'Sheet1 '!$H29)</f>
        <v/>
      </c>
      <c r="AE29" s="25" t="str">
        <f>IF('Pick Up 2025'!AE26="","",('Pick Up 2025'!AE26+'Sheet1 '!$G29)*'Sheet1 '!$H29)</f>
        <v/>
      </c>
      <c r="AF29" s="25" t="str">
        <f>IF('Pick Up 2025'!AF26="","",('Pick Up 2025'!AF26+'Sheet1 '!$G29)*'Sheet1 '!$H29)</f>
        <v/>
      </c>
      <c r="AG29" s="25" t="str">
        <f>IF('Pick Up 2025'!AG26="","",('Pick Up 2025'!AG26+'Sheet1 '!$G29)*'Sheet1 '!$H29)</f>
        <v/>
      </c>
      <c r="AH29" s="25" t="str">
        <f>IF('Pick Up 2025'!AH26="","",('Pick Up 2025'!AH26+'Sheet1 '!$G29)*'Sheet1 '!$H29)</f>
        <v/>
      </c>
      <c r="AI29" s="25" t="str">
        <f>IF('Pick Up 2025'!AI26="","",('Pick Up 2025'!AI26+'Sheet1 '!$G29)*'Sheet1 '!$H29)</f>
        <v/>
      </c>
      <c r="AJ29" s="25" t="str">
        <f>IF('Pick Up 2025'!AJ26="","",('Pick Up 2025'!AJ26+'Sheet1 '!$G29)*'Sheet1 '!$H29)</f>
        <v/>
      </c>
      <c r="AK29" s="25" t="str">
        <f>IF('Pick Up 2025'!AK26="","",('Pick Up 2025'!AK26+'Sheet1 '!$G29)*'Sheet1 '!$H29)</f>
        <v/>
      </c>
      <c r="AL29" s="25">
        <f>IF('Pick Up 2025'!AL26="","",('Pick Up 2025'!AL26+'Sheet1 '!$G29)*'Sheet1 '!$H29)</f>
        <v>0</v>
      </c>
      <c r="AM29" s="25">
        <f>IF('Pick Up 2025'!AM26="","",('Pick Up 2025'!AM26+'Sheet1 '!$G29)*'Sheet1 '!$H29)</f>
        <v>0</v>
      </c>
      <c r="AN29" s="25" t="str">
        <f>IF('Pick Up 2025'!AN26="","",('Pick Up 2025'!AN26+'Sheet1 '!$G29)*'Sheet1 '!$H29)</f>
        <v/>
      </c>
      <c r="AO29" s="25" t="str">
        <f>IF('Pick Up 2025'!AO26="","",('Pick Up 2025'!AO26+'Sheet1 '!$G29)*'Sheet1 '!$H29)</f>
        <v/>
      </c>
      <c r="AP29" s="25">
        <f>IF('Pick Up 2025'!AP26="","",('Pick Up 2025'!AP26+'Sheet1 '!$G29)*'Sheet1 '!$H29)</f>
        <v>0</v>
      </c>
      <c r="AQ29" s="25" t="str">
        <f>IF('Pick Up 2025'!AQ26="","",('Pick Up 2025'!AQ26+'Sheet1 '!$G29)*'Sheet1 '!$H29)</f>
        <v/>
      </c>
      <c r="AR29" s="25" t="str">
        <f>IF('Pick Up 2025'!AR26="","",('Pick Up 2025'!AR26+'Sheet1 '!$G29)*'Sheet1 '!$H29)</f>
        <v/>
      </c>
      <c r="AS29" s="25" t="str">
        <f>IF('Pick Up 2025'!AS26="","",('Pick Up 2025'!AS26+'Sheet1 '!$G29)*'Sheet1 '!$H29)</f>
        <v/>
      </c>
      <c r="AT29" s="25" t="str">
        <f>IF('Pick Up 2025'!AT26="","",('Pick Up 2025'!AT26+'Sheet1 '!$G29)*'Sheet1 '!$H29)</f>
        <v/>
      </c>
      <c r="AU29" s="25" t="str">
        <f>IF('Pick Up 2025'!AU26="","",('Pick Up 2025'!AU26+'Sheet1 '!$G29)*'Sheet1 '!$H29)</f>
        <v/>
      </c>
      <c r="AV29" s="25" t="str">
        <f>IF('Pick Up 2025'!AV26="","",('Pick Up 2025'!AV26+'Sheet1 '!$G29)*'Sheet1 '!$H29)</f>
        <v/>
      </c>
      <c r="AW29" s="25" t="str">
        <f>IF('Pick Up 2025'!AW26="","",('Pick Up 2025'!AW26+'Sheet1 '!$G29)*'Sheet1 '!$H29)</f>
        <v/>
      </c>
      <c r="AX29" s="25" t="str">
        <f>IF('Pick Up 2025'!AX26="","",('Pick Up 2025'!AX26+'Sheet1 '!$G29)*'Sheet1 '!$H29)</f>
        <v/>
      </c>
      <c r="AY29" s="25" t="str">
        <f>IF('Pick Up 2025'!AY26="","",('Pick Up 2025'!AY26+'Sheet1 '!$G29)*'Sheet1 '!$H29)</f>
        <v/>
      </c>
      <c r="AZ29" s="25" t="str">
        <f>IF('Pick Up 2025'!AZ26="","",('Pick Up 2025'!AZ26+'Sheet1 '!$G29)*'Sheet1 '!$H29)</f>
        <v/>
      </c>
      <c r="BA29" s="25" t="str">
        <f>IF('Pick Up 2025'!BA26="","",('Pick Up 2025'!BA26+'Sheet1 '!$G29)*'Sheet1 '!$H29)</f>
        <v/>
      </c>
      <c r="BB29" s="25" t="str">
        <f>IF('Pick Up 2025'!BB26="","",('Pick Up 2025'!BB26+'Sheet1 '!$G29)*'Sheet1 '!$H29)</f>
        <v/>
      </c>
    </row>
    <row r="30" spans="1:54" ht="14.25" x14ac:dyDescent="0.2">
      <c r="A30" s="1">
        <v>19</v>
      </c>
      <c r="B30" s="150" t="s">
        <v>9</v>
      </c>
      <c r="C30" s="151"/>
      <c r="D30" s="152"/>
      <c r="E30" s="2" t="s">
        <v>27</v>
      </c>
      <c r="F30" s="4" t="s">
        <v>26</v>
      </c>
      <c r="G30" s="25" t="str">
        <f>IF('Pick Up 2025'!G27="","",('Pick Up 2025'!G27+'Sheet1 '!$G30)*'Sheet1 '!$H30)</f>
        <v/>
      </c>
      <c r="H30" s="25" t="str">
        <f>IF('Pick Up 2025'!H27="","",('Pick Up 2025'!H27+'Sheet1 '!$G30)*'Sheet1 '!$H30)</f>
        <v/>
      </c>
      <c r="I30" s="25" t="str">
        <f>IF('Pick Up 2025'!I27="","",('Pick Up 2025'!I27+'Sheet1 '!$G30)*'Sheet1 '!$H30)</f>
        <v/>
      </c>
      <c r="J30" s="25" t="str">
        <f>IF('Pick Up 2025'!J27="","",('Pick Up 2025'!J27+'Sheet1 '!$G30)*'Sheet1 '!$H30)</f>
        <v/>
      </c>
      <c r="K30" s="25" t="str">
        <f>IF('Pick Up 2025'!K27="","",('Pick Up 2025'!K27+'Sheet1 '!$G30)*'Sheet1 '!$H30)</f>
        <v/>
      </c>
      <c r="L30" s="25" t="str">
        <f>IF('Pick Up 2025'!L27="","",('Pick Up 2025'!L27+'Sheet1 '!$G30)*'Sheet1 '!$H30)</f>
        <v/>
      </c>
      <c r="M30" s="25" t="str">
        <f>IF('Pick Up 2025'!M27="","",('Pick Up 2025'!M27+'Sheet1 '!$G30)*'Sheet1 '!$H30)</f>
        <v/>
      </c>
      <c r="N30" s="25" t="str">
        <f>IF('Pick Up 2025'!N27="","",('Pick Up 2025'!N27+'Sheet1 '!$G30)*'Sheet1 '!$H30)</f>
        <v/>
      </c>
      <c r="O30" s="25" t="str">
        <f>IF('Pick Up 2025'!O27="","",('Pick Up 2025'!O27+'Sheet1 '!$G30)*'Sheet1 '!$H30)</f>
        <v/>
      </c>
      <c r="P30" s="25" t="str">
        <f>IF('Pick Up 2025'!P27="","",('Pick Up 2025'!P27+'Sheet1 '!$G30)*'Sheet1 '!$H30)</f>
        <v/>
      </c>
      <c r="Q30" s="25" t="str">
        <f>IF('Pick Up 2025'!Q27="","",('Pick Up 2025'!Q27+'Sheet1 '!$G30)*'Sheet1 '!$H30)</f>
        <v/>
      </c>
      <c r="R30" s="25" t="str">
        <f>IF('Pick Up 2025'!R27="","",('Pick Up 2025'!R27+'Sheet1 '!$G30)*'Sheet1 '!$H30)</f>
        <v/>
      </c>
      <c r="S30" s="25" t="str">
        <f>IF('Pick Up 2025'!S27="","",('Pick Up 2025'!S27+'Sheet1 '!$G30)*'Sheet1 '!$H30)</f>
        <v/>
      </c>
      <c r="T30" s="25" t="str">
        <f>IF('Pick Up 2025'!T27="","",('Pick Up 2025'!T27+'Sheet1 '!$G30)*'Sheet1 '!$H30)</f>
        <v/>
      </c>
      <c r="U30" s="25" t="str">
        <f>IF('Pick Up 2025'!U27="","",('Pick Up 2025'!U27+'Sheet1 '!$G30)*'Sheet1 '!$H30)</f>
        <v/>
      </c>
      <c r="V30" s="25">
        <f>IF('Pick Up 2025'!V27="","",('Pick Up 2025'!V27+'Sheet1 '!$G30)*'Sheet1 '!$H30)</f>
        <v>0</v>
      </c>
      <c r="W30" s="25" t="str">
        <f>IF('Pick Up 2025'!W27="","",('Pick Up 2025'!W27+'Sheet1 '!$G30)*'Sheet1 '!$H30)</f>
        <v/>
      </c>
      <c r="X30" s="25" t="str">
        <f>IF('Pick Up 2025'!X27="","",('Pick Up 2025'!X27+'Sheet1 '!$G30)*'Sheet1 '!$H30)</f>
        <v/>
      </c>
      <c r="Y30" s="25" t="str">
        <f>IF('Pick Up 2025'!Y27="","",('Pick Up 2025'!Y27+'Sheet1 '!$G30)*'Sheet1 '!$H30)</f>
        <v/>
      </c>
      <c r="Z30" s="25" t="str">
        <f>IF('Pick Up 2025'!Z27="","",('Pick Up 2025'!Z27+'Sheet1 '!$G30)*'Sheet1 '!$H30)</f>
        <v/>
      </c>
      <c r="AA30" s="25" t="str">
        <f>IF('Pick Up 2025'!AA27="","",('Pick Up 2025'!AA27+'Sheet1 '!$G30)*'Sheet1 '!$H30)</f>
        <v/>
      </c>
      <c r="AB30" s="25" t="str">
        <f>IF('Pick Up 2025'!AB27="","",('Pick Up 2025'!AB27+'Sheet1 '!$G30)*'Sheet1 '!$H30)</f>
        <v/>
      </c>
      <c r="AC30" s="25" t="str">
        <f>IF('Pick Up 2025'!AC27="","",('Pick Up 2025'!AC27+'Sheet1 '!$G30)*'Sheet1 '!$H30)</f>
        <v/>
      </c>
      <c r="AD30" s="25" t="str">
        <f>IF('Pick Up 2025'!AD27="","",('Pick Up 2025'!AD27+'Sheet1 '!$G30)*'Sheet1 '!$H30)</f>
        <v/>
      </c>
      <c r="AE30" s="25" t="str">
        <f>IF('Pick Up 2025'!AE27="","",('Pick Up 2025'!AE27+'Sheet1 '!$G30)*'Sheet1 '!$H30)</f>
        <v/>
      </c>
      <c r="AF30" s="25" t="str">
        <f>IF('Pick Up 2025'!AF27="","",('Pick Up 2025'!AF27+'Sheet1 '!$G30)*'Sheet1 '!$H30)</f>
        <v/>
      </c>
      <c r="AG30" s="25" t="str">
        <f>IF('Pick Up 2025'!AG27="","",('Pick Up 2025'!AG27+'Sheet1 '!$G30)*'Sheet1 '!$H30)</f>
        <v/>
      </c>
      <c r="AH30" s="25" t="str">
        <f>IF('Pick Up 2025'!AH27="","",('Pick Up 2025'!AH27+'Sheet1 '!$G30)*'Sheet1 '!$H30)</f>
        <v/>
      </c>
      <c r="AI30" s="25" t="str">
        <f>IF('Pick Up 2025'!AI27="","",('Pick Up 2025'!AI27+'Sheet1 '!$G30)*'Sheet1 '!$H30)</f>
        <v/>
      </c>
      <c r="AJ30" s="25" t="str">
        <f>IF('Pick Up 2025'!AJ27="","",('Pick Up 2025'!AJ27+'Sheet1 '!$G30)*'Sheet1 '!$H30)</f>
        <v/>
      </c>
      <c r="AK30" s="25" t="str">
        <f>IF('Pick Up 2025'!AK27="","",('Pick Up 2025'!AK27+'Sheet1 '!$G30)*'Sheet1 '!$H30)</f>
        <v/>
      </c>
      <c r="AL30" s="25">
        <f>IF('Pick Up 2025'!AL27="","",('Pick Up 2025'!AL27+'Sheet1 '!$G30)*'Sheet1 '!$H30)</f>
        <v>0</v>
      </c>
      <c r="AM30" s="25">
        <f>IF('Pick Up 2025'!AM27="","",('Pick Up 2025'!AM27+'Sheet1 '!$G30)*'Sheet1 '!$H30)</f>
        <v>0</v>
      </c>
      <c r="AN30" s="25" t="str">
        <f>IF('Pick Up 2025'!AN27="","",('Pick Up 2025'!AN27+'Sheet1 '!$G30)*'Sheet1 '!$H30)</f>
        <v/>
      </c>
      <c r="AO30" s="25" t="str">
        <f>IF('Pick Up 2025'!AO27="","",('Pick Up 2025'!AO27+'Sheet1 '!$G30)*'Sheet1 '!$H30)</f>
        <v/>
      </c>
      <c r="AP30" s="25">
        <f>IF('Pick Up 2025'!AP27="","",('Pick Up 2025'!AP27+'Sheet1 '!$G30)*'Sheet1 '!$H30)</f>
        <v>0</v>
      </c>
      <c r="AQ30" s="25" t="str">
        <f>IF('Pick Up 2025'!AQ27="","",('Pick Up 2025'!AQ27+'Sheet1 '!$G30)*'Sheet1 '!$H30)</f>
        <v/>
      </c>
      <c r="AR30" s="25" t="str">
        <f>IF('Pick Up 2025'!AR27="","",('Pick Up 2025'!AR27+'Sheet1 '!$G30)*'Sheet1 '!$H30)</f>
        <v/>
      </c>
      <c r="AS30" s="25" t="str">
        <f>IF('Pick Up 2025'!AS27="","",('Pick Up 2025'!AS27+'Sheet1 '!$G30)*'Sheet1 '!$H30)</f>
        <v/>
      </c>
      <c r="AT30" s="25" t="str">
        <f>IF('Pick Up 2025'!AT27="","",('Pick Up 2025'!AT27+'Sheet1 '!$G30)*'Sheet1 '!$H30)</f>
        <v/>
      </c>
      <c r="AU30" s="25" t="str">
        <f>IF('Pick Up 2025'!AU27="","",('Pick Up 2025'!AU27+'Sheet1 '!$G30)*'Sheet1 '!$H30)</f>
        <v/>
      </c>
      <c r="AV30" s="25" t="str">
        <f>IF('Pick Up 2025'!AV27="","",('Pick Up 2025'!AV27+'Sheet1 '!$G30)*'Sheet1 '!$H30)</f>
        <v/>
      </c>
      <c r="AW30" s="25" t="str">
        <f>IF('Pick Up 2025'!AW27="","",('Pick Up 2025'!AW27+'Sheet1 '!$G30)*'Sheet1 '!$H30)</f>
        <v/>
      </c>
      <c r="AX30" s="25" t="str">
        <f>IF('Pick Up 2025'!AX27="","",('Pick Up 2025'!AX27+'Sheet1 '!$G30)*'Sheet1 '!$H30)</f>
        <v/>
      </c>
      <c r="AY30" s="25" t="str">
        <f>IF('Pick Up 2025'!AY27="","",('Pick Up 2025'!AY27+'Sheet1 '!$G30)*'Sheet1 '!$H30)</f>
        <v/>
      </c>
      <c r="AZ30" s="25" t="str">
        <f>IF('Pick Up 2025'!AZ27="","",('Pick Up 2025'!AZ27+'Sheet1 '!$G30)*'Sheet1 '!$H30)</f>
        <v/>
      </c>
      <c r="BA30" s="25" t="str">
        <f>IF('Pick Up 2025'!BA27="","",('Pick Up 2025'!BA27+'Sheet1 '!$G30)*'Sheet1 '!$H30)</f>
        <v/>
      </c>
      <c r="BB30" s="25" t="str">
        <f>IF('Pick Up 2025'!BB27="","",('Pick Up 2025'!BB27+'Sheet1 '!$G30)*'Sheet1 '!$H30)</f>
        <v/>
      </c>
    </row>
    <row r="31" spans="1:54" ht="14.25" x14ac:dyDescent="0.2">
      <c r="A31" s="1">
        <v>20</v>
      </c>
      <c r="B31" s="150" t="s">
        <v>10</v>
      </c>
      <c r="C31" s="151"/>
      <c r="D31" s="152"/>
      <c r="E31" s="2" t="s">
        <v>25</v>
      </c>
      <c r="F31" s="4" t="s">
        <v>26</v>
      </c>
      <c r="G31" s="25">
        <f>IF('Pick Up 2025'!G28="","",('Pick Up 2025'!G28+'Sheet1 '!$G31)*'Sheet1 '!$H31)</f>
        <v>0</v>
      </c>
      <c r="H31" s="25">
        <f>IF('Pick Up 2025'!H28="","",('Pick Up 2025'!H28+'Sheet1 '!$G31)*'Sheet1 '!$H31)</f>
        <v>0</v>
      </c>
      <c r="I31" s="25">
        <f>IF('Pick Up 2025'!I28="","",('Pick Up 2025'!I28+'Sheet1 '!$G31)*'Sheet1 '!$H31)</f>
        <v>0</v>
      </c>
      <c r="J31" s="25">
        <f>IF('Pick Up 2025'!J28="","",('Pick Up 2025'!J28+'Sheet1 '!$G31)*'Sheet1 '!$H31)</f>
        <v>0</v>
      </c>
      <c r="K31" s="25">
        <f>IF('Pick Up 2025'!K28="","",('Pick Up 2025'!K28+'Sheet1 '!$G31)*'Sheet1 '!$H31)</f>
        <v>0</v>
      </c>
      <c r="L31" s="25">
        <f>IF('Pick Up 2025'!L28="","",('Pick Up 2025'!L28+'Sheet1 '!$G31)*'Sheet1 '!$H31)</f>
        <v>0</v>
      </c>
      <c r="M31" s="25">
        <f>IF('Pick Up 2025'!M28="","",('Pick Up 2025'!M28+'Sheet1 '!$G31)*'Sheet1 '!$H31)</f>
        <v>0</v>
      </c>
      <c r="N31" s="25" t="str">
        <f>IF('Pick Up 2025'!N28="","",('Pick Up 2025'!N28+'Sheet1 '!$G31)*'Sheet1 '!$H31)</f>
        <v/>
      </c>
      <c r="O31" s="25">
        <f>IF('Pick Up 2025'!O28="","",('Pick Up 2025'!O28+'Sheet1 '!$G31)*'Sheet1 '!$H31)</f>
        <v>0</v>
      </c>
      <c r="P31" s="25">
        <f>IF('Pick Up 2025'!P28="","",('Pick Up 2025'!P28+'Sheet1 '!$G31)*'Sheet1 '!$H31)</f>
        <v>0</v>
      </c>
      <c r="Q31" s="25">
        <f>IF('Pick Up 2025'!Q28="","",('Pick Up 2025'!Q28+'Sheet1 '!$G31)*'Sheet1 '!$H31)</f>
        <v>0</v>
      </c>
      <c r="R31" s="25">
        <f>IF('Pick Up 2025'!R28="","",('Pick Up 2025'!R28+'Sheet1 '!$G31)*'Sheet1 '!$H31)</f>
        <v>0</v>
      </c>
      <c r="S31" s="25">
        <f>IF('Pick Up 2025'!S28="","",('Pick Up 2025'!S28+'Sheet1 '!$G31)*'Sheet1 '!$H31)</f>
        <v>0</v>
      </c>
      <c r="T31" s="25" t="str">
        <f>IF('Pick Up 2025'!T28="","",('Pick Up 2025'!T28+'Sheet1 '!$G31)*'Sheet1 '!$H31)</f>
        <v/>
      </c>
      <c r="U31" s="25">
        <f>IF('Pick Up 2025'!U28="","",('Pick Up 2025'!U28+'Sheet1 '!$G31)*'Sheet1 '!$H31)</f>
        <v>0</v>
      </c>
      <c r="V31" s="25">
        <f>IF('Pick Up 2025'!V28="","",('Pick Up 2025'!V28+'Sheet1 '!$G31)*'Sheet1 '!$H31)</f>
        <v>0</v>
      </c>
      <c r="W31" s="25">
        <f>IF('Pick Up 2025'!W28="","",('Pick Up 2025'!W28+'Sheet1 '!$G31)*'Sheet1 '!$H31)</f>
        <v>0</v>
      </c>
      <c r="X31" s="25">
        <f>IF('Pick Up 2025'!X28="","",('Pick Up 2025'!X28+'Sheet1 '!$G31)*'Sheet1 '!$H31)</f>
        <v>0</v>
      </c>
      <c r="Y31" s="25">
        <f>IF('Pick Up 2025'!Y28="","",('Pick Up 2025'!Y28+'Sheet1 '!$G31)*'Sheet1 '!$H31)</f>
        <v>0</v>
      </c>
      <c r="Z31" s="25">
        <f>IF('Pick Up 2025'!Z28="","",('Pick Up 2025'!Z28+'Sheet1 '!$G31)*'Sheet1 '!$H31)</f>
        <v>0</v>
      </c>
      <c r="AA31" s="25">
        <f>IF('Pick Up 2025'!AA28="","",('Pick Up 2025'!AA28+'Sheet1 '!$G31)*'Sheet1 '!$H31)</f>
        <v>0</v>
      </c>
      <c r="AB31" s="25">
        <f>IF('Pick Up 2025'!AB28="","",('Pick Up 2025'!AB28+'Sheet1 '!$G31)*'Sheet1 '!$H31)</f>
        <v>0</v>
      </c>
      <c r="AC31" s="25" t="str">
        <f>IF('Pick Up 2025'!AC28="","",('Pick Up 2025'!AC28+'Sheet1 '!$G31)*'Sheet1 '!$H31)</f>
        <v/>
      </c>
      <c r="AD31" s="25">
        <f>IF('Pick Up 2025'!AD28="","",('Pick Up 2025'!AD28+'Sheet1 '!$G31)*'Sheet1 '!$H31)</f>
        <v>0</v>
      </c>
      <c r="AE31" s="25">
        <f>IF('Pick Up 2025'!AE28="","",('Pick Up 2025'!AE28+'Sheet1 '!$G31)*'Sheet1 '!$H31)</f>
        <v>0</v>
      </c>
      <c r="AF31" s="25">
        <f>IF('Pick Up 2025'!AF28="","",('Pick Up 2025'!AF28+'Sheet1 '!$G31)*'Sheet1 '!$H31)</f>
        <v>0</v>
      </c>
      <c r="AG31" s="25" t="str">
        <f>IF('Pick Up 2025'!AG28="","",('Pick Up 2025'!AG28+'Sheet1 '!$G31)*'Sheet1 '!$H31)</f>
        <v/>
      </c>
      <c r="AH31" s="25">
        <f>IF('Pick Up 2025'!AH28="","",('Pick Up 2025'!AH28+'Sheet1 '!$G31)*'Sheet1 '!$H31)</f>
        <v>0</v>
      </c>
      <c r="AI31" s="25">
        <f>IF('Pick Up 2025'!AI28="","",('Pick Up 2025'!AI28+'Sheet1 '!$G31)*'Sheet1 '!$H31)</f>
        <v>0</v>
      </c>
      <c r="AJ31" s="25">
        <f>IF('Pick Up 2025'!AJ28="","",('Pick Up 2025'!AJ28+'Sheet1 '!$G31)*'Sheet1 '!$H31)</f>
        <v>0</v>
      </c>
      <c r="AK31" s="25">
        <f>IF('Pick Up 2025'!AK28="","",('Pick Up 2025'!AK28+'Sheet1 '!$G31)*'Sheet1 '!$H31)</f>
        <v>0</v>
      </c>
      <c r="AL31" s="25">
        <f>IF('Pick Up 2025'!AL28="","",('Pick Up 2025'!AL28+'Sheet1 '!$G31)*'Sheet1 '!$H31)</f>
        <v>0</v>
      </c>
      <c r="AM31" s="25">
        <f>IF('Pick Up 2025'!AM28="","",('Pick Up 2025'!AM28+'Sheet1 '!$G31)*'Sheet1 '!$H31)</f>
        <v>0</v>
      </c>
      <c r="AN31" s="25">
        <f>IF('Pick Up 2025'!AN28="","",('Pick Up 2025'!AN28+'Sheet1 '!$G31)*'Sheet1 '!$H31)</f>
        <v>0</v>
      </c>
      <c r="AO31" s="25" t="str">
        <f>IF('Pick Up 2025'!AO28="","",('Pick Up 2025'!AO28+'Sheet1 '!$G31)*'Sheet1 '!$H31)</f>
        <v/>
      </c>
      <c r="AP31" s="25">
        <f>IF('Pick Up 2025'!AP28="","",('Pick Up 2025'!AP28+'Sheet1 '!$G31)*'Sheet1 '!$H31)</f>
        <v>0</v>
      </c>
      <c r="AQ31" s="25">
        <f>IF('Pick Up 2025'!AQ28="","",('Pick Up 2025'!AQ28+'Sheet1 '!$G31)*'Sheet1 '!$H31)</f>
        <v>0</v>
      </c>
      <c r="AR31" s="25">
        <f>IF('Pick Up 2025'!AR28="","",('Pick Up 2025'!AR28+'Sheet1 '!$G31)*'Sheet1 '!$H31)</f>
        <v>0</v>
      </c>
      <c r="AS31" s="25">
        <f>IF('Pick Up 2025'!AS28="","",('Pick Up 2025'!AS28+'Sheet1 '!$G31)*'Sheet1 '!$H31)</f>
        <v>0</v>
      </c>
      <c r="AT31" s="25">
        <f>IF('Pick Up 2025'!AT28="","",('Pick Up 2025'!AT28+'Sheet1 '!$G31)*'Sheet1 '!$H31)</f>
        <v>0</v>
      </c>
      <c r="AU31" s="25" t="str">
        <f>IF('Pick Up 2025'!AU28="","",('Pick Up 2025'!AU28+'Sheet1 '!$G31)*'Sheet1 '!$H31)</f>
        <v/>
      </c>
      <c r="AV31" s="25" t="str">
        <f>IF('Pick Up 2025'!AV28="","",('Pick Up 2025'!AV28+'Sheet1 '!$G31)*'Sheet1 '!$H31)</f>
        <v/>
      </c>
      <c r="AW31" s="25" t="str">
        <f>IF('Pick Up 2025'!AW28="","",('Pick Up 2025'!AW28+'Sheet1 '!$G31)*'Sheet1 '!$H31)</f>
        <v/>
      </c>
      <c r="AX31" s="25" t="str">
        <f>IF('Pick Up 2025'!AX28="","",('Pick Up 2025'!AX28+'Sheet1 '!$G31)*'Sheet1 '!$H31)</f>
        <v/>
      </c>
      <c r="AY31" s="25" t="str">
        <f>IF('Pick Up 2025'!AY28="","",('Pick Up 2025'!AY28+'Sheet1 '!$G31)*'Sheet1 '!$H31)</f>
        <v/>
      </c>
      <c r="AZ31" s="25">
        <f>IF('Pick Up 2025'!AZ28="","",('Pick Up 2025'!AZ28+'Sheet1 '!$G31)*'Sheet1 '!$H31)</f>
        <v>0</v>
      </c>
      <c r="BA31" s="25">
        <f>IF('Pick Up 2025'!BA28="","",('Pick Up 2025'!BA28+'Sheet1 '!$G31)*'Sheet1 '!$H31)</f>
        <v>0</v>
      </c>
      <c r="BB31" s="25">
        <f>IF('Pick Up 2025'!BB28="","",('Pick Up 2025'!BB28+'Sheet1 '!$G31)*'Sheet1 '!$H31)</f>
        <v>0</v>
      </c>
    </row>
    <row r="32" spans="1:54" ht="14.25" x14ac:dyDescent="0.2">
      <c r="A32" s="1">
        <v>21</v>
      </c>
      <c r="B32" s="150" t="s">
        <v>10</v>
      </c>
      <c r="C32" s="151"/>
      <c r="D32" s="152"/>
      <c r="E32" s="2" t="s">
        <v>27</v>
      </c>
      <c r="F32" s="4" t="s">
        <v>26</v>
      </c>
      <c r="G32" s="25" t="str">
        <f>IF('Pick Up 2025'!G29="","",('Pick Up 2025'!G29+'Sheet1 '!$G32)*'Sheet1 '!$H32)</f>
        <v/>
      </c>
      <c r="H32" s="25" t="str">
        <f>IF('Pick Up 2025'!H29="","",('Pick Up 2025'!H29+'Sheet1 '!$G32)*'Sheet1 '!$H32)</f>
        <v/>
      </c>
      <c r="I32" s="25">
        <f>IF('Pick Up 2025'!I29="","",('Pick Up 2025'!I29+'Sheet1 '!$G32)*'Sheet1 '!$H32)</f>
        <v>0</v>
      </c>
      <c r="J32" s="25">
        <f>IF('Pick Up 2025'!J29="","",('Pick Up 2025'!J29+'Sheet1 '!$G32)*'Sheet1 '!$H32)</f>
        <v>0</v>
      </c>
      <c r="K32" s="25">
        <f>IF('Pick Up 2025'!K29="","",('Pick Up 2025'!K29+'Sheet1 '!$G32)*'Sheet1 '!$H32)</f>
        <v>0</v>
      </c>
      <c r="L32" s="25" t="str">
        <f>IF('Pick Up 2025'!L29="","",('Pick Up 2025'!L29+'Sheet1 '!$G32)*'Sheet1 '!$H32)</f>
        <v/>
      </c>
      <c r="M32" s="25" t="str">
        <f>IF('Pick Up 2025'!M29="","",('Pick Up 2025'!M29+'Sheet1 '!$G32)*'Sheet1 '!$H32)</f>
        <v/>
      </c>
      <c r="N32" s="25">
        <f>IF('Pick Up 2025'!N29="","",('Pick Up 2025'!N29+'Sheet1 '!$G32)*'Sheet1 '!$H32)</f>
        <v>0</v>
      </c>
      <c r="O32" s="25" t="str">
        <f>IF('Pick Up 2025'!O29="","",('Pick Up 2025'!O29+'Sheet1 '!$G32)*'Sheet1 '!$H32)</f>
        <v/>
      </c>
      <c r="P32" s="25" t="str">
        <f>IF('Pick Up 2025'!P29="","",('Pick Up 2025'!P29+'Sheet1 '!$G32)*'Sheet1 '!$H32)</f>
        <v/>
      </c>
      <c r="Q32" s="25">
        <f>IF('Pick Up 2025'!Q29="","",('Pick Up 2025'!Q29+'Sheet1 '!$G32)*'Sheet1 '!$H32)</f>
        <v>0</v>
      </c>
      <c r="R32" s="25" t="str">
        <f>IF('Pick Up 2025'!R29="","",('Pick Up 2025'!R29+'Sheet1 '!$G32)*'Sheet1 '!$H32)</f>
        <v/>
      </c>
      <c r="S32" s="25" t="str">
        <f>IF('Pick Up 2025'!S29="","",('Pick Up 2025'!S29+'Sheet1 '!$G32)*'Sheet1 '!$H32)</f>
        <v/>
      </c>
      <c r="T32" s="25" t="str">
        <f>IF('Pick Up 2025'!T29="","",('Pick Up 2025'!T29+'Sheet1 '!$G32)*'Sheet1 '!$H32)</f>
        <v/>
      </c>
      <c r="U32" s="25">
        <f>IF('Pick Up 2025'!U29="","",('Pick Up 2025'!U29+'Sheet1 '!$G32)*'Sheet1 '!$H32)</f>
        <v>0</v>
      </c>
      <c r="V32" s="25">
        <f>IF('Pick Up 2025'!V29="","",('Pick Up 2025'!V29+'Sheet1 '!$G32)*'Sheet1 '!$H32)</f>
        <v>0</v>
      </c>
      <c r="W32" s="25">
        <f>IF('Pick Up 2025'!W29="","",('Pick Up 2025'!W29+'Sheet1 '!$G32)*'Sheet1 '!$H32)</f>
        <v>0</v>
      </c>
      <c r="X32" s="25">
        <f>IF('Pick Up 2025'!X29="","",('Pick Up 2025'!X29+'Sheet1 '!$G32)*'Sheet1 '!$H32)</f>
        <v>0</v>
      </c>
      <c r="Y32" s="25" t="str">
        <f>IF('Pick Up 2025'!Y29="","",('Pick Up 2025'!Y29+'Sheet1 '!$G32)*'Sheet1 '!$H32)</f>
        <v/>
      </c>
      <c r="Z32" s="25">
        <f>IF('Pick Up 2025'!Z29="","",('Pick Up 2025'!Z29+'Sheet1 '!$G32)*'Sheet1 '!$H32)</f>
        <v>0</v>
      </c>
      <c r="AA32" s="25">
        <f>IF('Pick Up 2025'!AA29="","",('Pick Up 2025'!AA29+'Sheet1 '!$G32)*'Sheet1 '!$H32)</f>
        <v>0</v>
      </c>
      <c r="AB32" s="25" t="str">
        <f>IF('Pick Up 2025'!AB29="","",('Pick Up 2025'!AB29+'Sheet1 '!$G32)*'Sheet1 '!$H32)</f>
        <v/>
      </c>
      <c r="AC32" s="25" t="str">
        <f>IF('Pick Up 2025'!AC29="","",('Pick Up 2025'!AC29+'Sheet1 '!$G32)*'Sheet1 '!$H32)</f>
        <v/>
      </c>
      <c r="AD32" s="25">
        <f>IF('Pick Up 2025'!AD29="","",('Pick Up 2025'!AD29+'Sheet1 '!$G32)*'Sheet1 '!$H32)</f>
        <v>0</v>
      </c>
      <c r="AE32" s="25" t="str">
        <f>IF('Pick Up 2025'!AE29="","",('Pick Up 2025'!AE29+'Sheet1 '!$G32)*'Sheet1 '!$H32)</f>
        <v/>
      </c>
      <c r="AF32" s="25" t="str">
        <f>IF('Pick Up 2025'!AF29="","",('Pick Up 2025'!AF29+'Sheet1 '!$G32)*'Sheet1 '!$H32)</f>
        <v/>
      </c>
      <c r="AG32" s="25" t="str">
        <f>IF('Pick Up 2025'!AG29="","",('Pick Up 2025'!AG29+'Sheet1 '!$G32)*'Sheet1 '!$H32)</f>
        <v/>
      </c>
      <c r="AH32" s="25">
        <f>IF('Pick Up 2025'!AH29="","",('Pick Up 2025'!AH29+'Sheet1 '!$G32)*'Sheet1 '!$H32)</f>
        <v>0</v>
      </c>
      <c r="AI32" s="25">
        <f>IF('Pick Up 2025'!AI29="","",('Pick Up 2025'!AI29+'Sheet1 '!$G32)*'Sheet1 '!$H32)</f>
        <v>0</v>
      </c>
      <c r="AJ32" s="25">
        <f>IF('Pick Up 2025'!AJ29="","",('Pick Up 2025'!AJ29+'Sheet1 '!$G32)*'Sheet1 '!$H32)</f>
        <v>0</v>
      </c>
      <c r="AK32" s="25">
        <f>IF('Pick Up 2025'!AK29="","",('Pick Up 2025'!AK29+'Sheet1 '!$G32)*'Sheet1 '!$H32)</f>
        <v>0</v>
      </c>
      <c r="AL32" s="25">
        <f>IF('Pick Up 2025'!AL29="","",('Pick Up 2025'!AL29+'Sheet1 '!$G32)*'Sheet1 '!$H32)</f>
        <v>0</v>
      </c>
      <c r="AM32" s="25">
        <f>IF('Pick Up 2025'!AM29="","",('Pick Up 2025'!AM29+'Sheet1 '!$G32)*'Sheet1 '!$H32)</f>
        <v>0</v>
      </c>
      <c r="AN32" s="25" t="str">
        <f>IF('Pick Up 2025'!AN29="","",('Pick Up 2025'!AN29+'Sheet1 '!$G32)*'Sheet1 '!$H32)</f>
        <v/>
      </c>
      <c r="AO32" s="25" t="str">
        <f>IF('Pick Up 2025'!AO29="","",('Pick Up 2025'!AO29+'Sheet1 '!$G32)*'Sheet1 '!$H32)</f>
        <v/>
      </c>
      <c r="AP32" s="25">
        <f>IF('Pick Up 2025'!AP29="","",('Pick Up 2025'!AP29+'Sheet1 '!$G32)*'Sheet1 '!$H32)</f>
        <v>0</v>
      </c>
      <c r="AQ32" s="25">
        <f>IF('Pick Up 2025'!AQ29="","",('Pick Up 2025'!AQ29+'Sheet1 '!$G32)*'Sheet1 '!$H32)</f>
        <v>0</v>
      </c>
      <c r="AR32" s="25" t="str">
        <f>IF('Pick Up 2025'!AR29="","",('Pick Up 2025'!AR29+'Sheet1 '!$G32)*'Sheet1 '!$H32)</f>
        <v/>
      </c>
      <c r="AS32" s="25">
        <f>IF('Pick Up 2025'!AS29="","",('Pick Up 2025'!AS29+'Sheet1 '!$G32)*'Sheet1 '!$H32)</f>
        <v>0</v>
      </c>
      <c r="AT32" s="25">
        <f>IF('Pick Up 2025'!AT29="","",('Pick Up 2025'!AT29+'Sheet1 '!$G32)*'Sheet1 '!$H32)</f>
        <v>0</v>
      </c>
      <c r="AU32" s="25">
        <f>IF('Pick Up 2025'!AU29="","",('Pick Up 2025'!AU29+'Sheet1 '!$G32)*'Sheet1 '!$H32)</f>
        <v>0</v>
      </c>
      <c r="AV32" s="25">
        <f>IF('Pick Up 2025'!AV29="","",('Pick Up 2025'!AV29+'Sheet1 '!$G32)*'Sheet1 '!$H32)</f>
        <v>0</v>
      </c>
      <c r="AW32" s="25">
        <f>IF('Pick Up 2025'!AW29="","",('Pick Up 2025'!AW29+'Sheet1 '!$G32)*'Sheet1 '!$H32)</f>
        <v>0</v>
      </c>
      <c r="AX32" s="25" t="str">
        <f>IF('Pick Up 2025'!AX29="","",('Pick Up 2025'!AX29+'Sheet1 '!$G32)*'Sheet1 '!$H32)</f>
        <v/>
      </c>
      <c r="AY32" s="25">
        <f>IF('Pick Up 2025'!AY29="","",('Pick Up 2025'!AY29+'Sheet1 '!$G32)*'Sheet1 '!$H32)</f>
        <v>0</v>
      </c>
      <c r="AZ32" s="25">
        <f>IF('Pick Up 2025'!AZ29="","",('Pick Up 2025'!AZ29+'Sheet1 '!$G32)*'Sheet1 '!$H32)</f>
        <v>0</v>
      </c>
      <c r="BA32" s="25" t="str">
        <f>IF('Pick Up 2025'!BA29="","",('Pick Up 2025'!BA29+'Sheet1 '!$G32)*'Sheet1 '!$H32)</f>
        <v/>
      </c>
      <c r="BB32" s="25" t="str">
        <f>IF('Pick Up 2025'!BB29="","",('Pick Up 2025'!BB29+'Sheet1 '!$G32)*'Sheet1 '!$H32)</f>
        <v/>
      </c>
    </row>
    <row r="33" spans="1:54" ht="14.25" x14ac:dyDescent="0.2">
      <c r="A33" s="1">
        <v>22</v>
      </c>
      <c r="B33" s="150" t="s">
        <v>29</v>
      </c>
      <c r="C33" s="151"/>
      <c r="D33" s="152"/>
      <c r="E33" s="2" t="s">
        <v>25</v>
      </c>
      <c r="F33" s="4" t="s">
        <v>26</v>
      </c>
      <c r="G33" s="25">
        <f>IF('Pick Up 2025'!G30="","",('Pick Up 2025'!G30+'Sheet1 '!$G33)*'Sheet1 '!$H33)</f>
        <v>0</v>
      </c>
      <c r="H33" s="25">
        <f>IF('Pick Up 2025'!H30="","",('Pick Up 2025'!H30+'Sheet1 '!$G33)*'Sheet1 '!$H33)</f>
        <v>0</v>
      </c>
      <c r="I33" s="25">
        <f>IF('Pick Up 2025'!I30="","",('Pick Up 2025'!I30+'Sheet1 '!$G33)*'Sheet1 '!$H33)</f>
        <v>0</v>
      </c>
      <c r="J33" s="25">
        <f>IF('Pick Up 2025'!J30="","",('Pick Up 2025'!J30+'Sheet1 '!$G33)*'Sheet1 '!$H33)</f>
        <v>0</v>
      </c>
      <c r="K33" s="25">
        <f>IF('Pick Up 2025'!K30="","",('Pick Up 2025'!K30+'Sheet1 '!$G33)*'Sheet1 '!$H33)</f>
        <v>0</v>
      </c>
      <c r="L33" s="25">
        <f>IF('Pick Up 2025'!L30="","",('Pick Up 2025'!L30+'Sheet1 '!$G33)*'Sheet1 '!$H33)</f>
        <v>0</v>
      </c>
      <c r="M33" s="25">
        <f>IF('Pick Up 2025'!M30="","",('Pick Up 2025'!M30+'Sheet1 '!$G33)*'Sheet1 '!$H33)</f>
        <v>0</v>
      </c>
      <c r="N33" s="25" t="str">
        <f>IF('Pick Up 2025'!N30="","",('Pick Up 2025'!N30+'Sheet1 '!$G33)*'Sheet1 '!$H33)</f>
        <v/>
      </c>
      <c r="O33" s="25">
        <f>IF('Pick Up 2025'!O30="","",('Pick Up 2025'!O30+'Sheet1 '!$G33)*'Sheet1 '!$H33)</f>
        <v>0</v>
      </c>
      <c r="P33" s="25">
        <f>IF('Pick Up 2025'!P30="","",('Pick Up 2025'!P30+'Sheet1 '!$G33)*'Sheet1 '!$H33)</f>
        <v>0</v>
      </c>
      <c r="Q33" s="25" t="str">
        <f>IF('Pick Up 2025'!Q30="","",('Pick Up 2025'!Q30+'Sheet1 '!$G33)*'Sheet1 '!$H33)</f>
        <v/>
      </c>
      <c r="R33" s="25">
        <f>IF('Pick Up 2025'!R30="","",('Pick Up 2025'!R30+'Sheet1 '!$G33)*'Sheet1 '!$H33)</f>
        <v>0</v>
      </c>
      <c r="S33" s="25">
        <f>IF('Pick Up 2025'!S30="","",('Pick Up 2025'!S30+'Sheet1 '!$G33)*'Sheet1 '!$H33)</f>
        <v>0</v>
      </c>
      <c r="T33" s="25" t="str">
        <f>IF('Pick Up 2025'!T30="","",('Pick Up 2025'!T30+'Sheet1 '!$G33)*'Sheet1 '!$H33)</f>
        <v/>
      </c>
      <c r="U33" s="25">
        <f>IF('Pick Up 2025'!U30="","",('Pick Up 2025'!U30+'Sheet1 '!$G33)*'Sheet1 '!$H33)</f>
        <v>0</v>
      </c>
      <c r="V33" s="25">
        <f>IF('Pick Up 2025'!V30="","",('Pick Up 2025'!V30+'Sheet1 '!$G33)*'Sheet1 '!$H33)</f>
        <v>0</v>
      </c>
      <c r="W33" s="25">
        <f>IF('Pick Up 2025'!W30="","",('Pick Up 2025'!W30+'Sheet1 '!$G33)*'Sheet1 '!$H33)</f>
        <v>0</v>
      </c>
      <c r="X33" s="25">
        <f>IF('Pick Up 2025'!X30="","",('Pick Up 2025'!X30+'Sheet1 '!$G33)*'Sheet1 '!$H33)</f>
        <v>0</v>
      </c>
      <c r="Y33" s="25">
        <f>IF('Pick Up 2025'!Y30="","",('Pick Up 2025'!Y30+'Sheet1 '!$G33)*'Sheet1 '!$H33)</f>
        <v>0</v>
      </c>
      <c r="Z33" s="25" t="str">
        <f>IF('Pick Up 2025'!Z30="","",('Pick Up 2025'!Z30+'Sheet1 '!$G33)*'Sheet1 '!$H33)</f>
        <v/>
      </c>
      <c r="AA33" s="25" t="str">
        <f>IF('Pick Up 2025'!AA30="","",('Pick Up 2025'!AA30+'Sheet1 '!$G33)*'Sheet1 '!$H33)</f>
        <v/>
      </c>
      <c r="AB33" s="25" t="str">
        <f>IF('Pick Up 2025'!AB30="","",('Pick Up 2025'!AB30+'Sheet1 '!$G33)*'Sheet1 '!$H33)</f>
        <v/>
      </c>
      <c r="AC33" s="25" t="str">
        <f>IF('Pick Up 2025'!AC30="","",('Pick Up 2025'!AC30+'Sheet1 '!$G33)*'Sheet1 '!$H33)</f>
        <v/>
      </c>
      <c r="AD33" s="25" t="str">
        <f>IF('Pick Up 2025'!AD30="","",('Pick Up 2025'!AD30+'Sheet1 '!$G33)*'Sheet1 '!$H33)</f>
        <v/>
      </c>
      <c r="AE33" s="25" t="str">
        <f>IF('Pick Up 2025'!AE30="","",('Pick Up 2025'!AE30+'Sheet1 '!$G33)*'Sheet1 '!$H33)</f>
        <v/>
      </c>
      <c r="AF33" s="25" t="str">
        <f>IF('Pick Up 2025'!AF30="","",('Pick Up 2025'!AF30+'Sheet1 '!$G33)*'Sheet1 '!$H33)</f>
        <v/>
      </c>
      <c r="AG33" s="25" t="str">
        <f>IF('Pick Up 2025'!AG30="","",('Pick Up 2025'!AG30+'Sheet1 '!$G33)*'Sheet1 '!$H33)</f>
        <v/>
      </c>
      <c r="AH33" s="25">
        <f>IF('Pick Up 2025'!AH30="","",('Pick Up 2025'!AH30+'Sheet1 '!$G33)*'Sheet1 '!$H33)</f>
        <v>0</v>
      </c>
      <c r="AI33" s="25">
        <f>IF('Pick Up 2025'!AI30="","",('Pick Up 2025'!AI30+'Sheet1 '!$G33)*'Sheet1 '!$H33)</f>
        <v>0</v>
      </c>
      <c r="AJ33" s="25">
        <f>IF('Pick Up 2025'!AJ30="","",('Pick Up 2025'!AJ30+'Sheet1 '!$G33)*'Sheet1 '!$H33)</f>
        <v>0</v>
      </c>
      <c r="AK33" s="25" t="str">
        <f>IF('Pick Up 2025'!AK30="","",('Pick Up 2025'!AK30+'Sheet1 '!$G33)*'Sheet1 '!$H33)</f>
        <v/>
      </c>
      <c r="AL33" s="25">
        <f>IF('Pick Up 2025'!AL30="","",('Pick Up 2025'!AL30+'Sheet1 '!$G33)*'Sheet1 '!$H33)</f>
        <v>0</v>
      </c>
      <c r="AM33" s="25">
        <f>IF('Pick Up 2025'!AM30="","",('Pick Up 2025'!AM30+'Sheet1 '!$G33)*'Sheet1 '!$H33)</f>
        <v>0</v>
      </c>
      <c r="AN33" s="25" t="str">
        <f>IF('Pick Up 2025'!AN30="","",('Pick Up 2025'!AN30+'Sheet1 '!$G33)*'Sheet1 '!$H33)</f>
        <v/>
      </c>
      <c r="AO33" s="25" t="str">
        <f>IF('Pick Up 2025'!AO30="","",('Pick Up 2025'!AO30+'Sheet1 '!$G33)*'Sheet1 '!$H33)</f>
        <v/>
      </c>
      <c r="AP33" s="25">
        <f>IF('Pick Up 2025'!AP30="","",('Pick Up 2025'!AP30+'Sheet1 '!$G33)*'Sheet1 '!$H33)</f>
        <v>0</v>
      </c>
      <c r="AQ33" s="25">
        <f>IF('Pick Up 2025'!AQ30="","",('Pick Up 2025'!AQ30+'Sheet1 '!$G33)*'Sheet1 '!$H33)</f>
        <v>0</v>
      </c>
      <c r="AR33" s="25" t="str">
        <f>IF('Pick Up 2025'!AR30="","",('Pick Up 2025'!AR30+'Sheet1 '!$G33)*'Sheet1 '!$H33)</f>
        <v/>
      </c>
      <c r="AS33" s="25" t="str">
        <f>IF('Pick Up 2025'!AS30="","",('Pick Up 2025'!AS30+'Sheet1 '!$G33)*'Sheet1 '!$H33)</f>
        <v/>
      </c>
      <c r="AT33" s="25" t="str">
        <f>IF('Pick Up 2025'!AT30="","",('Pick Up 2025'!AT30+'Sheet1 '!$G33)*'Sheet1 '!$H33)</f>
        <v/>
      </c>
      <c r="AU33" s="25" t="str">
        <f>IF('Pick Up 2025'!AU30="","",('Pick Up 2025'!AU30+'Sheet1 '!$G33)*'Sheet1 '!$H33)</f>
        <v/>
      </c>
      <c r="AV33" s="25" t="str">
        <f>IF('Pick Up 2025'!AV30="","",('Pick Up 2025'!AV30+'Sheet1 '!$G33)*'Sheet1 '!$H33)</f>
        <v/>
      </c>
      <c r="AW33" s="25" t="str">
        <f>IF('Pick Up 2025'!AW30="","",('Pick Up 2025'!AW30+'Sheet1 '!$G33)*'Sheet1 '!$H33)</f>
        <v/>
      </c>
      <c r="AX33" s="25" t="str">
        <f>IF('Pick Up 2025'!AX30="","",('Pick Up 2025'!AX30+'Sheet1 '!$G33)*'Sheet1 '!$H33)</f>
        <v/>
      </c>
      <c r="AY33" s="25" t="str">
        <f>IF('Pick Up 2025'!AY30="","",('Pick Up 2025'!AY30+'Sheet1 '!$G33)*'Sheet1 '!$H33)</f>
        <v/>
      </c>
      <c r="AZ33" s="25" t="str">
        <f>IF('Pick Up 2025'!AZ30="","",('Pick Up 2025'!AZ30+'Sheet1 '!$G33)*'Sheet1 '!$H33)</f>
        <v/>
      </c>
      <c r="BA33" s="25">
        <f>IF('Pick Up 2025'!BA30="","",('Pick Up 2025'!BA30+'Sheet1 '!$G33)*'Sheet1 '!$H33)</f>
        <v>0</v>
      </c>
      <c r="BB33" s="25">
        <f>IF('Pick Up 2025'!BB30="","",('Pick Up 2025'!BB30+'Sheet1 '!$G33)*'Sheet1 '!$H33)</f>
        <v>0</v>
      </c>
    </row>
    <row r="34" spans="1:54" ht="14.25" x14ac:dyDescent="0.2">
      <c r="A34" s="1">
        <v>23</v>
      </c>
      <c r="B34" s="150" t="s">
        <v>29</v>
      </c>
      <c r="C34" s="151"/>
      <c r="D34" s="152"/>
      <c r="E34" s="2" t="s">
        <v>27</v>
      </c>
      <c r="F34" s="4" t="s">
        <v>26</v>
      </c>
      <c r="G34" s="25" t="str">
        <f>IF('Pick Up 2025'!G31="","",('Pick Up 2025'!G31+'Sheet1 '!$G34)*'Sheet1 '!$H34)</f>
        <v/>
      </c>
      <c r="H34" s="25" t="str">
        <f>IF('Pick Up 2025'!H31="","",('Pick Up 2025'!H31+'Sheet1 '!$G34)*'Sheet1 '!$H34)</f>
        <v/>
      </c>
      <c r="I34" s="25">
        <f>IF('Pick Up 2025'!I31="","",('Pick Up 2025'!I31+'Sheet1 '!$G34)*'Sheet1 '!$H34)</f>
        <v>0</v>
      </c>
      <c r="J34" s="25">
        <f>IF('Pick Up 2025'!J31="","",('Pick Up 2025'!J31+'Sheet1 '!$G34)*'Sheet1 '!$H34)</f>
        <v>0</v>
      </c>
      <c r="K34" s="25">
        <f>IF('Pick Up 2025'!K31="","",('Pick Up 2025'!K31+'Sheet1 '!$G34)*'Sheet1 '!$H34)</f>
        <v>0</v>
      </c>
      <c r="L34" s="25" t="str">
        <f>IF('Pick Up 2025'!L31="","",('Pick Up 2025'!L31+'Sheet1 '!$G34)*'Sheet1 '!$H34)</f>
        <v/>
      </c>
      <c r="M34" s="25" t="str">
        <f>IF('Pick Up 2025'!M31="","",('Pick Up 2025'!M31+'Sheet1 '!$G34)*'Sheet1 '!$H34)</f>
        <v/>
      </c>
      <c r="N34" s="25">
        <f>IF('Pick Up 2025'!N31="","",('Pick Up 2025'!N31+'Sheet1 '!$G34)*'Sheet1 '!$H34)</f>
        <v>0</v>
      </c>
      <c r="O34" s="25" t="str">
        <f>IF('Pick Up 2025'!O31="","",('Pick Up 2025'!O31+'Sheet1 '!$G34)*'Sheet1 '!$H34)</f>
        <v/>
      </c>
      <c r="P34" s="25" t="str">
        <f>IF('Pick Up 2025'!P31="","",('Pick Up 2025'!P31+'Sheet1 '!$G34)*'Sheet1 '!$H34)</f>
        <v/>
      </c>
      <c r="Q34" s="25" t="str">
        <f>IF('Pick Up 2025'!Q31="","",('Pick Up 2025'!Q31+'Sheet1 '!$G34)*'Sheet1 '!$H34)</f>
        <v/>
      </c>
      <c r="R34" s="25" t="str">
        <f>IF('Pick Up 2025'!R31="","",('Pick Up 2025'!R31+'Sheet1 '!$G34)*'Sheet1 '!$H34)</f>
        <v/>
      </c>
      <c r="S34" s="25" t="str">
        <f>IF('Pick Up 2025'!S31="","",('Pick Up 2025'!S31+'Sheet1 '!$G34)*'Sheet1 '!$H34)</f>
        <v/>
      </c>
      <c r="T34" s="25" t="str">
        <f>IF('Pick Up 2025'!T31="","",('Pick Up 2025'!T31+'Sheet1 '!$G34)*'Sheet1 '!$H34)</f>
        <v/>
      </c>
      <c r="U34" s="25">
        <f>IF('Pick Up 2025'!U31="","",('Pick Up 2025'!U31+'Sheet1 '!$G34)*'Sheet1 '!$H34)</f>
        <v>0</v>
      </c>
      <c r="V34" s="25">
        <f>IF('Pick Up 2025'!V31="","",('Pick Up 2025'!V31+'Sheet1 '!$G34)*'Sheet1 '!$H34)</f>
        <v>0</v>
      </c>
      <c r="W34" s="25">
        <f>IF('Pick Up 2025'!W31="","",('Pick Up 2025'!W31+'Sheet1 '!$G34)*'Sheet1 '!$H34)</f>
        <v>0</v>
      </c>
      <c r="X34" s="25">
        <f>IF('Pick Up 2025'!X31="","",('Pick Up 2025'!X31+'Sheet1 '!$G34)*'Sheet1 '!$H34)</f>
        <v>0</v>
      </c>
      <c r="Y34" s="25" t="str">
        <f>IF('Pick Up 2025'!Y31="","",('Pick Up 2025'!Y31+'Sheet1 '!$G34)*'Sheet1 '!$H34)</f>
        <v/>
      </c>
      <c r="Z34" s="25" t="str">
        <f>IF('Pick Up 2025'!Z31="","",('Pick Up 2025'!Z31+'Sheet1 '!$G34)*'Sheet1 '!$H34)</f>
        <v/>
      </c>
      <c r="AA34" s="25" t="str">
        <f>IF('Pick Up 2025'!AA31="","",('Pick Up 2025'!AA31+'Sheet1 '!$G34)*'Sheet1 '!$H34)</f>
        <v/>
      </c>
      <c r="AB34" s="25" t="str">
        <f>IF('Pick Up 2025'!AB31="","",('Pick Up 2025'!AB31+'Sheet1 '!$G34)*'Sheet1 '!$H34)</f>
        <v/>
      </c>
      <c r="AC34" s="25" t="str">
        <f>IF('Pick Up 2025'!AC31="","",('Pick Up 2025'!AC31+'Sheet1 '!$G34)*'Sheet1 '!$H34)</f>
        <v/>
      </c>
      <c r="AD34" s="25" t="str">
        <f>IF('Pick Up 2025'!AD31="","",('Pick Up 2025'!AD31+'Sheet1 '!$G34)*'Sheet1 '!$H34)</f>
        <v/>
      </c>
      <c r="AE34" s="25" t="str">
        <f>IF('Pick Up 2025'!AE31="","",('Pick Up 2025'!AE31+'Sheet1 '!$G34)*'Sheet1 '!$H34)</f>
        <v/>
      </c>
      <c r="AF34" s="25" t="str">
        <f>IF('Pick Up 2025'!AF31="","",('Pick Up 2025'!AF31+'Sheet1 '!$G34)*'Sheet1 '!$H34)</f>
        <v/>
      </c>
      <c r="AG34" s="25" t="str">
        <f>IF('Pick Up 2025'!AG31="","",('Pick Up 2025'!AG31+'Sheet1 '!$G34)*'Sheet1 '!$H34)</f>
        <v/>
      </c>
      <c r="AH34" s="25">
        <f>IF('Pick Up 2025'!AH31="","",('Pick Up 2025'!AH31+'Sheet1 '!$G34)*'Sheet1 '!$H34)</f>
        <v>0</v>
      </c>
      <c r="AI34" s="25">
        <f>IF('Pick Up 2025'!AI31="","",('Pick Up 2025'!AI31+'Sheet1 '!$G34)*'Sheet1 '!$H34)</f>
        <v>0</v>
      </c>
      <c r="AJ34" s="25">
        <f>IF('Pick Up 2025'!AJ31="","",('Pick Up 2025'!AJ31+'Sheet1 '!$G34)*'Sheet1 '!$H34)</f>
        <v>0</v>
      </c>
      <c r="AK34" s="25" t="str">
        <f>IF('Pick Up 2025'!AK31="","",('Pick Up 2025'!AK31+'Sheet1 '!$G34)*'Sheet1 '!$H34)</f>
        <v/>
      </c>
      <c r="AL34" s="25">
        <f>IF('Pick Up 2025'!AL31="","",('Pick Up 2025'!AL31+'Sheet1 '!$G34)*'Sheet1 '!$H34)</f>
        <v>0</v>
      </c>
      <c r="AM34" s="25">
        <f>IF('Pick Up 2025'!AM31="","",('Pick Up 2025'!AM31+'Sheet1 '!$G34)*'Sheet1 '!$H34)</f>
        <v>0</v>
      </c>
      <c r="AN34" s="25" t="str">
        <f>IF('Pick Up 2025'!AN31="","",('Pick Up 2025'!AN31+'Sheet1 '!$G34)*'Sheet1 '!$H34)</f>
        <v/>
      </c>
      <c r="AO34" s="25" t="str">
        <f>IF('Pick Up 2025'!AO31="","",('Pick Up 2025'!AO31+'Sheet1 '!$G34)*'Sheet1 '!$H34)</f>
        <v/>
      </c>
      <c r="AP34" s="25">
        <f>IF('Pick Up 2025'!AP31="","",('Pick Up 2025'!AP31+'Sheet1 '!$G34)*'Sheet1 '!$H34)</f>
        <v>0</v>
      </c>
      <c r="AQ34" s="25">
        <f>IF('Pick Up 2025'!AQ31="","",('Pick Up 2025'!AQ31+'Sheet1 '!$G34)*'Sheet1 '!$H34)</f>
        <v>0</v>
      </c>
      <c r="AR34" s="25" t="str">
        <f>IF('Pick Up 2025'!AR31="","",('Pick Up 2025'!AR31+'Sheet1 '!$G34)*'Sheet1 '!$H34)</f>
        <v/>
      </c>
      <c r="AS34" s="25" t="str">
        <f>IF('Pick Up 2025'!AS31="","",('Pick Up 2025'!AS31+'Sheet1 '!$G34)*'Sheet1 '!$H34)</f>
        <v/>
      </c>
      <c r="AT34" s="25" t="str">
        <f>IF('Pick Up 2025'!AT31="","",('Pick Up 2025'!AT31+'Sheet1 '!$G34)*'Sheet1 '!$H34)</f>
        <v/>
      </c>
      <c r="AU34" s="25" t="str">
        <f>IF('Pick Up 2025'!AU31="","",('Pick Up 2025'!AU31+'Sheet1 '!$G34)*'Sheet1 '!$H34)</f>
        <v/>
      </c>
      <c r="AV34" s="25" t="str">
        <f>IF('Pick Up 2025'!AV31="","",('Pick Up 2025'!AV31+'Sheet1 '!$G34)*'Sheet1 '!$H34)</f>
        <v/>
      </c>
      <c r="AW34" s="25" t="str">
        <f>IF('Pick Up 2025'!AW31="","",('Pick Up 2025'!AW31+'Sheet1 '!$G34)*'Sheet1 '!$H34)</f>
        <v/>
      </c>
      <c r="AX34" s="25" t="str">
        <f>IF('Pick Up 2025'!AX31="","",('Pick Up 2025'!AX31+'Sheet1 '!$G34)*'Sheet1 '!$H34)</f>
        <v/>
      </c>
      <c r="AY34" s="25" t="str">
        <f>IF('Pick Up 2025'!AY31="","",('Pick Up 2025'!AY31+'Sheet1 '!$G34)*'Sheet1 '!$H34)</f>
        <v/>
      </c>
      <c r="AZ34" s="25" t="str">
        <f>IF('Pick Up 2025'!AZ31="","",('Pick Up 2025'!AZ31+'Sheet1 '!$G34)*'Sheet1 '!$H34)</f>
        <v/>
      </c>
      <c r="BA34" s="25" t="str">
        <f>IF('Pick Up 2025'!BA31="","",('Pick Up 2025'!BA31+'Sheet1 '!$G34)*'Sheet1 '!$H34)</f>
        <v/>
      </c>
      <c r="BB34" s="25" t="str">
        <f>IF('Pick Up 2025'!BB31="","",('Pick Up 2025'!BB31+'Sheet1 '!$G34)*'Sheet1 '!$H34)</f>
        <v/>
      </c>
    </row>
    <row r="35" spans="1:54" ht="14.25" x14ac:dyDescent="0.2">
      <c r="A35" s="1">
        <v>24</v>
      </c>
      <c r="B35" s="150" t="s">
        <v>11</v>
      </c>
      <c r="C35" s="151"/>
      <c r="D35" s="152"/>
      <c r="E35" s="2" t="s">
        <v>25</v>
      </c>
      <c r="F35" s="4" t="s">
        <v>26</v>
      </c>
      <c r="G35" s="25" t="str">
        <f>IF('Pick Up 2025'!G32="","",('Pick Up 2025'!G32+'Sheet1 '!$G35)*'Sheet1 '!$H35)</f>
        <v/>
      </c>
      <c r="H35" s="25" t="str">
        <f>IF('Pick Up 2025'!H32="","",('Pick Up 2025'!H32+'Sheet1 '!$G35)*'Sheet1 '!$H35)</f>
        <v/>
      </c>
      <c r="I35" s="25">
        <f>IF('Pick Up 2025'!I32="","",('Pick Up 2025'!I32+'Sheet1 '!$G35)*'Sheet1 '!$H35)</f>
        <v>0</v>
      </c>
      <c r="J35" s="25">
        <f>IF('Pick Up 2025'!J32="","",('Pick Up 2025'!J32+'Sheet1 '!$G35)*'Sheet1 '!$H35)</f>
        <v>0</v>
      </c>
      <c r="K35" s="25">
        <f>IF('Pick Up 2025'!K32="","",('Pick Up 2025'!K32+'Sheet1 '!$G35)*'Sheet1 '!$H35)</f>
        <v>0</v>
      </c>
      <c r="L35" s="25">
        <f>IF('Pick Up 2025'!L32="","",('Pick Up 2025'!L32+'Sheet1 '!$G35)*'Sheet1 '!$H35)</f>
        <v>0</v>
      </c>
      <c r="M35" s="25">
        <f>IF('Pick Up 2025'!M32="","",('Pick Up 2025'!M32+'Sheet1 '!$G35)*'Sheet1 '!$H35)</f>
        <v>0</v>
      </c>
      <c r="N35" s="25" t="str">
        <f>IF('Pick Up 2025'!N32="","",('Pick Up 2025'!N32+'Sheet1 '!$G35)*'Sheet1 '!$H35)</f>
        <v/>
      </c>
      <c r="O35" s="25">
        <f>IF('Pick Up 2025'!O32="","",('Pick Up 2025'!O32+'Sheet1 '!$G35)*'Sheet1 '!$H35)</f>
        <v>0</v>
      </c>
      <c r="P35" s="25" t="str">
        <f>IF('Pick Up 2025'!P32="","",('Pick Up 2025'!P32+'Sheet1 '!$G35)*'Sheet1 '!$H35)</f>
        <v/>
      </c>
      <c r="Q35" s="25" t="str">
        <f>IF('Pick Up 2025'!Q32="","",('Pick Up 2025'!Q32+'Sheet1 '!$G35)*'Sheet1 '!$H35)</f>
        <v/>
      </c>
      <c r="R35" s="25">
        <f>IF('Pick Up 2025'!R32="","",('Pick Up 2025'!R32+'Sheet1 '!$G35)*'Sheet1 '!$H35)</f>
        <v>0</v>
      </c>
      <c r="S35" s="25">
        <f>IF('Pick Up 2025'!S32="","",('Pick Up 2025'!S32+'Sheet1 '!$G35)*'Sheet1 '!$H35)</f>
        <v>0</v>
      </c>
      <c r="T35" s="25" t="str">
        <f>IF('Pick Up 2025'!T32="","",('Pick Up 2025'!T32+'Sheet1 '!$G35)*'Sheet1 '!$H35)</f>
        <v/>
      </c>
      <c r="U35" s="25" t="str">
        <f>IF('Pick Up 2025'!U32="","",('Pick Up 2025'!U32+'Sheet1 '!$G35)*'Sheet1 '!$H35)</f>
        <v/>
      </c>
      <c r="V35" s="25" t="str">
        <f>IF('Pick Up 2025'!V32="","",('Pick Up 2025'!V32+'Sheet1 '!$G35)*'Sheet1 '!$H35)</f>
        <v/>
      </c>
      <c r="W35" s="25" t="str">
        <f>IF('Pick Up 2025'!W32="","",('Pick Up 2025'!W32+'Sheet1 '!$G35)*'Sheet1 '!$H35)</f>
        <v/>
      </c>
      <c r="X35" s="25" t="str">
        <f>IF('Pick Up 2025'!X32="","",('Pick Up 2025'!X32+'Sheet1 '!$G35)*'Sheet1 '!$H35)</f>
        <v/>
      </c>
      <c r="Y35" s="25" t="str">
        <f>IF('Pick Up 2025'!Y32="","",('Pick Up 2025'!Y32+'Sheet1 '!$G35)*'Sheet1 '!$H35)</f>
        <v/>
      </c>
      <c r="Z35" s="25" t="str">
        <f>IF('Pick Up 2025'!Z32="","",('Pick Up 2025'!Z32+'Sheet1 '!$G35)*'Sheet1 '!$H35)</f>
        <v/>
      </c>
      <c r="AA35" s="25">
        <f>IF('Pick Up 2025'!AA32="","",('Pick Up 2025'!AA32+'Sheet1 '!$G35)*'Sheet1 '!$H35)</f>
        <v>0</v>
      </c>
      <c r="AB35" s="25" t="str">
        <f>IF('Pick Up 2025'!AB32="","",('Pick Up 2025'!AB32+'Sheet1 '!$G35)*'Sheet1 '!$H35)</f>
        <v/>
      </c>
      <c r="AC35" s="25" t="str">
        <f>IF('Pick Up 2025'!AC32="","",('Pick Up 2025'!AC32+'Sheet1 '!$G35)*'Sheet1 '!$H35)</f>
        <v/>
      </c>
      <c r="AD35" s="25" t="str">
        <f>IF('Pick Up 2025'!AD32="","",('Pick Up 2025'!AD32+'Sheet1 '!$G35)*'Sheet1 '!$H35)</f>
        <v/>
      </c>
      <c r="AE35" s="25" t="str">
        <f>IF('Pick Up 2025'!AE32="","",('Pick Up 2025'!AE32+'Sheet1 '!$G35)*'Sheet1 '!$H35)</f>
        <v/>
      </c>
      <c r="AF35" s="25" t="str">
        <f>IF('Pick Up 2025'!AF32="","",('Pick Up 2025'!AF32+'Sheet1 '!$G35)*'Sheet1 '!$H35)</f>
        <v/>
      </c>
      <c r="AG35" s="25" t="str">
        <f>IF('Pick Up 2025'!AG32="","",('Pick Up 2025'!AG32+'Sheet1 '!$G35)*'Sheet1 '!$H35)</f>
        <v/>
      </c>
      <c r="AH35" s="25" t="str">
        <f>IF('Pick Up 2025'!AH32="","",('Pick Up 2025'!AH32+'Sheet1 '!$G35)*'Sheet1 '!$H35)</f>
        <v/>
      </c>
      <c r="AI35" s="25" t="str">
        <f>IF('Pick Up 2025'!AI32="","",('Pick Up 2025'!AI32+'Sheet1 '!$G35)*'Sheet1 '!$H35)</f>
        <v/>
      </c>
      <c r="AJ35" s="25" t="str">
        <f>IF('Pick Up 2025'!AJ32="","",('Pick Up 2025'!AJ32+'Sheet1 '!$G35)*'Sheet1 '!$H35)</f>
        <v/>
      </c>
      <c r="AK35" s="25" t="str">
        <f>IF('Pick Up 2025'!AK32="","",('Pick Up 2025'!AK32+'Sheet1 '!$G35)*'Sheet1 '!$H35)</f>
        <v/>
      </c>
      <c r="AL35" s="25" t="str">
        <f>IF('Pick Up 2025'!AL32="","",('Pick Up 2025'!AL32+'Sheet1 '!$G35)*'Sheet1 '!$H35)</f>
        <v/>
      </c>
      <c r="AM35" s="25" t="str">
        <f>IF('Pick Up 2025'!AM32="","",('Pick Up 2025'!AM32+'Sheet1 '!$G35)*'Sheet1 '!$H35)</f>
        <v/>
      </c>
      <c r="AN35" s="25" t="str">
        <f>IF('Pick Up 2025'!AN32="","",('Pick Up 2025'!AN32+'Sheet1 '!$G35)*'Sheet1 '!$H35)</f>
        <v/>
      </c>
      <c r="AO35" s="25" t="str">
        <f>IF('Pick Up 2025'!AO32="","",('Pick Up 2025'!AO32+'Sheet1 '!$G35)*'Sheet1 '!$H35)</f>
        <v/>
      </c>
      <c r="AP35" s="25">
        <f>IF('Pick Up 2025'!AP32="","",('Pick Up 2025'!AP32+'Sheet1 '!$G35)*'Sheet1 '!$H35)</f>
        <v>0</v>
      </c>
      <c r="AQ35" s="25">
        <f>IF('Pick Up 2025'!AQ32="","",('Pick Up 2025'!AQ32+'Sheet1 '!$G35)*'Sheet1 '!$H35)</f>
        <v>0</v>
      </c>
      <c r="AR35" s="25">
        <f>IF('Pick Up 2025'!AR32="","",('Pick Up 2025'!AR32+'Sheet1 '!$G35)*'Sheet1 '!$H35)</f>
        <v>0</v>
      </c>
      <c r="AS35" s="25" t="str">
        <f>IF('Pick Up 2025'!AS32="","",('Pick Up 2025'!AS32+'Sheet1 '!$G35)*'Sheet1 '!$H35)</f>
        <v/>
      </c>
      <c r="AT35" s="25" t="str">
        <f>IF('Pick Up 2025'!AT32="","",('Pick Up 2025'!AT32+'Sheet1 '!$G35)*'Sheet1 '!$H35)</f>
        <v/>
      </c>
      <c r="AU35" s="25" t="str">
        <f>IF('Pick Up 2025'!AU32="","",('Pick Up 2025'!AU32+'Sheet1 '!$G35)*'Sheet1 '!$H35)</f>
        <v/>
      </c>
      <c r="AV35" s="25" t="str">
        <f>IF('Pick Up 2025'!AV32="","",('Pick Up 2025'!AV32+'Sheet1 '!$G35)*'Sheet1 '!$H35)</f>
        <v/>
      </c>
      <c r="AW35" s="25" t="str">
        <f>IF('Pick Up 2025'!AW32="","",('Pick Up 2025'!AW32+'Sheet1 '!$G35)*'Sheet1 '!$H35)</f>
        <v/>
      </c>
      <c r="AX35" s="25" t="str">
        <f>IF('Pick Up 2025'!AX32="","",('Pick Up 2025'!AX32+'Sheet1 '!$G35)*'Sheet1 '!$H35)</f>
        <v/>
      </c>
      <c r="AY35" s="25" t="str">
        <f>IF('Pick Up 2025'!AY32="","",('Pick Up 2025'!AY32+'Sheet1 '!$G35)*'Sheet1 '!$H35)</f>
        <v/>
      </c>
      <c r="AZ35" s="25" t="str">
        <f>IF('Pick Up 2025'!AZ32="","",('Pick Up 2025'!AZ32+'Sheet1 '!$G35)*'Sheet1 '!$H35)</f>
        <v/>
      </c>
      <c r="BA35" s="25">
        <f>IF('Pick Up 2025'!BA32="","",('Pick Up 2025'!BA32+'Sheet1 '!$G35)*'Sheet1 '!$H35)</f>
        <v>0</v>
      </c>
      <c r="BB35" s="25" t="str">
        <f>IF('Pick Up 2025'!BB32="","",('Pick Up 2025'!BB32+'Sheet1 '!$G35)*'Sheet1 '!$H35)</f>
        <v/>
      </c>
    </row>
    <row r="36" spans="1:54" ht="14.25" x14ac:dyDescent="0.2">
      <c r="A36" s="1">
        <v>25</v>
      </c>
      <c r="B36" s="150" t="s">
        <v>11</v>
      </c>
      <c r="C36" s="151"/>
      <c r="D36" s="152"/>
      <c r="E36" s="2" t="s">
        <v>27</v>
      </c>
      <c r="F36" s="4" t="s">
        <v>26</v>
      </c>
      <c r="G36" s="25">
        <f>IF('Pick Up 2025'!G33="","",('Pick Up 2025'!G33+'Sheet1 '!$G36)*'Sheet1 '!$H36)</f>
        <v>0</v>
      </c>
      <c r="H36" s="25">
        <f>IF('Pick Up 2025'!H33="","",('Pick Up 2025'!H33+'Sheet1 '!$G36)*'Sheet1 '!$H36)</f>
        <v>0</v>
      </c>
      <c r="I36" s="25">
        <f>IF('Pick Up 2025'!I33="","",('Pick Up 2025'!I33+'Sheet1 '!$G36)*'Sheet1 '!$H36)</f>
        <v>0</v>
      </c>
      <c r="J36" s="25">
        <f>IF('Pick Up 2025'!J33="","",('Pick Up 2025'!J33+'Sheet1 '!$G36)*'Sheet1 '!$H36)</f>
        <v>0</v>
      </c>
      <c r="K36" s="25">
        <f>IF('Pick Up 2025'!K33="","",('Pick Up 2025'!K33+'Sheet1 '!$G36)*'Sheet1 '!$H36)</f>
        <v>0</v>
      </c>
      <c r="L36" s="25" t="str">
        <f>IF('Pick Up 2025'!L33="","",('Pick Up 2025'!L33+'Sheet1 '!$G36)*'Sheet1 '!$H36)</f>
        <v/>
      </c>
      <c r="M36" s="25" t="str">
        <f>IF('Pick Up 2025'!M33="","",('Pick Up 2025'!M33+'Sheet1 '!$G36)*'Sheet1 '!$H36)</f>
        <v/>
      </c>
      <c r="N36" s="25" t="str">
        <f>IF('Pick Up 2025'!N33="","",('Pick Up 2025'!N33+'Sheet1 '!$G36)*'Sheet1 '!$H36)</f>
        <v/>
      </c>
      <c r="O36" s="25" t="str">
        <f>IF('Pick Up 2025'!O33="","",('Pick Up 2025'!O33+'Sheet1 '!$G36)*'Sheet1 '!$H36)</f>
        <v/>
      </c>
      <c r="P36" s="25" t="str">
        <f>IF('Pick Up 2025'!P33="","",('Pick Up 2025'!P33+'Sheet1 '!$G36)*'Sheet1 '!$H36)</f>
        <v/>
      </c>
      <c r="Q36" s="25" t="str">
        <f>IF('Pick Up 2025'!Q33="","",('Pick Up 2025'!Q33+'Sheet1 '!$G36)*'Sheet1 '!$H36)</f>
        <v/>
      </c>
      <c r="R36" s="25" t="str">
        <f>IF('Pick Up 2025'!R33="","",('Pick Up 2025'!R33+'Sheet1 '!$G36)*'Sheet1 '!$H36)</f>
        <v/>
      </c>
      <c r="S36" s="25" t="str">
        <f>IF('Pick Up 2025'!S33="","",('Pick Up 2025'!S33+'Sheet1 '!$G36)*'Sheet1 '!$H36)</f>
        <v/>
      </c>
      <c r="T36" s="25" t="str">
        <f>IF('Pick Up 2025'!T33="","",('Pick Up 2025'!T33+'Sheet1 '!$G36)*'Sheet1 '!$H36)</f>
        <v/>
      </c>
      <c r="U36" s="25" t="str">
        <f>IF('Pick Up 2025'!U33="","",('Pick Up 2025'!U33+'Sheet1 '!$G36)*'Sheet1 '!$H36)</f>
        <v/>
      </c>
      <c r="V36" s="25" t="str">
        <f>IF('Pick Up 2025'!V33="","",('Pick Up 2025'!V33+'Sheet1 '!$G36)*'Sheet1 '!$H36)</f>
        <v/>
      </c>
      <c r="W36" s="25" t="str">
        <f>IF('Pick Up 2025'!W33="","",('Pick Up 2025'!W33+'Sheet1 '!$G36)*'Sheet1 '!$H36)</f>
        <v/>
      </c>
      <c r="X36" s="25" t="str">
        <f>IF('Pick Up 2025'!X33="","",('Pick Up 2025'!X33+'Sheet1 '!$G36)*'Sheet1 '!$H36)</f>
        <v/>
      </c>
      <c r="Y36" s="25" t="str">
        <f>IF('Pick Up 2025'!Y33="","",('Pick Up 2025'!Y33+'Sheet1 '!$G36)*'Sheet1 '!$H36)</f>
        <v/>
      </c>
      <c r="Z36" s="25" t="str">
        <f>IF('Pick Up 2025'!Z33="","",('Pick Up 2025'!Z33+'Sheet1 '!$G36)*'Sheet1 '!$H36)</f>
        <v/>
      </c>
      <c r="AA36" s="25">
        <f>IF('Pick Up 2025'!AA33="","",('Pick Up 2025'!AA33+'Sheet1 '!$G36)*'Sheet1 '!$H36)</f>
        <v>0</v>
      </c>
      <c r="AB36" s="25" t="str">
        <f>IF('Pick Up 2025'!AB33="","",('Pick Up 2025'!AB33+'Sheet1 '!$G36)*'Sheet1 '!$H36)</f>
        <v/>
      </c>
      <c r="AC36" s="25" t="str">
        <f>IF('Pick Up 2025'!AC33="","",('Pick Up 2025'!AC33+'Sheet1 '!$G36)*'Sheet1 '!$H36)</f>
        <v/>
      </c>
      <c r="AD36" s="25" t="str">
        <f>IF('Pick Up 2025'!AD33="","",('Pick Up 2025'!AD33+'Sheet1 '!$G36)*'Sheet1 '!$H36)</f>
        <v/>
      </c>
      <c r="AE36" s="25" t="str">
        <f>IF('Pick Up 2025'!AE33="","",('Pick Up 2025'!AE33+'Sheet1 '!$G36)*'Sheet1 '!$H36)</f>
        <v/>
      </c>
      <c r="AF36" s="25" t="str">
        <f>IF('Pick Up 2025'!AF33="","",('Pick Up 2025'!AF33+'Sheet1 '!$G36)*'Sheet1 '!$H36)</f>
        <v/>
      </c>
      <c r="AG36" s="25" t="str">
        <f>IF('Pick Up 2025'!AG33="","",('Pick Up 2025'!AG33+'Sheet1 '!$G36)*'Sheet1 '!$H36)</f>
        <v/>
      </c>
      <c r="AH36" s="25" t="str">
        <f>IF('Pick Up 2025'!AH33="","",('Pick Up 2025'!AH33+'Sheet1 '!$G36)*'Sheet1 '!$H36)</f>
        <v/>
      </c>
      <c r="AI36" s="25" t="str">
        <f>IF('Pick Up 2025'!AI33="","",('Pick Up 2025'!AI33+'Sheet1 '!$G36)*'Sheet1 '!$H36)</f>
        <v/>
      </c>
      <c r="AJ36" s="25" t="str">
        <f>IF('Pick Up 2025'!AJ33="","",('Pick Up 2025'!AJ33+'Sheet1 '!$G36)*'Sheet1 '!$H36)</f>
        <v/>
      </c>
      <c r="AK36" s="25" t="str">
        <f>IF('Pick Up 2025'!AK33="","",('Pick Up 2025'!AK33+'Sheet1 '!$G36)*'Sheet1 '!$H36)</f>
        <v/>
      </c>
      <c r="AL36" s="25" t="str">
        <f>IF('Pick Up 2025'!AL33="","",('Pick Up 2025'!AL33+'Sheet1 '!$G36)*'Sheet1 '!$H36)</f>
        <v/>
      </c>
      <c r="AM36" s="25" t="str">
        <f>IF('Pick Up 2025'!AM33="","",('Pick Up 2025'!AM33+'Sheet1 '!$G36)*'Sheet1 '!$H36)</f>
        <v/>
      </c>
      <c r="AN36" s="25" t="str">
        <f>IF('Pick Up 2025'!AN33="","",('Pick Up 2025'!AN33+'Sheet1 '!$G36)*'Sheet1 '!$H36)</f>
        <v/>
      </c>
      <c r="AO36" s="25" t="str">
        <f>IF('Pick Up 2025'!AO33="","",('Pick Up 2025'!AO33+'Sheet1 '!$G36)*'Sheet1 '!$H36)</f>
        <v/>
      </c>
      <c r="AP36" s="25">
        <f>IF('Pick Up 2025'!AP33="","",('Pick Up 2025'!AP33+'Sheet1 '!$G36)*'Sheet1 '!$H36)</f>
        <v>0</v>
      </c>
      <c r="AQ36" s="25">
        <f>IF('Pick Up 2025'!AQ33="","",('Pick Up 2025'!AQ33+'Sheet1 '!$G36)*'Sheet1 '!$H36)</f>
        <v>0</v>
      </c>
      <c r="AR36" s="25" t="str">
        <f>IF('Pick Up 2025'!AR33="","",('Pick Up 2025'!AR33+'Sheet1 '!$G36)*'Sheet1 '!$H36)</f>
        <v/>
      </c>
      <c r="AS36" s="25" t="str">
        <f>IF('Pick Up 2025'!AS33="","",('Pick Up 2025'!AS33+'Sheet1 '!$G36)*'Sheet1 '!$H36)</f>
        <v/>
      </c>
      <c r="AT36" s="25" t="str">
        <f>IF('Pick Up 2025'!AT33="","",('Pick Up 2025'!AT33+'Sheet1 '!$G36)*'Sheet1 '!$H36)</f>
        <v/>
      </c>
      <c r="AU36" s="25" t="str">
        <f>IF('Pick Up 2025'!AU33="","",('Pick Up 2025'!AU33+'Sheet1 '!$G36)*'Sheet1 '!$H36)</f>
        <v/>
      </c>
      <c r="AV36" s="25" t="str">
        <f>IF('Pick Up 2025'!AV33="","",('Pick Up 2025'!AV33+'Sheet1 '!$G36)*'Sheet1 '!$H36)</f>
        <v/>
      </c>
      <c r="AW36" s="25" t="str">
        <f>IF('Pick Up 2025'!AW33="","",('Pick Up 2025'!AW33+'Sheet1 '!$G36)*'Sheet1 '!$H36)</f>
        <v/>
      </c>
      <c r="AX36" s="25" t="str">
        <f>IF('Pick Up 2025'!AX33="","",('Pick Up 2025'!AX33+'Sheet1 '!$G36)*'Sheet1 '!$H36)</f>
        <v/>
      </c>
      <c r="AY36" s="25" t="str">
        <f>IF('Pick Up 2025'!AY33="","",('Pick Up 2025'!AY33+'Sheet1 '!$G36)*'Sheet1 '!$H36)</f>
        <v/>
      </c>
      <c r="AZ36" s="25" t="str">
        <f>IF('Pick Up 2025'!AZ33="","",('Pick Up 2025'!AZ33+'Sheet1 '!$G36)*'Sheet1 '!$H36)</f>
        <v/>
      </c>
      <c r="BA36" s="25" t="str">
        <f>IF('Pick Up 2025'!BA33="","",('Pick Up 2025'!BA33+'Sheet1 '!$G36)*'Sheet1 '!$H36)</f>
        <v/>
      </c>
      <c r="BB36" s="25" t="str">
        <f>IF('Pick Up 2025'!BB33="","",('Pick Up 2025'!BB33+'Sheet1 '!$G36)*'Sheet1 '!$H36)</f>
        <v/>
      </c>
    </row>
    <row r="37" spans="1:54" ht="14.25" x14ac:dyDescent="0.2">
      <c r="A37" s="1">
        <v>26</v>
      </c>
      <c r="B37" s="150" t="s">
        <v>30</v>
      </c>
      <c r="C37" s="151"/>
      <c r="D37" s="152"/>
      <c r="E37" s="2" t="s">
        <v>25</v>
      </c>
      <c r="F37" s="4" t="s">
        <v>26</v>
      </c>
      <c r="G37" s="25" t="str">
        <f>IF('Pick Up 2025'!G34="","",('Pick Up 2025'!G34+'Sheet1 '!$G37)*'Sheet1 '!$H37)</f>
        <v/>
      </c>
      <c r="H37" s="25" t="str">
        <f>IF('Pick Up 2025'!H34="","",('Pick Up 2025'!H34+'Sheet1 '!$G37)*'Sheet1 '!$H37)</f>
        <v/>
      </c>
      <c r="I37" s="25">
        <f>IF('Pick Up 2025'!I34="","",('Pick Up 2025'!I34+'Sheet1 '!$G37)*'Sheet1 '!$H37)</f>
        <v>0</v>
      </c>
      <c r="J37" s="25">
        <f>IF('Pick Up 2025'!J34="","",('Pick Up 2025'!J34+'Sheet1 '!$G37)*'Sheet1 '!$H37)</f>
        <v>0</v>
      </c>
      <c r="K37" s="25">
        <f>IF('Pick Up 2025'!K34="","",('Pick Up 2025'!K34+'Sheet1 '!$G37)*'Sheet1 '!$H37)</f>
        <v>0</v>
      </c>
      <c r="L37" s="25">
        <f>IF('Pick Up 2025'!L34="","",('Pick Up 2025'!L34+'Sheet1 '!$G37)*'Sheet1 '!$H37)</f>
        <v>0</v>
      </c>
      <c r="M37" s="25">
        <f>IF('Pick Up 2025'!M34="","",('Pick Up 2025'!M34+'Sheet1 '!$G37)*'Sheet1 '!$H37)</f>
        <v>0</v>
      </c>
      <c r="N37" s="25" t="str">
        <f>IF('Pick Up 2025'!N34="","",('Pick Up 2025'!N34+'Sheet1 '!$G37)*'Sheet1 '!$H37)</f>
        <v/>
      </c>
      <c r="O37" s="25">
        <f>IF('Pick Up 2025'!O34="","",('Pick Up 2025'!O34+'Sheet1 '!$G37)*'Sheet1 '!$H37)</f>
        <v>0</v>
      </c>
      <c r="P37" s="25" t="str">
        <f>IF('Pick Up 2025'!P34="","",('Pick Up 2025'!P34+'Sheet1 '!$G37)*'Sheet1 '!$H37)</f>
        <v/>
      </c>
      <c r="Q37" s="25" t="str">
        <f>IF('Pick Up 2025'!Q34="","",('Pick Up 2025'!Q34+'Sheet1 '!$G37)*'Sheet1 '!$H37)</f>
        <v/>
      </c>
      <c r="R37" s="25">
        <f>IF('Pick Up 2025'!R34="","",('Pick Up 2025'!R34+'Sheet1 '!$G37)*'Sheet1 '!$H37)</f>
        <v>0</v>
      </c>
      <c r="S37" s="25">
        <f>IF('Pick Up 2025'!S34="","",('Pick Up 2025'!S34+'Sheet1 '!$G37)*'Sheet1 '!$H37)</f>
        <v>0</v>
      </c>
      <c r="T37" s="25" t="str">
        <f>IF('Pick Up 2025'!T34="","",('Pick Up 2025'!T34+'Sheet1 '!$G37)*'Sheet1 '!$H37)</f>
        <v/>
      </c>
      <c r="U37" s="25" t="str">
        <f>IF('Pick Up 2025'!U34="","",('Pick Up 2025'!U34+'Sheet1 '!$G37)*'Sheet1 '!$H37)</f>
        <v/>
      </c>
      <c r="V37" s="25" t="str">
        <f>IF('Pick Up 2025'!V34="","",('Pick Up 2025'!V34+'Sheet1 '!$G37)*'Sheet1 '!$H37)</f>
        <v/>
      </c>
      <c r="W37" s="25" t="str">
        <f>IF('Pick Up 2025'!W34="","",('Pick Up 2025'!W34+'Sheet1 '!$G37)*'Sheet1 '!$H37)</f>
        <v/>
      </c>
      <c r="X37" s="25" t="str">
        <f>IF('Pick Up 2025'!X34="","",('Pick Up 2025'!X34+'Sheet1 '!$G37)*'Sheet1 '!$H37)</f>
        <v/>
      </c>
      <c r="Y37" s="25" t="str">
        <f>IF('Pick Up 2025'!Y34="","",('Pick Up 2025'!Y34+'Sheet1 '!$G37)*'Sheet1 '!$H37)</f>
        <v/>
      </c>
      <c r="Z37" s="25" t="str">
        <f>IF('Pick Up 2025'!Z34="","",('Pick Up 2025'!Z34+'Sheet1 '!$G37)*'Sheet1 '!$H37)</f>
        <v/>
      </c>
      <c r="AA37" s="25" t="str">
        <f>IF('Pick Up 2025'!AA34="","",('Pick Up 2025'!AA34+'Sheet1 '!$G37)*'Sheet1 '!$H37)</f>
        <v/>
      </c>
      <c r="AB37" s="25" t="str">
        <f>IF('Pick Up 2025'!AB34="","",('Pick Up 2025'!AB34+'Sheet1 '!$G37)*'Sheet1 '!$H37)</f>
        <v/>
      </c>
      <c r="AC37" s="25" t="str">
        <f>IF('Pick Up 2025'!AC34="","",('Pick Up 2025'!AC34+'Sheet1 '!$G37)*'Sheet1 '!$H37)</f>
        <v/>
      </c>
      <c r="AD37" s="25" t="str">
        <f>IF('Pick Up 2025'!AD34="","",('Pick Up 2025'!AD34+'Sheet1 '!$G37)*'Sheet1 '!$H37)</f>
        <v/>
      </c>
      <c r="AE37" s="25" t="str">
        <f>IF('Pick Up 2025'!AE34="","",('Pick Up 2025'!AE34+'Sheet1 '!$G37)*'Sheet1 '!$H37)</f>
        <v/>
      </c>
      <c r="AF37" s="25" t="str">
        <f>IF('Pick Up 2025'!AF34="","",('Pick Up 2025'!AF34+'Sheet1 '!$G37)*'Sheet1 '!$H37)</f>
        <v/>
      </c>
      <c r="AG37" s="25" t="str">
        <f>IF('Pick Up 2025'!AG34="","",('Pick Up 2025'!AG34+'Sheet1 '!$G37)*'Sheet1 '!$H37)</f>
        <v/>
      </c>
      <c r="AH37" s="25" t="str">
        <f>IF('Pick Up 2025'!AH34="","",('Pick Up 2025'!AH34+'Sheet1 '!$G37)*'Sheet1 '!$H37)</f>
        <v/>
      </c>
      <c r="AI37" s="25" t="str">
        <f>IF('Pick Up 2025'!AI34="","",('Pick Up 2025'!AI34+'Sheet1 '!$G37)*'Sheet1 '!$H37)</f>
        <v/>
      </c>
      <c r="AJ37" s="25" t="str">
        <f>IF('Pick Up 2025'!AJ34="","",('Pick Up 2025'!AJ34+'Sheet1 '!$G37)*'Sheet1 '!$H37)</f>
        <v/>
      </c>
      <c r="AK37" s="25" t="str">
        <f>IF('Pick Up 2025'!AK34="","",('Pick Up 2025'!AK34+'Sheet1 '!$G37)*'Sheet1 '!$H37)</f>
        <v/>
      </c>
      <c r="AL37" s="25" t="str">
        <f>IF('Pick Up 2025'!AL34="","",('Pick Up 2025'!AL34+'Sheet1 '!$G37)*'Sheet1 '!$H37)</f>
        <v/>
      </c>
      <c r="AM37" s="25" t="str">
        <f>IF('Pick Up 2025'!AM34="","",('Pick Up 2025'!AM34+'Sheet1 '!$G37)*'Sheet1 '!$H37)</f>
        <v/>
      </c>
      <c r="AN37" s="25" t="str">
        <f>IF('Pick Up 2025'!AN34="","",('Pick Up 2025'!AN34+'Sheet1 '!$G37)*'Sheet1 '!$H37)</f>
        <v/>
      </c>
      <c r="AO37" s="25" t="str">
        <f>IF('Pick Up 2025'!AO34="","",('Pick Up 2025'!AO34+'Sheet1 '!$G37)*'Sheet1 '!$H37)</f>
        <v/>
      </c>
      <c r="AP37" s="25">
        <f>IF('Pick Up 2025'!AP34="","",('Pick Up 2025'!AP34+'Sheet1 '!$G37)*'Sheet1 '!$H37)</f>
        <v>0</v>
      </c>
      <c r="AQ37" s="25">
        <f>IF('Pick Up 2025'!AQ34="","",('Pick Up 2025'!AQ34+'Sheet1 '!$G37)*'Sheet1 '!$H37)</f>
        <v>0</v>
      </c>
      <c r="AR37" s="25" t="str">
        <f>IF('Pick Up 2025'!AR34="","",('Pick Up 2025'!AR34+'Sheet1 '!$G37)*'Sheet1 '!$H37)</f>
        <v/>
      </c>
      <c r="AS37" s="25" t="str">
        <f>IF('Pick Up 2025'!AS34="","",('Pick Up 2025'!AS34+'Sheet1 '!$G37)*'Sheet1 '!$H37)</f>
        <v/>
      </c>
      <c r="AT37" s="25" t="str">
        <f>IF('Pick Up 2025'!AT34="","",('Pick Up 2025'!AT34+'Sheet1 '!$G37)*'Sheet1 '!$H37)</f>
        <v/>
      </c>
      <c r="AU37" s="25" t="str">
        <f>IF('Pick Up 2025'!AU34="","",('Pick Up 2025'!AU34+'Sheet1 '!$G37)*'Sheet1 '!$H37)</f>
        <v/>
      </c>
      <c r="AV37" s="25" t="str">
        <f>IF('Pick Up 2025'!AV34="","",('Pick Up 2025'!AV34+'Sheet1 '!$G37)*'Sheet1 '!$H37)</f>
        <v/>
      </c>
      <c r="AW37" s="25" t="str">
        <f>IF('Pick Up 2025'!AW34="","",('Pick Up 2025'!AW34+'Sheet1 '!$G37)*'Sheet1 '!$H37)</f>
        <v/>
      </c>
      <c r="AX37" s="25" t="str">
        <f>IF('Pick Up 2025'!AX34="","",('Pick Up 2025'!AX34+'Sheet1 '!$G37)*'Sheet1 '!$H37)</f>
        <v/>
      </c>
      <c r="AY37" s="25" t="str">
        <f>IF('Pick Up 2025'!AY34="","",('Pick Up 2025'!AY34+'Sheet1 '!$G37)*'Sheet1 '!$H37)</f>
        <v/>
      </c>
      <c r="AZ37" s="25" t="str">
        <f>IF('Pick Up 2025'!AZ34="","",('Pick Up 2025'!AZ34+'Sheet1 '!$G37)*'Sheet1 '!$H37)</f>
        <v/>
      </c>
      <c r="BA37" s="25">
        <f>IF('Pick Up 2025'!BA34="","",('Pick Up 2025'!BA34+'Sheet1 '!$G37)*'Sheet1 '!$H37)</f>
        <v>0</v>
      </c>
      <c r="BB37" s="25" t="str">
        <f>IF('Pick Up 2025'!BB34="","",('Pick Up 2025'!BB34+'Sheet1 '!$G37)*'Sheet1 '!$H37)</f>
        <v/>
      </c>
    </row>
    <row r="38" spans="1:54" ht="14.25" x14ac:dyDescent="0.2">
      <c r="A38" s="1">
        <v>27</v>
      </c>
      <c r="B38" s="150" t="s">
        <v>30</v>
      </c>
      <c r="C38" s="151"/>
      <c r="D38" s="152"/>
      <c r="E38" s="2" t="s">
        <v>27</v>
      </c>
      <c r="F38" s="4" t="s">
        <v>26</v>
      </c>
      <c r="G38" s="25" t="str">
        <f>IF('Pick Up 2025'!G35="","",('Pick Up 2025'!G35+'Sheet1 '!$G38)*'Sheet1 '!$H38)</f>
        <v/>
      </c>
      <c r="H38" s="25" t="str">
        <f>IF('Pick Up 2025'!H35="","",('Pick Up 2025'!H35+'Sheet1 '!$G38)*'Sheet1 '!$H38)</f>
        <v/>
      </c>
      <c r="I38" s="25">
        <f>IF('Pick Up 2025'!I35="","",('Pick Up 2025'!I35+'Sheet1 '!$G38)*'Sheet1 '!$H38)</f>
        <v>0</v>
      </c>
      <c r="J38" s="25">
        <f>IF('Pick Up 2025'!J35="","",('Pick Up 2025'!J35+'Sheet1 '!$G38)*'Sheet1 '!$H38)</f>
        <v>0</v>
      </c>
      <c r="K38" s="25">
        <f>IF('Pick Up 2025'!K35="","",('Pick Up 2025'!K35+'Sheet1 '!$G38)*'Sheet1 '!$H38)</f>
        <v>0</v>
      </c>
      <c r="L38" s="25" t="str">
        <f>IF('Pick Up 2025'!L35="","",('Pick Up 2025'!L35+'Sheet1 '!$G38)*'Sheet1 '!$H38)</f>
        <v/>
      </c>
      <c r="M38" s="25" t="str">
        <f>IF('Pick Up 2025'!M35="","",('Pick Up 2025'!M35+'Sheet1 '!$G38)*'Sheet1 '!$H38)</f>
        <v/>
      </c>
      <c r="N38" s="25" t="str">
        <f>IF('Pick Up 2025'!N35="","",('Pick Up 2025'!N35+'Sheet1 '!$G38)*'Sheet1 '!$H38)</f>
        <v/>
      </c>
      <c r="O38" s="25" t="str">
        <f>IF('Pick Up 2025'!O35="","",('Pick Up 2025'!O35+'Sheet1 '!$G38)*'Sheet1 '!$H38)</f>
        <v/>
      </c>
      <c r="P38" s="25" t="str">
        <f>IF('Pick Up 2025'!P35="","",('Pick Up 2025'!P35+'Sheet1 '!$G38)*'Sheet1 '!$H38)</f>
        <v/>
      </c>
      <c r="Q38" s="25" t="str">
        <f>IF('Pick Up 2025'!Q35="","",('Pick Up 2025'!Q35+'Sheet1 '!$G38)*'Sheet1 '!$H38)</f>
        <v/>
      </c>
      <c r="R38" s="25" t="str">
        <f>IF('Pick Up 2025'!R35="","",('Pick Up 2025'!R35+'Sheet1 '!$G38)*'Sheet1 '!$H38)</f>
        <v/>
      </c>
      <c r="S38" s="25" t="str">
        <f>IF('Pick Up 2025'!S35="","",('Pick Up 2025'!S35+'Sheet1 '!$G38)*'Sheet1 '!$H38)</f>
        <v/>
      </c>
      <c r="T38" s="25" t="str">
        <f>IF('Pick Up 2025'!T35="","",('Pick Up 2025'!T35+'Sheet1 '!$G38)*'Sheet1 '!$H38)</f>
        <v/>
      </c>
      <c r="U38" s="25" t="str">
        <f>IF('Pick Up 2025'!U35="","",('Pick Up 2025'!U35+'Sheet1 '!$G38)*'Sheet1 '!$H38)</f>
        <v/>
      </c>
      <c r="V38" s="25" t="str">
        <f>IF('Pick Up 2025'!V35="","",('Pick Up 2025'!V35+'Sheet1 '!$G38)*'Sheet1 '!$H38)</f>
        <v/>
      </c>
      <c r="W38" s="25" t="str">
        <f>IF('Pick Up 2025'!W35="","",('Pick Up 2025'!W35+'Sheet1 '!$G38)*'Sheet1 '!$H38)</f>
        <v/>
      </c>
      <c r="X38" s="25" t="str">
        <f>IF('Pick Up 2025'!X35="","",('Pick Up 2025'!X35+'Sheet1 '!$G38)*'Sheet1 '!$H38)</f>
        <v/>
      </c>
      <c r="Y38" s="25" t="str">
        <f>IF('Pick Up 2025'!Y35="","",('Pick Up 2025'!Y35+'Sheet1 '!$G38)*'Sheet1 '!$H38)</f>
        <v/>
      </c>
      <c r="Z38" s="25" t="str">
        <f>IF('Pick Up 2025'!Z35="","",('Pick Up 2025'!Z35+'Sheet1 '!$G38)*'Sheet1 '!$H38)</f>
        <v/>
      </c>
      <c r="AA38" s="25" t="str">
        <f>IF('Pick Up 2025'!AA35="","",('Pick Up 2025'!AA35+'Sheet1 '!$G38)*'Sheet1 '!$H38)</f>
        <v/>
      </c>
      <c r="AB38" s="25" t="str">
        <f>IF('Pick Up 2025'!AB35="","",('Pick Up 2025'!AB35+'Sheet1 '!$G38)*'Sheet1 '!$H38)</f>
        <v/>
      </c>
      <c r="AC38" s="25" t="str">
        <f>IF('Pick Up 2025'!AC35="","",('Pick Up 2025'!AC35+'Sheet1 '!$G38)*'Sheet1 '!$H38)</f>
        <v/>
      </c>
      <c r="AD38" s="25" t="str">
        <f>IF('Pick Up 2025'!AD35="","",('Pick Up 2025'!AD35+'Sheet1 '!$G38)*'Sheet1 '!$H38)</f>
        <v/>
      </c>
      <c r="AE38" s="25" t="str">
        <f>IF('Pick Up 2025'!AE35="","",('Pick Up 2025'!AE35+'Sheet1 '!$G38)*'Sheet1 '!$H38)</f>
        <v/>
      </c>
      <c r="AF38" s="25" t="str">
        <f>IF('Pick Up 2025'!AF35="","",('Pick Up 2025'!AF35+'Sheet1 '!$G38)*'Sheet1 '!$H38)</f>
        <v/>
      </c>
      <c r="AG38" s="25" t="str">
        <f>IF('Pick Up 2025'!AG35="","",('Pick Up 2025'!AG35+'Sheet1 '!$G38)*'Sheet1 '!$H38)</f>
        <v/>
      </c>
      <c r="AH38" s="25" t="str">
        <f>IF('Pick Up 2025'!AH35="","",('Pick Up 2025'!AH35+'Sheet1 '!$G38)*'Sheet1 '!$H38)</f>
        <v/>
      </c>
      <c r="AI38" s="25" t="str">
        <f>IF('Pick Up 2025'!AI35="","",('Pick Up 2025'!AI35+'Sheet1 '!$G38)*'Sheet1 '!$H38)</f>
        <v/>
      </c>
      <c r="AJ38" s="25" t="str">
        <f>IF('Pick Up 2025'!AJ35="","",('Pick Up 2025'!AJ35+'Sheet1 '!$G38)*'Sheet1 '!$H38)</f>
        <v/>
      </c>
      <c r="AK38" s="25" t="str">
        <f>IF('Pick Up 2025'!AK35="","",('Pick Up 2025'!AK35+'Sheet1 '!$G38)*'Sheet1 '!$H38)</f>
        <v/>
      </c>
      <c r="AL38" s="25" t="str">
        <f>IF('Pick Up 2025'!AL35="","",('Pick Up 2025'!AL35+'Sheet1 '!$G38)*'Sheet1 '!$H38)</f>
        <v/>
      </c>
      <c r="AM38" s="25" t="str">
        <f>IF('Pick Up 2025'!AM35="","",('Pick Up 2025'!AM35+'Sheet1 '!$G38)*'Sheet1 '!$H38)</f>
        <v/>
      </c>
      <c r="AN38" s="25" t="str">
        <f>IF('Pick Up 2025'!AN35="","",('Pick Up 2025'!AN35+'Sheet1 '!$G38)*'Sheet1 '!$H38)</f>
        <v/>
      </c>
      <c r="AO38" s="25" t="str">
        <f>IF('Pick Up 2025'!AO35="","",('Pick Up 2025'!AO35+'Sheet1 '!$G38)*'Sheet1 '!$H38)</f>
        <v/>
      </c>
      <c r="AP38" s="25">
        <f>IF('Pick Up 2025'!AP35="","",('Pick Up 2025'!AP35+'Sheet1 '!$G38)*'Sheet1 '!$H38)</f>
        <v>0</v>
      </c>
      <c r="AQ38" s="25">
        <f>IF('Pick Up 2025'!AQ35="","",('Pick Up 2025'!AQ35+'Sheet1 '!$G38)*'Sheet1 '!$H38)</f>
        <v>0</v>
      </c>
      <c r="AR38" s="25" t="str">
        <f>IF('Pick Up 2025'!AR35="","",('Pick Up 2025'!AR35+'Sheet1 '!$G38)*'Sheet1 '!$H38)</f>
        <v/>
      </c>
      <c r="AS38" s="25" t="str">
        <f>IF('Pick Up 2025'!AS35="","",('Pick Up 2025'!AS35+'Sheet1 '!$G38)*'Sheet1 '!$H38)</f>
        <v/>
      </c>
      <c r="AT38" s="25" t="str">
        <f>IF('Pick Up 2025'!AT35="","",('Pick Up 2025'!AT35+'Sheet1 '!$G38)*'Sheet1 '!$H38)</f>
        <v/>
      </c>
      <c r="AU38" s="25" t="str">
        <f>IF('Pick Up 2025'!AU35="","",('Pick Up 2025'!AU35+'Sheet1 '!$G38)*'Sheet1 '!$H38)</f>
        <v/>
      </c>
      <c r="AV38" s="25" t="str">
        <f>IF('Pick Up 2025'!AV35="","",('Pick Up 2025'!AV35+'Sheet1 '!$G38)*'Sheet1 '!$H38)</f>
        <v/>
      </c>
      <c r="AW38" s="25" t="str">
        <f>IF('Pick Up 2025'!AW35="","",('Pick Up 2025'!AW35+'Sheet1 '!$G38)*'Sheet1 '!$H38)</f>
        <v/>
      </c>
      <c r="AX38" s="25" t="str">
        <f>IF('Pick Up 2025'!AX35="","",('Pick Up 2025'!AX35+'Sheet1 '!$G38)*'Sheet1 '!$H38)</f>
        <v/>
      </c>
      <c r="AY38" s="25" t="str">
        <f>IF('Pick Up 2025'!AY35="","",('Pick Up 2025'!AY35+'Sheet1 '!$G38)*'Sheet1 '!$H38)</f>
        <v/>
      </c>
      <c r="AZ38" s="25" t="str">
        <f>IF('Pick Up 2025'!AZ35="","",('Pick Up 2025'!AZ35+'Sheet1 '!$G38)*'Sheet1 '!$H38)</f>
        <v/>
      </c>
      <c r="BA38" s="25" t="str">
        <f>IF('Pick Up 2025'!BA35="","",('Pick Up 2025'!BA35+'Sheet1 '!$G38)*'Sheet1 '!$H38)</f>
        <v/>
      </c>
      <c r="BB38" s="25" t="str">
        <f>IF('Pick Up 2025'!BB35="","",('Pick Up 2025'!BB35+'Sheet1 '!$G38)*'Sheet1 '!$H38)</f>
        <v/>
      </c>
    </row>
    <row r="39" spans="1:54" ht="14.25" x14ac:dyDescent="0.2">
      <c r="A39" s="1">
        <v>28</v>
      </c>
      <c r="B39" s="150" t="s">
        <v>40</v>
      </c>
      <c r="C39" s="151"/>
      <c r="D39" s="152"/>
      <c r="E39" s="2" t="s">
        <v>25</v>
      </c>
      <c r="F39" s="4" t="s">
        <v>26</v>
      </c>
      <c r="G39" s="25">
        <f>IF('Pick Up 2025'!G36="","",('Pick Up 2025'!G36+'Sheet1 '!$G39)*'Sheet1 '!$H39)</f>
        <v>0</v>
      </c>
      <c r="H39" s="25">
        <f>IF('Pick Up 2025'!H36="","",('Pick Up 2025'!H36+'Sheet1 '!$G39)*'Sheet1 '!$H39)</f>
        <v>0</v>
      </c>
      <c r="I39" s="25">
        <f>IF('Pick Up 2025'!I36="","",('Pick Up 2025'!I36+'Sheet1 '!$G39)*'Sheet1 '!$H39)</f>
        <v>0</v>
      </c>
      <c r="J39" s="25">
        <f>IF('Pick Up 2025'!J36="","",('Pick Up 2025'!J36+'Sheet1 '!$G39)*'Sheet1 '!$H39)</f>
        <v>0</v>
      </c>
      <c r="K39" s="25">
        <f>IF('Pick Up 2025'!K36="","",('Pick Up 2025'!K36+'Sheet1 '!$G39)*'Sheet1 '!$H39)</f>
        <v>0</v>
      </c>
      <c r="L39" s="25">
        <f>IF('Pick Up 2025'!L36="","",('Pick Up 2025'!L36+'Sheet1 '!$G39)*'Sheet1 '!$H39)</f>
        <v>0</v>
      </c>
      <c r="M39" s="25">
        <f>IF('Pick Up 2025'!M36="","",('Pick Up 2025'!M36+'Sheet1 '!$G39)*'Sheet1 '!$H39)</f>
        <v>0</v>
      </c>
      <c r="N39" s="25" t="str">
        <f>IF('Pick Up 2025'!N36="","",('Pick Up 2025'!N36+'Sheet1 '!$G39)*'Sheet1 '!$H39)</f>
        <v/>
      </c>
      <c r="O39" s="25">
        <f>IF('Pick Up 2025'!O36="","",('Pick Up 2025'!O36+'Sheet1 '!$G39)*'Sheet1 '!$H39)</f>
        <v>0</v>
      </c>
      <c r="P39" s="25" t="str">
        <f>IF('Pick Up 2025'!P36="","",('Pick Up 2025'!P36+'Sheet1 '!$G39)*'Sheet1 '!$H39)</f>
        <v/>
      </c>
      <c r="Q39" s="25" t="str">
        <f>IF('Pick Up 2025'!Q36="","",('Pick Up 2025'!Q36+'Sheet1 '!$G39)*'Sheet1 '!$H39)</f>
        <v/>
      </c>
      <c r="R39" s="25">
        <f>IF('Pick Up 2025'!R36="","",('Pick Up 2025'!R36+'Sheet1 '!$G39)*'Sheet1 '!$H39)</f>
        <v>0</v>
      </c>
      <c r="S39" s="25">
        <f>IF('Pick Up 2025'!S36="","",('Pick Up 2025'!S36+'Sheet1 '!$G39)*'Sheet1 '!$H39)</f>
        <v>0</v>
      </c>
      <c r="T39" s="25" t="str">
        <f>IF('Pick Up 2025'!T36="","",('Pick Up 2025'!T36+'Sheet1 '!$G39)*'Sheet1 '!$H39)</f>
        <v/>
      </c>
      <c r="U39" s="25">
        <f>IF('Pick Up 2025'!U36="","",('Pick Up 2025'!U36+'Sheet1 '!$G39)*'Sheet1 '!$H39)</f>
        <v>0</v>
      </c>
      <c r="V39" s="25">
        <f>IF('Pick Up 2025'!V36="","",('Pick Up 2025'!V36+'Sheet1 '!$G39)*'Sheet1 '!$H39)</f>
        <v>0</v>
      </c>
      <c r="W39" s="25">
        <f>IF('Pick Up 2025'!W36="","",('Pick Up 2025'!W36+'Sheet1 '!$G39)*'Sheet1 '!$H39)</f>
        <v>0</v>
      </c>
      <c r="X39" s="25">
        <f>IF('Pick Up 2025'!X36="","",('Pick Up 2025'!X36+'Sheet1 '!$G39)*'Sheet1 '!$H39)</f>
        <v>0</v>
      </c>
      <c r="Y39" s="25">
        <f>IF('Pick Up 2025'!Y36="","",('Pick Up 2025'!Y36+'Sheet1 '!$G39)*'Sheet1 '!$H39)</f>
        <v>0</v>
      </c>
      <c r="Z39" s="25" t="str">
        <f>IF('Pick Up 2025'!Z36="","",('Pick Up 2025'!Z36+'Sheet1 '!$G39)*'Sheet1 '!$H39)</f>
        <v/>
      </c>
      <c r="AA39" s="25" t="str">
        <f>IF('Pick Up 2025'!AA36="","",('Pick Up 2025'!AA36+'Sheet1 '!$G39)*'Sheet1 '!$H39)</f>
        <v/>
      </c>
      <c r="AB39" s="25" t="str">
        <f>IF('Pick Up 2025'!AB36="","",('Pick Up 2025'!AB36+'Sheet1 '!$G39)*'Sheet1 '!$H39)</f>
        <v/>
      </c>
      <c r="AC39" s="25" t="str">
        <f>IF('Pick Up 2025'!AC36="","",('Pick Up 2025'!AC36+'Sheet1 '!$G39)*'Sheet1 '!$H39)</f>
        <v/>
      </c>
      <c r="AD39" s="25">
        <f>IF('Pick Up 2025'!AD36="","",('Pick Up 2025'!AD36+'Sheet1 '!$G39)*'Sheet1 '!$H39)</f>
        <v>0</v>
      </c>
      <c r="AE39" s="25">
        <f>IF('Pick Up 2025'!AE36="","",('Pick Up 2025'!AE36+'Sheet1 '!$G39)*'Sheet1 '!$H39)</f>
        <v>0</v>
      </c>
      <c r="AF39" s="25" t="str">
        <f>IF('Pick Up 2025'!AF36="","",('Pick Up 2025'!AF36+'Sheet1 '!$G39)*'Sheet1 '!$H39)</f>
        <v/>
      </c>
      <c r="AG39" s="25" t="str">
        <f>IF('Pick Up 2025'!AG36="","",('Pick Up 2025'!AG36+'Sheet1 '!$G39)*'Sheet1 '!$H39)</f>
        <v/>
      </c>
      <c r="AH39" s="25" t="str">
        <f>IF('Pick Up 2025'!AH36="","",('Pick Up 2025'!AH36+'Sheet1 '!$G39)*'Sheet1 '!$H39)</f>
        <v/>
      </c>
      <c r="AI39" s="25" t="str">
        <f>IF('Pick Up 2025'!AI36="","",('Pick Up 2025'!AI36+'Sheet1 '!$G39)*'Sheet1 '!$H39)</f>
        <v/>
      </c>
      <c r="AJ39" s="25" t="str">
        <f>IF('Pick Up 2025'!AJ36="","",('Pick Up 2025'!AJ36+'Sheet1 '!$G39)*'Sheet1 '!$H39)</f>
        <v/>
      </c>
      <c r="AK39" s="25" t="str">
        <f>IF('Pick Up 2025'!AK36="","",('Pick Up 2025'!AK36+'Sheet1 '!$G39)*'Sheet1 '!$H39)</f>
        <v/>
      </c>
      <c r="AL39" s="25">
        <f>IF('Pick Up 2025'!AL36="","",('Pick Up 2025'!AL36+'Sheet1 '!$G39)*'Sheet1 '!$H39)</f>
        <v>0</v>
      </c>
      <c r="AM39" s="25">
        <f>IF('Pick Up 2025'!AM36="","",('Pick Up 2025'!AM36+'Sheet1 '!$G39)*'Sheet1 '!$H39)</f>
        <v>0</v>
      </c>
      <c r="AN39" s="25" t="str">
        <f>IF('Pick Up 2025'!AN36="","",('Pick Up 2025'!AN36+'Sheet1 '!$G39)*'Sheet1 '!$H39)</f>
        <v/>
      </c>
      <c r="AO39" s="25" t="str">
        <f>IF('Pick Up 2025'!AO36="","",('Pick Up 2025'!AO36+'Sheet1 '!$G39)*'Sheet1 '!$H39)</f>
        <v/>
      </c>
      <c r="AP39" s="25">
        <f>IF('Pick Up 2025'!AP36="","",('Pick Up 2025'!AP36+'Sheet1 '!$G39)*'Sheet1 '!$H39)</f>
        <v>0</v>
      </c>
      <c r="AQ39" s="25">
        <f>IF('Pick Up 2025'!AQ36="","",('Pick Up 2025'!AQ36+'Sheet1 '!$G39)*'Sheet1 '!$H39)</f>
        <v>0</v>
      </c>
      <c r="AR39" s="25">
        <f>IF('Pick Up 2025'!AR36="","",('Pick Up 2025'!AR36+'Sheet1 '!$G39)*'Sheet1 '!$H39)</f>
        <v>0</v>
      </c>
      <c r="AS39" s="25" t="str">
        <f>IF('Pick Up 2025'!AS36="","",('Pick Up 2025'!AS36+'Sheet1 '!$G39)*'Sheet1 '!$H39)</f>
        <v/>
      </c>
      <c r="AT39" s="25" t="str">
        <f>IF('Pick Up 2025'!AT36="","",('Pick Up 2025'!AT36+'Sheet1 '!$G39)*'Sheet1 '!$H39)</f>
        <v/>
      </c>
      <c r="AU39" s="25" t="str">
        <f>IF('Pick Up 2025'!AU36="","",('Pick Up 2025'!AU36+'Sheet1 '!$G39)*'Sheet1 '!$H39)</f>
        <v/>
      </c>
      <c r="AV39" s="25" t="str">
        <f>IF('Pick Up 2025'!AV36="","",('Pick Up 2025'!AV36+'Sheet1 '!$G39)*'Sheet1 '!$H39)</f>
        <v/>
      </c>
      <c r="AW39" s="25" t="str">
        <f>IF('Pick Up 2025'!AW36="","",('Pick Up 2025'!AW36+'Sheet1 '!$G39)*'Sheet1 '!$H39)</f>
        <v/>
      </c>
      <c r="AX39" s="25" t="str">
        <f>IF('Pick Up 2025'!AX36="","",('Pick Up 2025'!AX36+'Sheet1 '!$G39)*'Sheet1 '!$H39)</f>
        <v/>
      </c>
      <c r="AY39" s="25" t="str">
        <f>IF('Pick Up 2025'!AY36="","",('Pick Up 2025'!AY36+'Sheet1 '!$G39)*'Sheet1 '!$H39)</f>
        <v/>
      </c>
      <c r="AZ39" s="25" t="str">
        <f>IF('Pick Up 2025'!AZ36="","",('Pick Up 2025'!AZ36+'Sheet1 '!$G39)*'Sheet1 '!$H39)</f>
        <v/>
      </c>
      <c r="BA39" s="25" t="str">
        <f>IF('Pick Up 2025'!BA36="","",('Pick Up 2025'!BA36+'Sheet1 '!$G39)*'Sheet1 '!$H39)</f>
        <v/>
      </c>
      <c r="BB39" s="25" t="str">
        <f>IF('Pick Up 2025'!BB36="","",('Pick Up 2025'!BB36+'Sheet1 '!$G39)*'Sheet1 '!$H39)</f>
        <v/>
      </c>
    </row>
    <row r="40" spans="1:54" ht="14.25" x14ac:dyDescent="0.2">
      <c r="A40" s="1">
        <v>29</v>
      </c>
      <c r="B40" s="150" t="s">
        <v>12</v>
      </c>
      <c r="C40" s="151"/>
      <c r="D40" s="152"/>
      <c r="E40" s="2" t="s">
        <v>25</v>
      </c>
      <c r="F40" s="4" t="s">
        <v>26</v>
      </c>
      <c r="G40" s="25">
        <f>IF('Pick Up 2025'!G37="","",('Pick Up 2025'!G37+'Sheet1 '!$G40)*'Sheet1 '!$H40)</f>
        <v>0</v>
      </c>
      <c r="H40" s="25">
        <f>IF('Pick Up 2025'!H37="","",('Pick Up 2025'!H37+'Sheet1 '!$G40)*'Sheet1 '!$H40)</f>
        <v>0</v>
      </c>
      <c r="I40" s="25">
        <f>IF('Pick Up 2025'!I37="","",('Pick Up 2025'!I37+'Sheet1 '!$G40)*'Sheet1 '!$H40)</f>
        <v>0</v>
      </c>
      <c r="J40" s="25">
        <f>IF('Pick Up 2025'!J37="","",('Pick Up 2025'!J37+'Sheet1 '!$G40)*'Sheet1 '!$H40)</f>
        <v>0</v>
      </c>
      <c r="K40" s="25">
        <f>IF('Pick Up 2025'!K37="","",('Pick Up 2025'!K37+'Sheet1 '!$G40)*'Sheet1 '!$H40)</f>
        <v>0</v>
      </c>
      <c r="L40" s="25">
        <f>IF('Pick Up 2025'!L37="","",('Pick Up 2025'!L37+'Sheet1 '!$G40)*'Sheet1 '!$H40)</f>
        <v>0</v>
      </c>
      <c r="M40" s="25">
        <f>IF('Pick Up 2025'!M37="","",('Pick Up 2025'!M37+'Sheet1 '!$G40)*'Sheet1 '!$H40)</f>
        <v>0</v>
      </c>
      <c r="N40" s="25" t="str">
        <f>IF('Pick Up 2025'!N37="","",('Pick Up 2025'!N37+'Sheet1 '!$G40)*'Sheet1 '!$H40)</f>
        <v/>
      </c>
      <c r="O40" s="25">
        <f>IF('Pick Up 2025'!O37="","",('Pick Up 2025'!O37+'Sheet1 '!$G40)*'Sheet1 '!$H40)</f>
        <v>0</v>
      </c>
      <c r="P40" s="25">
        <f>IF('Pick Up 2025'!P37="","",('Pick Up 2025'!P37+'Sheet1 '!$G40)*'Sheet1 '!$H40)</f>
        <v>0</v>
      </c>
      <c r="Q40" s="25">
        <f>IF('Pick Up 2025'!Q37="","",('Pick Up 2025'!Q37+'Sheet1 '!$G40)*'Sheet1 '!$H40)</f>
        <v>0</v>
      </c>
      <c r="R40" s="25">
        <f>IF('Pick Up 2025'!R37="","",('Pick Up 2025'!R37+'Sheet1 '!$G40)*'Sheet1 '!$H40)</f>
        <v>0</v>
      </c>
      <c r="S40" s="25">
        <f>IF('Pick Up 2025'!S37="","",('Pick Up 2025'!S37+'Sheet1 '!$G40)*'Sheet1 '!$H40)</f>
        <v>0</v>
      </c>
      <c r="T40" s="25">
        <f>IF('Pick Up 2025'!T37="","",('Pick Up 2025'!T37+'Sheet1 '!$G40)*'Sheet1 '!$H40)</f>
        <v>0</v>
      </c>
      <c r="U40" s="25">
        <f>IF('Pick Up 2025'!U37="","",('Pick Up 2025'!U37+'Sheet1 '!$G40)*'Sheet1 '!$H40)</f>
        <v>0</v>
      </c>
      <c r="V40" s="25">
        <f>IF('Pick Up 2025'!V37="","",('Pick Up 2025'!V37+'Sheet1 '!$G40)*'Sheet1 '!$H40)</f>
        <v>0</v>
      </c>
      <c r="W40" s="25">
        <f>IF('Pick Up 2025'!W37="","",('Pick Up 2025'!W37+'Sheet1 '!$G40)*'Sheet1 '!$H40)</f>
        <v>0</v>
      </c>
      <c r="X40" s="25">
        <f>IF('Pick Up 2025'!X37="","",('Pick Up 2025'!X37+'Sheet1 '!$G40)*'Sheet1 '!$H40)</f>
        <v>0</v>
      </c>
      <c r="Y40" s="25">
        <f>IF('Pick Up 2025'!Y37="","",('Pick Up 2025'!Y37+'Sheet1 '!$G40)*'Sheet1 '!$H40)</f>
        <v>0</v>
      </c>
      <c r="Z40" s="25">
        <f>IF('Pick Up 2025'!Z37="","",('Pick Up 2025'!Z37+'Sheet1 '!$G40)*'Sheet1 '!$H40)</f>
        <v>0</v>
      </c>
      <c r="AA40" s="25">
        <f>IF('Pick Up 2025'!AA37="","",('Pick Up 2025'!AA37+'Sheet1 '!$G40)*'Sheet1 '!$H40)</f>
        <v>0</v>
      </c>
      <c r="AB40" s="25" t="str">
        <f>IF('Pick Up 2025'!AB37="","",('Pick Up 2025'!AB37+'Sheet1 '!$G40)*'Sheet1 '!$H40)</f>
        <v/>
      </c>
      <c r="AC40" s="25" t="str">
        <f>IF('Pick Up 2025'!AC37="","",('Pick Up 2025'!AC37+'Sheet1 '!$G40)*'Sheet1 '!$H40)</f>
        <v/>
      </c>
      <c r="AD40" s="25">
        <f>IF('Pick Up 2025'!AD37="","",('Pick Up 2025'!AD37+'Sheet1 '!$G40)*'Sheet1 '!$H40)</f>
        <v>0</v>
      </c>
      <c r="AE40" s="25">
        <f>IF('Pick Up 2025'!AE37="","",('Pick Up 2025'!AE37+'Sheet1 '!$G40)*'Sheet1 '!$H40)</f>
        <v>0</v>
      </c>
      <c r="AF40" s="25">
        <f>IF('Pick Up 2025'!AF37="","",('Pick Up 2025'!AF37+'Sheet1 '!$G40)*'Sheet1 '!$H40)</f>
        <v>0</v>
      </c>
      <c r="AG40" s="25">
        <f>IF('Pick Up 2025'!AG37="","",('Pick Up 2025'!AG37+'Sheet1 '!$G40)*'Sheet1 '!$H40)</f>
        <v>0</v>
      </c>
      <c r="AH40" s="25">
        <f>IF('Pick Up 2025'!AH37="","",('Pick Up 2025'!AH37+'Sheet1 '!$G40)*'Sheet1 '!$H40)</f>
        <v>0</v>
      </c>
      <c r="AI40" s="25">
        <f>IF('Pick Up 2025'!AI37="","",('Pick Up 2025'!AI37+'Sheet1 '!$G40)*'Sheet1 '!$H40)</f>
        <v>0</v>
      </c>
      <c r="AJ40" s="25">
        <f>IF('Pick Up 2025'!AJ37="","",('Pick Up 2025'!AJ37+'Sheet1 '!$G40)*'Sheet1 '!$H40)</f>
        <v>0</v>
      </c>
      <c r="AK40" s="25">
        <f>IF('Pick Up 2025'!AK37="","",('Pick Up 2025'!AK37+'Sheet1 '!$G40)*'Sheet1 '!$H40)</f>
        <v>0</v>
      </c>
      <c r="AL40" s="25">
        <f>IF('Pick Up 2025'!AL37="","",('Pick Up 2025'!AL37+'Sheet1 '!$G40)*'Sheet1 '!$H40)</f>
        <v>0</v>
      </c>
      <c r="AM40" s="25">
        <f>IF('Pick Up 2025'!AM37="","",('Pick Up 2025'!AM37+'Sheet1 '!$G40)*'Sheet1 '!$H40)</f>
        <v>0</v>
      </c>
      <c r="AN40" s="25">
        <f>IF('Pick Up 2025'!AN37="","",('Pick Up 2025'!AN37+'Sheet1 '!$G40)*'Sheet1 '!$H40)</f>
        <v>0</v>
      </c>
      <c r="AO40" s="25" t="str">
        <f>IF('Pick Up 2025'!AO37="","",('Pick Up 2025'!AO37+'Sheet1 '!$G40)*'Sheet1 '!$H40)</f>
        <v/>
      </c>
      <c r="AP40" s="25">
        <f>IF('Pick Up 2025'!AP37="","",('Pick Up 2025'!AP37+'Sheet1 '!$G40)*'Sheet1 '!$H40)</f>
        <v>0</v>
      </c>
      <c r="AQ40" s="25" t="str">
        <f>IF('Pick Up 2025'!AQ37="","",('Pick Up 2025'!AQ37+'Sheet1 '!$G40)*'Sheet1 '!$H40)</f>
        <v/>
      </c>
      <c r="AR40" s="25">
        <f>IF('Pick Up 2025'!AR37="","",('Pick Up 2025'!AR37+'Sheet1 '!$G40)*'Sheet1 '!$H40)</f>
        <v>0</v>
      </c>
      <c r="AS40" s="25">
        <f>IF('Pick Up 2025'!AS37="","",('Pick Up 2025'!AS37+'Sheet1 '!$G40)*'Sheet1 '!$H40)</f>
        <v>0</v>
      </c>
      <c r="AT40" s="25">
        <f>IF('Pick Up 2025'!AT37="","",('Pick Up 2025'!AT37+'Sheet1 '!$G40)*'Sheet1 '!$H40)</f>
        <v>0</v>
      </c>
      <c r="AU40" s="25">
        <f>IF('Pick Up 2025'!AU37="","",('Pick Up 2025'!AU37+'Sheet1 '!$G40)*'Sheet1 '!$H40)</f>
        <v>0</v>
      </c>
      <c r="AV40" s="25">
        <f>IF('Pick Up 2025'!AV37="","",('Pick Up 2025'!AV37+'Sheet1 '!$G40)*'Sheet1 '!$H40)</f>
        <v>0</v>
      </c>
      <c r="AW40" s="25">
        <f>IF('Pick Up 2025'!AW37="","",('Pick Up 2025'!AW37+'Sheet1 '!$G40)*'Sheet1 '!$H40)</f>
        <v>0</v>
      </c>
      <c r="AX40" s="25" t="str">
        <f>IF('Pick Up 2025'!AX37="","",('Pick Up 2025'!AX37+'Sheet1 '!$G40)*'Sheet1 '!$H40)</f>
        <v/>
      </c>
      <c r="AY40" s="25">
        <f>IF('Pick Up 2025'!AY37="","",('Pick Up 2025'!AY37+'Sheet1 '!$G40)*'Sheet1 '!$H40)</f>
        <v>0</v>
      </c>
      <c r="AZ40" s="25">
        <f>IF('Pick Up 2025'!AZ37="","",('Pick Up 2025'!AZ37+'Sheet1 '!$G40)*'Sheet1 '!$H40)</f>
        <v>0</v>
      </c>
      <c r="BA40" s="25">
        <f>IF('Pick Up 2025'!BA37="","",('Pick Up 2025'!BA37+'Sheet1 '!$G40)*'Sheet1 '!$H40)</f>
        <v>0</v>
      </c>
      <c r="BB40" s="25">
        <f>IF('Pick Up 2025'!BB37="","",('Pick Up 2025'!BB37+'Sheet1 '!$G40)*'Sheet1 '!$H40)</f>
        <v>0</v>
      </c>
    </row>
    <row r="41" spans="1:54" ht="14.25" x14ac:dyDescent="0.2">
      <c r="A41" s="1">
        <v>30</v>
      </c>
      <c r="B41" s="150" t="s">
        <v>12</v>
      </c>
      <c r="C41" s="151"/>
      <c r="D41" s="152"/>
      <c r="E41" s="2" t="s">
        <v>27</v>
      </c>
      <c r="F41" s="4" t="s">
        <v>26</v>
      </c>
      <c r="G41" s="25" t="str">
        <f>IF('Pick Up 2025'!G38="","",('Pick Up 2025'!G38+'Sheet1 '!$G41)*'Sheet1 '!$H41)</f>
        <v/>
      </c>
      <c r="H41" s="25" t="str">
        <f>IF('Pick Up 2025'!H38="","",('Pick Up 2025'!H38+'Sheet1 '!$G41)*'Sheet1 '!$H41)</f>
        <v/>
      </c>
      <c r="I41" s="25">
        <f>IF('Pick Up 2025'!I38="","",('Pick Up 2025'!I38+'Sheet1 '!$G41)*'Sheet1 '!$H41)</f>
        <v>0</v>
      </c>
      <c r="J41" s="25">
        <f>IF('Pick Up 2025'!J38="","",('Pick Up 2025'!J38+'Sheet1 '!$G41)*'Sheet1 '!$H41)</f>
        <v>0</v>
      </c>
      <c r="K41" s="25">
        <f>IF('Pick Up 2025'!K38="","",('Pick Up 2025'!K38+'Sheet1 '!$G41)*'Sheet1 '!$H41)</f>
        <v>0</v>
      </c>
      <c r="L41" s="25" t="str">
        <f>IF('Pick Up 2025'!L38="","",('Pick Up 2025'!L38+'Sheet1 '!$G41)*'Sheet1 '!$H41)</f>
        <v/>
      </c>
      <c r="M41" s="25" t="str">
        <f>IF('Pick Up 2025'!M38="","",('Pick Up 2025'!M38+'Sheet1 '!$G41)*'Sheet1 '!$H41)</f>
        <v/>
      </c>
      <c r="N41" s="25">
        <f>IF('Pick Up 2025'!N38="","",('Pick Up 2025'!N38+'Sheet1 '!$G41)*'Sheet1 '!$H41)</f>
        <v>0</v>
      </c>
      <c r="O41" s="25" t="str">
        <f>IF('Pick Up 2025'!O38="","",('Pick Up 2025'!O38+'Sheet1 '!$G41)*'Sheet1 '!$H41)</f>
        <v/>
      </c>
      <c r="P41" s="25" t="str">
        <f>IF('Pick Up 2025'!P38="","",('Pick Up 2025'!P38+'Sheet1 '!$G41)*'Sheet1 '!$H41)</f>
        <v/>
      </c>
      <c r="Q41" s="25">
        <f>IF('Pick Up 2025'!Q38="","",('Pick Up 2025'!Q38+'Sheet1 '!$G41)*'Sheet1 '!$H41)</f>
        <v>0</v>
      </c>
      <c r="R41" s="25" t="str">
        <f>IF('Pick Up 2025'!R38="","",('Pick Up 2025'!R38+'Sheet1 '!$G41)*'Sheet1 '!$H41)</f>
        <v/>
      </c>
      <c r="S41" s="25" t="str">
        <f>IF('Pick Up 2025'!S38="","",('Pick Up 2025'!S38+'Sheet1 '!$G41)*'Sheet1 '!$H41)</f>
        <v/>
      </c>
      <c r="T41" s="25" t="str">
        <f>IF('Pick Up 2025'!T38="","",('Pick Up 2025'!T38+'Sheet1 '!$G41)*'Sheet1 '!$H41)</f>
        <v/>
      </c>
      <c r="U41" s="25">
        <f>IF('Pick Up 2025'!U38="","",('Pick Up 2025'!U38+'Sheet1 '!$G41)*'Sheet1 '!$H41)</f>
        <v>0</v>
      </c>
      <c r="V41" s="25">
        <f>IF('Pick Up 2025'!V38="","",('Pick Up 2025'!V38+'Sheet1 '!$G41)*'Sheet1 '!$H41)</f>
        <v>0</v>
      </c>
      <c r="W41" s="25">
        <f>IF('Pick Up 2025'!W38="","",('Pick Up 2025'!W38+'Sheet1 '!$G41)*'Sheet1 '!$H41)</f>
        <v>0</v>
      </c>
      <c r="X41" s="25">
        <f>IF('Pick Up 2025'!X38="","",('Pick Up 2025'!X38+'Sheet1 '!$G41)*'Sheet1 '!$H41)</f>
        <v>0</v>
      </c>
      <c r="Y41" s="25" t="str">
        <f>IF('Pick Up 2025'!Y38="","",('Pick Up 2025'!Y38+'Sheet1 '!$G41)*'Sheet1 '!$H41)</f>
        <v/>
      </c>
      <c r="Z41" s="25">
        <f>IF('Pick Up 2025'!Z38="","",('Pick Up 2025'!Z38+'Sheet1 '!$G41)*'Sheet1 '!$H41)</f>
        <v>0</v>
      </c>
      <c r="AA41" s="25">
        <f>IF('Pick Up 2025'!AA38="","",('Pick Up 2025'!AA38+'Sheet1 '!$G41)*'Sheet1 '!$H41)</f>
        <v>0</v>
      </c>
      <c r="AB41" s="25" t="str">
        <f>IF('Pick Up 2025'!AB38="","",('Pick Up 2025'!AB38+'Sheet1 '!$G41)*'Sheet1 '!$H41)</f>
        <v/>
      </c>
      <c r="AC41" s="25" t="str">
        <f>IF('Pick Up 2025'!AC38="","",('Pick Up 2025'!AC38+'Sheet1 '!$G41)*'Sheet1 '!$H41)</f>
        <v/>
      </c>
      <c r="AD41" s="25">
        <f>IF('Pick Up 2025'!AD38="","",('Pick Up 2025'!AD38+'Sheet1 '!$G41)*'Sheet1 '!$H41)</f>
        <v>0</v>
      </c>
      <c r="AE41" s="25" t="str">
        <f>IF('Pick Up 2025'!AE38="","",('Pick Up 2025'!AE38+'Sheet1 '!$G41)*'Sheet1 '!$H41)</f>
        <v/>
      </c>
      <c r="AF41" s="25" t="str">
        <f>IF('Pick Up 2025'!AF38="","",('Pick Up 2025'!AF38+'Sheet1 '!$G41)*'Sheet1 '!$H41)</f>
        <v/>
      </c>
      <c r="AG41" s="25">
        <f>IF('Pick Up 2025'!AG38="","",('Pick Up 2025'!AG38+'Sheet1 '!$G41)*'Sheet1 '!$H41)</f>
        <v>0</v>
      </c>
      <c r="AH41" s="25">
        <f>IF('Pick Up 2025'!AH38="","",('Pick Up 2025'!AH38+'Sheet1 '!$G41)*'Sheet1 '!$H41)</f>
        <v>0</v>
      </c>
      <c r="AI41" s="25">
        <f>IF('Pick Up 2025'!AI38="","",('Pick Up 2025'!AI38+'Sheet1 '!$G41)*'Sheet1 '!$H41)</f>
        <v>0</v>
      </c>
      <c r="AJ41" s="25">
        <f>IF('Pick Up 2025'!AJ38="","",('Pick Up 2025'!AJ38+'Sheet1 '!$G41)*'Sheet1 '!$H41)</f>
        <v>0</v>
      </c>
      <c r="AK41" s="25">
        <f>IF('Pick Up 2025'!AK38="","",('Pick Up 2025'!AK38+'Sheet1 '!$G41)*'Sheet1 '!$H41)</f>
        <v>0</v>
      </c>
      <c r="AL41" s="25">
        <f>IF('Pick Up 2025'!AL38="","",('Pick Up 2025'!AL38+'Sheet1 '!$G41)*'Sheet1 '!$H41)</f>
        <v>0</v>
      </c>
      <c r="AM41" s="25">
        <f>IF('Pick Up 2025'!AM38="","",('Pick Up 2025'!AM38+'Sheet1 '!$G41)*'Sheet1 '!$H41)</f>
        <v>0</v>
      </c>
      <c r="AN41" s="25" t="str">
        <f>IF('Pick Up 2025'!AN38="","",('Pick Up 2025'!AN38+'Sheet1 '!$G41)*'Sheet1 '!$H41)</f>
        <v/>
      </c>
      <c r="AO41" s="25">
        <f>IF('Pick Up 2025'!AO38="","",('Pick Up 2025'!AO38+'Sheet1 '!$G41)*'Sheet1 '!$H41)</f>
        <v>0</v>
      </c>
      <c r="AP41" s="25">
        <f>IF('Pick Up 2025'!AP38="","",('Pick Up 2025'!AP38+'Sheet1 '!$G41)*'Sheet1 '!$H41)</f>
        <v>0</v>
      </c>
      <c r="AQ41" s="25" t="str">
        <f>IF('Pick Up 2025'!AQ38="","",('Pick Up 2025'!AQ38+'Sheet1 '!$G41)*'Sheet1 '!$H41)</f>
        <v/>
      </c>
      <c r="AR41" s="25" t="str">
        <f>IF('Pick Up 2025'!AR38="","",('Pick Up 2025'!AR38+'Sheet1 '!$G41)*'Sheet1 '!$H41)</f>
        <v/>
      </c>
      <c r="AS41" s="25">
        <f>IF('Pick Up 2025'!AS38="","",('Pick Up 2025'!AS38+'Sheet1 '!$G41)*'Sheet1 '!$H41)</f>
        <v>0</v>
      </c>
      <c r="AT41" s="25">
        <f>IF('Pick Up 2025'!AT38="","",('Pick Up 2025'!AT38+'Sheet1 '!$G41)*'Sheet1 '!$H41)</f>
        <v>0</v>
      </c>
      <c r="AU41" s="25" t="str">
        <f>IF('Pick Up 2025'!AU38="","",('Pick Up 2025'!AU38+'Sheet1 '!$G41)*'Sheet1 '!$H41)</f>
        <v/>
      </c>
      <c r="AV41" s="25" t="str">
        <f>IF('Pick Up 2025'!AV38="","",('Pick Up 2025'!AV38+'Sheet1 '!$G41)*'Sheet1 '!$H41)</f>
        <v/>
      </c>
      <c r="AW41" s="25" t="str">
        <f>IF('Pick Up 2025'!AW38="","",('Pick Up 2025'!AW38+'Sheet1 '!$G41)*'Sheet1 '!$H41)</f>
        <v/>
      </c>
      <c r="AX41" s="25" t="str">
        <f>IF('Pick Up 2025'!AX38="","",('Pick Up 2025'!AX38+'Sheet1 '!$G41)*'Sheet1 '!$H41)</f>
        <v/>
      </c>
      <c r="AY41" s="25" t="str">
        <f>IF('Pick Up 2025'!AY38="","",('Pick Up 2025'!AY38+'Sheet1 '!$G41)*'Sheet1 '!$H41)</f>
        <v/>
      </c>
      <c r="AZ41" s="25">
        <f>IF('Pick Up 2025'!AZ38="","",('Pick Up 2025'!AZ38+'Sheet1 '!$G41)*'Sheet1 '!$H41)</f>
        <v>0</v>
      </c>
      <c r="BA41" s="25" t="str">
        <f>IF('Pick Up 2025'!BA38="","",('Pick Up 2025'!BA38+'Sheet1 '!$G41)*'Sheet1 '!$H41)</f>
        <v/>
      </c>
      <c r="BB41" s="25" t="str">
        <f>IF('Pick Up 2025'!BB38="","",('Pick Up 2025'!BB38+'Sheet1 '!$G41)*'Sheet1 '!$H41)</f>
        <v/>
      </c>
    </row>
    <row r="42" spans="1:54" ht="14.25" x14ac:dyDescent="0.2">
      <c r="A42" s="1">
        <v>31</v>
      </c>
      <c r="B42" s="150" t="s">
        <v>41</v>
      </c>
      <c r="C42" s="151"/>
      <c r="D42" s="152"/>
      <c r="E42" s="2" t="s">
        <v>27</v>
      </c>
      <c r="F42" s="4" t="s">
        <v>26</v>
      </c>
      <c r="G42" s="25" t="str">
        <f>IF('Pick Up 2025'!G39="","",('Pick Up 2025'!G39+'Sheet1 '!$G42)*'Sheet1 '!$H42)</f>
        <v/>
      </c>
      <c r="H42" s="25" t="str">
        <f>IF('Pick Up 2025'!H39="","",('Pick Up 2025'!H39+'Sheet1 '!$G42)*'Sheet1 '!$H42)</f>
        <v/>
      </c>
      <c r="I42" s="25">
        <f>IF('Pick Up 2025'!I39="","",('Pick Up 2025'!I39+'Sheet1 '!$G42)*'Sheet1 '!$H42)</f>
        <v>0</v>
      </c>
      <c r="J42" s="25">
        <f>IF('Pick Up 2025'!J39="","",('Pick Up 2025'!J39+'Sheet1 '!$G42)*'Sheet1 '!$H42)</f>
        <v>0</v>
      </c>
      <c r="K42" s="25">
        <f>IF('Pick Up 2025'!K39="","",('Pick Up 2025'!K39+'Sheet1 '!$G42)*'Sheet1 '!$H42)</f>
        <v>0</v>
      </c>
      <c r="L42" s="25" t="str">
        <f>IF('Pick Up 2025'!L39="","",('Pick Up 2025'!L39+'Sheet1 '!$G42)*'Sheet1 '!$H42)</f>
        <v/>
      </c>
      <c r="M42" s="25" t="str">
        <f>IF('Pick Up 2025'!M39="","",('Pick Up 2025'!M39+'Sheet1 '!$G42)*'Sheet1 '!$H42)</f>
        <v/>
      </c>
      <c r="N42" s="25" t="str">
        <f>IF('Pick Up 2025'!N39="","",('Pick Up 2025'!N39+'Sheet1 '!$G42)*'Sheet1 '!$H42)</f>
        <v/>
      </c>
      <c r="O42" s="25">
        <f>IF('Pick Up 2025'!O39="","",('Pick Up 2025'!O39+'Sheet1 '!$G42)*'Sheet1 '!$H42)</f>
        <v>0</v>
      </c>
      <c r="P42" s="25" t="str">
        <f>IF('Pick Up 2025'!P39="","",('Pick Up 2025'!P39+'Sheet1 '!$G42)*'Sheet1 '!$H42)</f>
        <v/>
      </c>
      <c r="Q42" s="25" t="str">
        <f>IF('Pick Up 2025'!Q39="","",('Pick Up 2025'!Q39+'Sheet1 '!$G42)*'Sheet1 '!$H42)</f>
        <v/>
      </c>
      <c r="R42" s="25" t="str">
        <f>IF('Pick Up 2025'!R39="","",('Pick Up 2025'!R39+'Sheet1 '!$G42)*'Sheet1 '!$H42)</f>
        <v/>
      </c>
      <c r="S42" s="25" t="str">
        <f>IF('Pick Up 2025'!S39="","",('Pick Up 2025'!S39+'Sheet1 '!$G42)*'Sheet1 '!$H42)</f>
        <v/>
      </c>
      <c r="T42" s="25" t="str">
        <f>IF('Pick Up 2025'!T39="","",('Pick Up 2025'!T39+'Sheet1 '!$G42)*'Sheet1 '!$H42)</f>
        <v/>
      </c>
      <c r="U42" s="25">
        <f>IF('Pick Up 2025'!U39="","",('Pick Up 2025'!U39+'Sheet1 '!$G42)*'Sheet1 '!$H42)</f>
        <v>0</v>
      </c>
      <c r="V42" s="25">
        <f>IF('Pick Up 2025'!V39="","",('Pick Up 2025'!V39+'Sheet1 '!$G42)*'Sheet1 '!$H42)</f>
        <v>0</v>
      </c>
      <c r="W42" s="25">
        <f>IF('Pick Up 2025'!W39="","",('Pick Up 2025'!W39+'Sheet1 '!$G42)*'Sheet1 '!$H42)</f>
        <v>0</v>
      </c>
      <c r="X42" s="25">
        <f>IF('Pick Up 2025'!X39="","",('Pick Up 2025'!X39+'Sheet1 '!$G42)*'Sheet1 '!$H42)</f>
        <v>0</v>
      </c>
      <c r="Y42" s="25" t="str">
        <f>IF('Pick Up 2025'!Y39="","",('Pick Up 2025'!Y39+'Sheet1 '!$G42)*'Sheet1 '!$H42)</f>
        <v/>
      </c>
      <c r="Z42" s="25">
        <f>IF('Pick Up 2025'!Z39="","",('Pick Up 2025'!Z39+'Sheet1 '!$G42)*'Sheet1 '!$H42)</f>
        <v>0</v>
      </c>
      <c r="AA42" s="25" t="str">
        <f>IF('Pick Up 2025'!AA39="","",('Pick Up 2025'!AA39+'Sheet1 '!$G42)*'Sheet1 '!$H42)</f>
        <v/>
      </c>
      <c r="AB42" s="25" t="str">
        <f>IF('Pick Up 2025'!AB39="","",('Pick Up 2025'!AB39+'Sheet1 '!$G42)*'Sheet1 '!$H42)</f>
        <v/>
      </c>
      <c r="AC42" s="25" t="str">
        <f>IF('Pick Up 2025'!AC39="","",('Pick Up 2025'!AC39+'Sheet1 '!$G42)*'Sheet1 '!$H42)</f>
        <v/>
      </c>
      <c r="AD42" s="25" t="str">
        <f>IF('Pick Up 2025'!AD39="","",('Pick Up 2025'!AD39+'Sheet1 '!$G42)*'Sheet1 '!$H42)</f>
        <v/>
      </c>
      <c r="AE42" s="25" t="str">
        <f>IF('Pick Up 2025'!AE39="","",('Pick Up 2025'!AE39+'Sheet1 '!$G42)*'Sheet1 '!$H42)</f>
        <v/>
      </c>
      <c r="AF42" s="25">
        <f>IF('Pick Up 2025'!AF39="","",('Pick Up 2025'!AF39+'Sheet1 '!$G42)*'Sheet1 '!$H42)</f>
        <v>0</v>
      </c>
      <c r="AG42" s="25" t="str">
        <f>IF('Pick Up 2025'!AG39="","",('Pick Up 2025'!AG39+'Sheet1 '!$G42)*'Sheet1 '!$H42)</f>
        <v/>
      </c>
      <c r="AH42" s="25" t="str">
        <f>IF('Pick Up 2025'!AH39="","",('Pick Up 2025'!AH39+'Sheet1 '!$G42)*'Sheet1 '!$H42)</f>
        <v/>
      </c>
      <c r="AI42" s="25" t="str">
        <f>IF('Pick Up 2025'!AI39="","",('Pick Up 2025'!AI39+'Sheet1 '!$G42)*'Sheet1 '!$H42)</f>
        <v/>
      </c>
      <c r="AJ42" s="25">
        <f>IF('Pick Up 2025'!AJ39="","",('Pick Up 2025'!AJ39+'Sheet1 '!$G42)*'Sheet1 '!$H42)</f>
        <v>0</v>
      </c>
      <c r="AK42" s="25">
        <f>IF('Pick Up 2025'!AK39="","",('Pick Up 2025'!AK39+'Sheet1 '!$G42)*'Sheet1 '!$H42)</f>
        <v>0</v>
      </c>
      <c r="AL42" s="25" t="str">
        <f>IF('Pick Up 2025'!AL39="","",('Pick Up 2025'!AL39+'Sheet1 '!$G42)*'Sheet1 '!$H42)</f>
        <v/>
      </c>
      <c r="AM42" s="25" t="str">
        <f>IF('Pick Up 2025'!AM39="","",('Pick Up 2025'!AM39+'Sheet1 '!$G42)*'Sheet1 '!$H42)</f>
        <v/>
      </c>
      <c r="AN42" s="25">
        <f>IF('Pick Up 2025'!AN39="","",('Pick Up 2025'!AN39+'Sheet1 '!$G42)*'Sheet1 '!$H42)</f>
        <v>0</v>
      </c>
      <c r="AO42" s="25">
        <f>IF('Pick Up 2025'!AO39="","",('Pick Up 2025'!AO39+'Sheet1 '!$G42)*'Sheet1 '!$H42)</f>
        <v>0</v>
      </c>
      <c r="AP42" s="25">
        <f>IF('Pick Up 2025'!AP39="","",('Pick Up 2025'!AP39+'Sheet1 '!$G42)*'Sheet1 '!$H42)</f>
        <v>0</v>
      </c>
      <c r="AQ42" s="25">
        <f>IF('Pick Up 2025'!AQ39="","",('Pick Up 2025'!AQ39+'Sheet1 '!$G42)*'Sheet1 '!$H42)</f>
        <v>0</v>
      </c>
      <c r="AR42" s="25" t="str">
        <f>IF('Pick Up 2025'!AR39="","",('Pick Up 2025'!AR39+'Sheet1 '!$G42)*'Sheet1 '!$H42)</f>
        <v/>
      </c>
      <c r="AS42" s="25" t="str">
        <f>IF('Pick Up 2025'!AS39="","",('Pick Up 2025'!AS39+'Sheet1 '!$G42)*'Sheet1 '!$H42)</f>
        <v/>
      </c>
      <c r="AT42" s="25" t="str">
        <f>IF('Pick Up 2025'!AT39="","",('Pick Up 2025'!AT39+'Sheet1 '!$G42)*'Sheet1 '!$H42)</f>
        <v/>
      </c>
      <c r="AU42" s="25" t="str">
        <f>IF('Pick Up 2025'!AU39="","",('Pick Up 2025'!AU39+'Sheet1 '!$G42)*'Sheet1 '!$H42)</f>
        <v/>
      </c>
      <c r="AV42" s="25">
        <f>IF('Pick Up 2025'!AV39="","",('Pick Up 2025'!AV39+'Sheet1 '!$G42)*'Sheet1 '!$H42)</f>
        <v>0</v>
      </c>
      <c r="AW42" s="25">
        <f>IF('Pick Up 2025'!AW39="","",('Pick Up 2025'!AW39+'Sheet1 '!$G42)*'Sheet1 '!$H42)</f>
        <v>0</v>
      </c>
      <c r="AX42" s="25" t="str">
        <f>IF('Pick Up 2025'!AX39="","",('Pick Up 2025'!AX39+'Sheet1 '!$G42)*'Sheet1 '!$H42)</f>
        <v/>
      </c>
      <c r="AY42" s="25">
        <f>IF('Pick Up 2025'!AY39="","",('Pick Up 2025'!AY39+'Sheet1 '!$G42)*'Sheet1 '!$H42)</f>
        <v>0</v>
      </c>
      <c r="AZ42" s="25">
        <f>IF('Pick Up 2025'!AZ39="","",('Pick Up 2025'!AZ39+'Sheet1 '!$G42)*'Sheet1 '!$H42)</f>
        <v>0</v>
      </c>
      <c r="BA42" s="25" t="str">
        <f>IF('Pick Up 2025'!BA39="","",('Pick Up 2025'!BA39+'Sheet1 '!$G42)*'Sheet1 '!$H42)</f>
        <v/>
      </c>
      <c r="BB42" s="25" t="str">
        <f>IF('Pick Up 2025'!BB39="","",('Pick Up 2025'!BB39+'Sheet1 '!$G42)*'Sheet1 '!$H42)</f>
        <v/>
      </c>
    </row>
    <row r="43" spans="1:54" ht="14.25" x14ac:dyDescent="0.2">
      <c r="A43" s="1">
        <v>32</v>
      </c>
      <c r="B43" s="150" t="s">
        <v>42</v>
      </c>
      <c r="C43" s="151"/>
      <c r="D43" s="152"/>
      <c r="E43" s="2" t="s">
        <v>27</v>
      </c>
      <c r="F43" s="4" t="s">
        <v>26</v>
      </c>
      <c r="G43" s="25" t="str">
        <f>IF('Pick Up 2025'!G40="","",('Pick Up 2025'!G40+'Sheet1 '!$G43)*'Sheet1 '!$H43)</f>
        <v/>
      </c>
      <c r="H43" s="25" t="str">
        <f>IF('Pick Up 2025'!H40="","",('Pick Up 2025'!H40+'Sheet1 '!$G43)*'Sheet1 '!$H43)</f>
        <v/>
      </c>
      <c r="I43" s="25">
        <f>IF('Pick Up 2025'!I40="","",('Pick Up 2025'!I40+'Sheet1 '!$G43)*'Sheet1 '!$H43)</f>
        <v>0</v>
      </c>
      <c r="J43" s="25">
        <f>IF('Pick Up 2025'!J40="","",('Pick Up 2025'!J40+'Sheet1 '!$G43)*'Sheet1 '!$H43)</f>
        <v>0</v>
      </c>
      <c r="K43" s="25">
        <f>IF('Pick Up 2025'!K40="","",('Pick Up 2025'!K40+'Sheet1 '!$G43)*'Sheet1 '!$H43)</f>
        <v>0</v>
      </c>
      <c r="L43" s="25">
        <f>IF('Pick Up 2025'!L40="","",('Pick Up 2025'!L40+'Sheet1 '!$G43)*'Sheet1 '!$H43)</f>
        <v>0</v>
      </c>
      <c r="M43" s="25">
        <f>IF('Pick Up 2025'!M40="","",('Pick Up 2025'!M40+'Sheet1 '!$G43)*'Sheet1 '!$H43)</f>
        <v>0</v>
      </c>
      <c r="N43" s="25" t="str">
        <f>IF('Pick Up 2025'!N40="","",('Pick Up 2025'!N40+'Sheet1 '!$G43)*'Sheet1 '!$H43)</f>
        <v/>
      </c>
      <c r="O43" s="25">
        <f>IF('Pick Up 2025'!O40="","",('Pick Up 2025'!O40+'Sheet1 '!$G43)*'Sheet1 '!$H43)</f>
        <v>0</v>
      </c>
      <c r="P43" s="25" t="str">
        <f>IF('Pick Up 2025'!P40="","",('Pick Up 2025'!P40+'Sheet1 '!$G43)*'Sheet1 '!$H43)</f>
        <v/>
      </c>
      <c r="Q43" s="25" t="str">
        <f>IF('Pick Up 2025'!Q40="","",('Pick Up 2025'!Q40+'Sheet1 '!$G43)*'Sheet1 '!$H43)</f>
        <v/>
      </c>
      <c r="R43" s="25" t="str">
        <f>IF('Pick Up 2025'!R40="","",('Pick Up 2025'!R40+'Sheet1 '!$G43)*'Sheet1 '!$H43)</f>
        <v/>
      </c>
      <c r="S43" s="25" t="str">
        <f>IF('Pick Up 2025'!S40="","",('Pick Up 2025'!S40+'Sheet1 '!$G43)*'Sheet1 '!$H43)</f>
        <v/>
      </c>
      <c r="T43" s="25" t="str">
        <f>IF('Pick Up 2025'!T40="","",('Pick Up 2025'!T40+'Sheet1 '!$G43)*'Sheet1 '!$H43)</f>
        <v/>
      </c>
      <c r="U43" s="25" t="str">
        <f>IF('Pick Up 2025'!U40="","",('Pick Up 2025'!U40+'Sheet1 '!$G43)*'Sheet1 '!$H43)</f>
        <v/>
      </c>
      <c r="V43" s="25" t="str">
        <f>IF('Pick Up 2025'!V40="","",('Pick Up 2025'!V40+'Sheet1 '!$G43)*'Sheet1 '!$H43)</f>
        <v/>
      </c>
      <c r="W43" s="25" t="str">
        <f>IF('Pick Up 2025'!W40="","",('Pick Up 2025'!W40+'Sheet1 '!$G43)*'Sheet1 '!$H43)</f>
        <v/>
      </c>
      <c r="X43" s="25" t="str">
        <f>IF('Pick Up 2025'!X40="","",('Pick Up 2025'!X40+'Sheet1 '!$G43)*'Sheet1 '!$H43)</f>
        <v/>
      </c>
      <c r="Y43" s="25" t="str">
        <f>IF('Pick Up 2025'!Y40="","",('Pick Up 2025'!Y40+'Sheet1 '!$G43)*'Sheet1 '!$H43)</f>
        <v/>
      </c>
      <c r="Z43" s="25" t="str">
        <f>IF('Pick Up 2025'!Z40="","",('Pick Up 2025'!Z40+'Sheet1 '!$G43)*'Sheet1 '!$H43)</f>
        <v/>
      </c>
      <c r="AA43" s="25" t="str">
        <f>IF('Pick Up 2025'!AA40="","",('Pick Up 2025'!AA40+'Sheet1 '!$G43)*'Sheet1 '!$H43)</f>
        <v/>
      </c>
      <c r="AB43" s="25" t="str">
        <f>IF('Pick Up 2025'!AB40="","",('Pick Up 2025'!AB40+'Sheet1 '!$G43)*'Sheet1 '!$H43)</f>
        <v/>
      </c>
      <c r="AC43" s="25" t="str">
        <f>IF('Pick Up 2025'!AC40="","",('Pick Up 2025'!AC40+'Sheet1 '!$G43)*'Sheet1 '!$H43)</f>
        <v/>
      </c>
      <c r="AD43" s="25" t="str">
        <f>IF('Pick Up 2025'!AD40="","",('Pick Up 2025'!AD40+'Sheet1 '!$G43)*'Sheet1 '!$H43)</f>
        <v/>
      </c>
      <c r="AE43" s="25" t="str">
        <f>IF('Pick Up 2025'!AE40="","",('Pick Up 2025'!AE40+'Sheet1 '!$G43)*'Sheet1 '!$H43)</f>
        <v/>
      </c>
      <c r="AF43" s="25" t="str">
        <f>IF('Pick Up 2025'!AF40="","",('Pick Up 2025'!AF40+'Sheet1 '!$G43)*'Sheet1 '!$H43)</f>
        <v/>
      </c>
      <c r="AG43" s="25" t="str">
        <f>IF('Pick Up 2025'!AG40="","",('Pick Up 2025'!AG40+'Sheet1 '!$G43)*'Sheet1 '!$H43)</f>
        <v/>
      </c>
      <c r="AH43" s="25" t="str">
        <f>IF('Pick Up 2025'!AH40="","",('Pick Up 2025'!AH40+'Sheet1 '!$G43)*'Sheet1 '!$H43)</f>
        <v/>
      </c>
      <c r="AI43" s="25" t="str">
        <f>IF('Pick Up 2025'!AI40="","",('Pick Up 2025'!AI40+'Sheet1 '!$G43)*'Sheet1 '!$H43)</f>
        <v/>
      </c>
      <c r="AJ43" s="25" t="str">
        <f>IF('Pick Up 2025'!AJ40="","",('Pick Up 2025'!AJ40+'Sheet1 '!$G43)*'Sheet1 '!$H43)</f>
        <v/>
      </c>
      <c r="AK43" s="25" t="str">
        <f>IF('Pick Up 2025'!AK40="","",('Pick Up 2025'!AK40+'Sheet1 '!$G43)*'Sheet1 '!$H43)</f>
        <v/>
      </c>
      <c r="AL43" s="25">
        <f>IF('Pick Up 2025'!AL40="","",('Pick Up 2025'!AL40+'Sheet1 '!$G43)*'Sheet1 '!$H43)</f>
        <v>0</v>
      </c>
      <c r="AM43" s="25">
        <f>IF('Pick Up 2025'!AM40="","",('Pick Up 2025'!AM40+'Sheet1 '!$G43)*'Sheet1 '!$H43)</f>
        <v>0</v>
      </c>
      <c r="AN43" s="25" t="str">
        <f>IF('Pick Up 2025'!AN40="","",('Pick Up 2025'!AN40+'Sheet1 '!$G43)*'Sheet1 '!$H43)</f>
        <v/>
      </c>
      <c r="AO43" s="25" t="str">
        <f>IF('Pick Up 2025'!AO40="","",('Pick Up 2025'!AO40+'Sheet1 '!$G43)*'Sheet1 '!$H43)</f>
        <v/>
      </c>
      <c r="AP43" s="25">
        <f>IF('Pick Up 2025'!AP40="","",('Pick Up 2025'!AP40+'Sheet1 '!$G43)*'Sheet1 '!$H43)</f>
        <v>0</v>
      </c>
      <c r="AQ43" s="25" t="str">
        <f>IF('Pick Up 2025'!AQ40="","",('Pick Up 2025'!AQ40+'Sheet1 '!$G43)*'Sheet1 '!$H43)</f>
        <v/>
      </c>
      <c r="AR43" s="25" t="str">
        <f>IF('Pick Up 2025'!AR40="","",('Pick Up 2025'!AR40+'Sheet1 '!$G43)*'Sheet1 '!$H43)</f>
        <v/>
      </c>
      <c r="AS43" s="25" t="str">
        <f>IF('Pick Up 2025'!AS40="","",('Pick Up 2025'!AS40+'Sheet1 '!$G43)*'Sheet1 '!$H43)</f>
        <v/>
      </c>
      <c r="AT43" s="25" t="str">
        <f>IF('Pick Up 2025'!AT40="","",('Pick Up 2025'!AT40+'Sheet1 '!$G43)*'Sheet1 '!$H43)</f>
        <v/>
      </c>
      <c r="AU43" s="25" t="str">
        <f>IF('Pick Up 2025'!AU40="","",('Pick Up 2025'!AU40+'Sheet1 '!$G43)*'Sheet1 '!$H43)</f>
        <v/>
      </c>
      <c r="AV43" s="25" t="str">
        <f>IF('Pick Up 2025'!AV40="","",('Pick Up 2025'!AV40+'Sheet1 '!$G43)*'Sheet1 '!$H43)</f>
        <v/>
      </c>
      <c r="AW43" s="25" t="str">
        <f>IF('Pick Up 2025'!AW40="","",('Pick Up 2025'!AW40+'Sheet1 '!$G43)*'Sheet1 '!$H43)</f>
        <v/>
      </c>
      <c r="AX43" s="25" t="str">
        <f>IF('Pick Up 2025'!AX40="","",('Pick Up 2025'!AX40+'Sheet1 '!$G43)*'Sheet1 '!$H43)</f>
        <v/>
      </c>
      <c r="AY43" s="25" t="str">
        <f>IF('Pick Up 2025'!AY40="","",('Pick Up 2025'!AY40+'Sheet1 '!$G43)*'Sheet1 '!$H43)</f>
        <v/>
      </c>
      <c r="AZ43" s="25" t="str">
        <f>IF('Pick Up 2025'!AZ40="","",('Pick Up 2025'!AZ40+'Sheet1 '!$G43)*'Sheet1 '!$H43)</f>
        <v/>
      </c>
      <c r="BA43" s="25" t="str">
        <f>IF('Pick Up 2025'!BA40="","",('Pick Up 2025'!BA40+'Sheet1 '!$G43)*'Sheet1 '!$H43)</f>
        <v/>
      </c>
      <c r="BB43" s="25" t="str">
        <f>IF('Pick Up 2025'!BB40="","",('Pick Up 2025'!BB40+'Sheet1 '!$G43)*'Sheet1 '!$H43)</f>
        <v/>
      </c>
    </row>
    <row r="44" spans="1:54" ht="14.25" x14ac:dyDescent="0.2">
      <c r="A44" s="1">
        <v>33</v>
      </c>
      <c r="B44" s="150" t="s">
        <v>13</v>
      </c>
      <c r="C44" s="151"/>
      <c r="D44" s="152"/>
      <c r="E44" s="2" t="s">
        <v>25</v>
      </c>
      <c r="F44" s="4" t="s">
        <v>26</v>
      </c>
      <c r="G44" s="25">
        <f>IF('Pick Up 2025'!G41="","",('Pick Up 2025'!G41+'Sheet1 '!$G44)*'Sheet1 '!$H44)</f>
        <v>0</v>
      </c>
      <c r="H44" s="25">
        <f>IF('Pick Up 2025'!H41="","",('Pick Up 2025'!H41+'Sheet1 '!$G44)*'Sheet1 '!$H44)</f>
        <v>0</v>
      </c>
      <c r="I44" s="25">
        <f>IF('Pick Up 2025'!I41="","",('Pick Up 2025'!I41+'Sheet1 '!$G44)*'Sheet1 '!$H44)</f>
        <v>0</v>
      </c>
      <c r="J44" s="25">
        <f>IF('Pick Up 2025'!J41="","",('Pick Up 2025'!J41+'Sheet1 '!$G44)*'Sheet1 '!$H44)</f>
        <v>0</v>
      </c>
      <c r="K44" s="25">
        <f>IF('Pick Up 2025'!K41="","",('Pick Up 2025'!K41+'Sheet1 '!$G44)*'Sheet1 '!$H44)</f>
        <v>0</v>
      </c>
      <c r="L44" s="25">
        <f>IF('Pick Up 2025'!L41="","",('Pick Up 2025'!L41+'Sheet1 '!$G44)*'Sheet1 '!$H44)</f>
        <v>0</v>
      </c>
      <c r="M44" s="25">
        <f>IF('Pick Up 2025'!M41="","",('Pick Up 2025'!M41+'Sheet1 '!$G44)*'Sheet1 '!$H44)</f>
        <v>0</v>
      </c>
      <c r="N44" s="25" t="str">
        <f>IF('Pick Up 2025'!N41="","",('Pick Up 2025'!N41+'Sheet1 '!$G44)*'Sheet1 '!$H44)</f>
        <v/>
      </c>
      <c r="O44" s="25">
        <f>IF('Pick Up 2025'!O41="","",('Pick Up 2025'!O41+'Sheet1 '!$G44)*'Sheet1 '!$H44)</f>
        <v>0</v>
      </c>
      <c r="P44" s="25" t="str">
        <f>IF('Pick Up 2025'!P41="","",('Pick Up 2025'!P41+'Sheet1 '!$G44)*'Sheet1 '!$H44)</f>
        <v/>
      </c>
      <c r="Q44" s="25" t="str">
        <f>IF('Pick Up 2025'!Q41="","",('Pick Up 2025'!Q41+'Sheet1 '!$G44)*'Sheet1 '!$H44)</f>
        <v/>
      </c>
      <c r="R44" s="25">
        <f>IF('Pick Up 2025'!R41="","",('Pick Up 2025'!R41+'Sheet1 '!$G44)*'Sheet1 '!$H44)</f>
        <v>0</v>
      </c>
      <c r="S44" s="25">
        <f>IF('Pick Up 2025'!S41="","",('Pick Up 2025'!S41+'Sheet1 '!$G44)*'Sheet1 '!$H44)</f>
        <v>0</v>
      </c>
      <c r="T44" s="25" t="str">
        <f>IF('Pick Up 2025'!T41="","",('Pick Up 2025'!T41+'Sheet1 '!$G44)*'Sheet1 '!$H44)</f>
        <v/>
      </c>
      <c r="U44" s="25">
        <f>IF('Pick Up 2025'!U41="","",('Pick Up 2025'!U41+'Sheet1 '!$G44)*'Sheet1 '!$H44)</f>
        <v>0</v>
      </c>
      <c r="V44" s="25">
        <f>IF('Pick Up 2025'!V41="","",('Pick Up 2025'!V41+'Sheet1 '!$G44)*'Sheet1 '!$H44)</f>
        <v>0</v>
      </c>
      <c r="W44" s="25">
        <f>IF('Pick Up 2025'!W41="","",('Pick Up 2025'!W41+'Sheet1 '!$G44)*'Sheet1 '!$H44)</f>
        <v>0</v>
      </c>
      <c r="X44" s="25">
        <f>IF('Pick Up 2025'!X41="","",('Pick Up 2025'!X41+'Sheet1 '!$G44)*'Sheet1 '!$H44)</f>
        <v>0</v>
      </c>
      <c r="Y44" s="25">
        <f>IF('Pick Up 2025'!Y41="","",('Pick Up 2025'!Y41+'Sheet1 '!$G44)*'Sheet1 '!$H44)</f>
        <v>0</v>
      </c>
      <c r="Z44" s="25">
        <f>IF('Pick Up 2025'!Z41="","",('Pick Up 2025'!Z41+'Sheet1 '!$G44)*'Sheet1 '!$H44)</f>
        <v>0</v>
      </c>
      <c r="AA44" s="25">
        <f>IF('Pick Up 2025'!AA41="","",('Pick Up 2025'!AA41+'Sheet1 '!$G44)*'Sheet1 '!$H44)</f>
        <v>0</v>
      </c>
      <c r="AB44" s="25" t="str">
        <f>IF('Pick Up 2025'!AB41="","",('Pick Up 2025'!AB41+'Sheet1 '!$G44)*'Sheet1 '!$H44)</f>
        <v/>
      </c>
      <c r="AC44" s="25" t="str">
        <f>IF('Pick Up 2025'!AC41="","",('Pick Up 2025'!AC41+'Sheet1 '!$G44)*'Sheet1 '!$H44)</f>
        <v/>
      </c>
      <c r="AD44" s="25" t="str">
        <f>IF('Pick Up 2025'!AD41="","",('Pick Up 2025'!AD41+'Sheet1 '!$G44)*'Sheet1 '!$H44)</f>
        <v/>
      </c>
      <c r="AE44" s="25">
        <f>IF('Pick Up 2025'!AE41="","",('Pick Up 2025'!AE41+'Sheet1 '!$G44)*'Sheet1 '!$H44)</f>
        <v>0</v>
      </c>
      <c r="AF44" s="25" t="str">
        <f>IF('Pick Up 2025'!AF41="","",('Pick Up 2025'!AF41+'Sheet1 '!$G44)*'Sheet1 '!$H44)</f>
        <v/>
      </c>
      <c r="AG44" s="25" t="str">
        <f>IF('Pick Up 2025'!AG41="","",('Pick Up 2025'!AG41+'Sheet1 '!$G44)*'Sheet1 '!$H44)</f>
        <v/>
      </c>
      <c r="AH44" s="25" t="str">
        <f>IF('Pick Up 2025'!AH41="","",('Pick Up 2025'!AH41+'Sheet1 '!$G44)*'Sheet1 '!$H44)</f>
        <v/>
      </c>
      <c r="AI44" s="25" t="str">
        <f>IF('Pick Up 2025'!AI41="","",('Pick Up 2025'!AI41+'Sheet1 '!$G44)*'Sheet1 '!$H44)</f>
        <v/>
      </c>
      <c r="AJ44" s="25">
        <f>IF('Pick Up 2025'!AJ41="","",('Pick Up 2025'!AJ41+'Sheet1 '!$G44)*'Sheet1 '!$H44)</f>
        <v>0</v>
      </c>
      <c r="AK44" s="25">
        <f>IF('Pick Up 2025'!AK41="","",('Pick Up 2025'!AK41+'Sheet1 '!$G44)*'Sheet1 '!$H44)</f>
        <v>0</v>
      </c>
      <c r="AL44" s="25">
        <f>IF('Pick Up 2025'!AL41="","",('Pick Up 2025'!AL41+'Sheet1 '!$G44)*'Sheet1 '!$H44)</f>
        <v>0</v>
      </c>
      <c r="AM44" s="25">
        <f>IF('Pick Up 2025'!AM41="","",('Pick Up 2025'!AM41+'Sheet1 '!$G44)*'Sheet1 '!$H44)</f>
        <v>0</v>
      </c>
      <c r="AN44" s="25" t="str">
        <f>IF('Pick Up 2025'!AN41="","",('Pick Up 2025'!AN41+'Sheet1 '!$G44)*'Sheet1 '!$H44)</f>
        <v/>
      </c>
      <c r="AO44" s="25" t="str">
        <f>IF('Pick Up 2025'!AO41="","",('Pick Up 2025'!AO41+'Sheet1 '!$G44)*'Sheet1 '!$H44)</f>
        <v/>
      </c>
      <c r="AP44" s="25">
        <f>IF('Pick Up 2025'!AP41="","",('Pick Up 2025'!AP41+'Sheet1 '!$G44)*'Sheet1 '!$H44)</f>
        <v>0</v>
      </c>
      <c r="AQ44" s="25">
        <f>IF('Pick Up 2025'!AQ41="","",('Pick Up 2025'!AQ41+'Sheet1 '!$G44)*'Sheet1 '!$H44)</f>
        <v>0</v>
      </c>
      <c r="AR44" s="25" t="str">
        <f>IF('Pick Up 2025'!AR41="","",('Pick Up 2025'!AR41+'Sheet1 '!$G44)*'Sheet1 '!$H44)</f>
        <v/>
      </c>
      <c r="AS44" s="25" t="str">
        <f>IF('Pick Up 2025'!AS41="","",('Pick Up 2025'!AS41+'Sheet1 '!$G44)*'Sheet1 '!$H44)</f>
        <v/>
      </c>
      <c r="AT44" s="25" t="str">
        <f>IF('Pick Up 2025'!AT41="","",('Pick Up 2025'!AT41+'Sheet1 '!$G44)*'Sheet1 '!$H44)</f>
        <v/>
      </c>
      <c r="AU44" s="25" t="str">
        <f>IF('Pick Up 2025'!AU41="","",('Pick Up 2025'!AU41+'Sheet1 '!$G44)*'Sheet1 '!$H44)</f>
        <v/>
      </c>
      <c r="AV44" s="25" t="str">
        <f>IF('Pick Up 2025'!AV41="","",('Pick Up 2025'!AV41+'Sheet1 '!$G44)*'Sheet1 '!$H44)</f>
        <v/>
      </c>
      <c r="AW44" s="25" t="str">
        <f>IF('Pick Up 2025'!AW41="","",('Pick Up 2025'!AW41+'Sheet1 '!$G44)*'Sheet1 '!$H44)</f>
        <v/>
      </c>
      <c r="AX44" s="25" t="str">
        <f>IF('Pick Up 2025'!AX41="","",('Pick Up 2025'!AX41+'Sheet1 '!$G44)*'Sheet1 '!$H44)</f>
        <v/>
      </c>
      <c r="AY44" s="25" t="str">
        <f>IF('Pick Up 2025'!AY41="","",('Pick Up 2025'!AY41+'Sheet1 '!$G44)*'Sheet1 '!$H44)</f>
        <v/>
      </c>
      <c r="AZ44" s="25" t="str">
        <f>IF('Pick Up 2025'!AZ41="","",('Pick Up 2025'!AZ41+'Sheet1 '!$G44)*'Sheet1 '!$H44)</f>
        <v/>
      </c>
      <c r="BA44" s="25">
        <f>IF('Pick Up 2025'!BA41="","",('Pick Up 2025'!BA41+'Sheet1 '!$G44)*'Sheet1 '!$H44)</f>
        <v>0</v>
      </c>
      <c r="BB44" s="25">
        <f>IF('Pick Up 2025'!BB41="","",('Pick Up 2025'!BB41+'Sheet1 '!$G44)*'Sheet1 '!$H44)</f>
        <v>0</v>
      </c>
    </row>
    <row r="45" spans="1:54" ht="14.25" x14ac:dyDescent="0.2">
      <c r="A45" s="1">
        <v>34</v>
      </c>
      <c r="B45" s="150" t="s">
        <v>13</v>
      </c>
      <c r="C45" s="151"/>
      <c r="D45" s="152"/>
      <c r="E45" s="2" t="s">
        <v>27</v>
      </c>
      <c r="F45" s="4" t="s">
        <v>26</v>
      </c>
      <c r="G45" s="25" t="str">
        <f>IF('Pick Up 2025'!G42="","",('Pick Up 2025'!G42+'Sheet1 '!$G45)*'Sheet1 '!$H45)</f>
        <v/>
      </c>
      <c r="H45" s="25" t="str">
        <f>IF('Pick Up 2025'!H42="","",('Pick Up 2025'!H42+'Sheet1 '!$G45)*'Sheet1 '!$H45)</f>
        <v/>
      </c>
      <c r="I45" s="25">
        <f>IF('Pick Up 2025'!I42="","",('Pick Up 2025'!I42+'Sheet1 '!$G45)*'Sheet1 '!$H45)</f>
        <v>0</v>
      </c>
      <c r="J45" s="25">
        <f>IF('Pick Up 2025'!J42="","",('Pick Up 2025'!J42+'Sheet1 '!$G45)*'Sheet1 '!$H45)</f>
        <v>0</v>
      </c>
      <c r="K45" s="25">
        <f>IF('Pick Up 2025'!K42="","",('Pick Up 2025'!K42+'Sheet1 '!$G45)*'Sheet1 '!$H45)</f>
        <v>0</v>
      </c>
      <c r="L45" s="25" t="str">
        <f>IF('Pick Up 2025'!L42="","",('Pick Up 2025'!L42+'Sheet1 '!$G45)*'Sheet1 '!$H45)</f>
        <v/>
      </c>
      <c r="M45" s="25" t="str">
        <f>IF('Pick Up 2025'!M42="","",('Pick Up 2025'!M42+'Sheet1 '!$G45)*'Sheet1 '!$H45)</f>
        <v/>
      </c>
      <c r="N45" s="25" t="str">
        <f>IF('Pick Up 2025'!N42="","",('Pick Up 2025'!N42+'Sheet1 '!$G45)*'Sheet1 '!$H45)</f>
        <v/>
      </c>
      <c r="O45" s="25" t="str">
        <f>IF('Pick Up 2025'!O42="","",('Pick Up 2025'!O42+'Sheet1 '!$G45)*'Sheet1 '!$H45)</f>
        <v/>
      </c>
      <c r="P45" s="25" t="str">
        <f>IF('Pick Up 2025'!P42="","",('Pick Up 2025'!P42+'Sheet1 '!$G45)*'Sheet1 '!$H45)</f>
        <v/>
      </c>
      <c r="Q45" s="25" t="str">
        <f>IF('Pick Up 2025'!Q42="","",('Pick Up 2025'!Q42+'Sheet1 '!$G45)*'Sheet1 '!$H45)</f>
        <v/>
      </c>
      <c r="R45" s="25" t="str">
        <f>IF('Pick Up 2025'!R42="","",('Pick Up 2025'!R42+'Sheet1 '!$G45)*'Sheet1 '!$H45)</f>
        <v/>
      </c>
      <c r="S45" s="25" t="str">
        <f>IF('Pick Up 2025'!S42="","",('Pick Up 2025'!S42+'Sheet1 '!$G45)*'Sheet1 '!$H45)</f>
        <v/>
      </c>
      <c r="T45" s="25" t="str">
        <f>IF('Pick Up 2025'!T42="","",('Pick Up 2025'!T42+'Sheet1 '!$G45)*'Sheet1 '!$H45)</f>
        <v/>
      </c>
      <c r="U45" s="25">
        <f>IF('Pick Up 2025'!U42="","",('Pick Up 2025'!U42+'Sheet1 '!$G45)*'Sheet1 '!$H45)</f>
        <v>0</v>
      </c>
      <c r="V45" s="25">
        <f>IF('Pick Up 2025'!V42="","",('Pick Up 2025'!V42+'Sheet1 '!$G45)*'Sheet1 '!$H45)</f>
        <v>0</v>
      </c>
      <c r="W45" s="25">
        <f>IF('Pick Up 2025'!W42="","",('Pick Up 2025'!W42+'Sheet1 '!$G45)*'Sheet1 '!$H45)</f>
        <v>0</v>
      </c>
      <c r="X45" s="25">
        <f>IF('Pick Up 2025'!X42="","",('Pick Up 2025'!X42+'Sheet1 '!$G45)*'Sheet1 '!$H45)</f>
        <v>0</v>
      </c>
      <c r="Y45" s="25" t="str">
        <f>IF('Pick Up 2025'!Y42="","",('Pick Up 2025'!Y42+'Sheet1 '!$G45)*'Sheet1 '!$H45)</f>
        <v/>
      </c>
      <c r="Z45" s="25">
        <f>IF('Pick Up 2025'!Z42="","",('Pick Up 2025'!Z42+'Sheet1 '!$G45)*'Sheet1 '!$H45)</f>
        <v>0</v>
      </c>
      <c r="AA45" s="25">
        <f>IF('Pick Up 2025'!AA42="","",('Pick Up 2025'!AA42+'Sheet1 '!$G45)*'Sheet1 '!$H45)</f>
        <v>0</v>
      </c>
      <c r="AB45" s="25" t="str">
        <f>IF('Pick Up 2025'!AB42="","",('Pick Up 2025'!AB42+'Sheet1 '!$G45)*'Sheet1 '!$H45)</f>
        <v/>
      </c>
      <c r="AC45" s="25" t="str">
        <f>IF('Pick Up 2025'!AC42="","",('Pick Up 2025'!AC42+'Sheet1 '!$G45)*'Sheet1 '!$H45)</f>
        <v/>
      </c>
      <c r="AD45" s="25" t="str">
        <f>IF('Pick Up 2025'!AD42="","",('Pick Up 2025'!AD42+'Sheet1 '!$G45)*'Sheet1 '!$H45)</f>
        <v/>
      </c>
      <c r="AE45" s="25" t="str">
        <f>IF('Pick Up 2025'!AE42="","",('Pick Up 2025'!AE42+'Sheet1 '!$G45)*'Sheet1 '!$H45)</f>
        <v/>
      </c>
      <c r="AF45" s="25" t="str">
        <f>IF('Pick Up 2025'!AF42="","",('Pick Up 2025'!AF42+'Sheet1 '!$G45)*'Sheet1 '!$H45)</f>
        <v/>
      </c>
      <c r="AG45" s="25" t="str">
        <f>IF('Pick Up 2025'!AG42="","",('Pick Up 2025'!AG42+'Sheet1 '!$G45)*'Sheet1 '!$H45)</f>
        <v/>
      </c>
      <c r="AH45" s="25" t="str">
        <f>IF('Pick Up 2025'!AH42="","",('Pick Up 2025'!AH42+'Sheet1 '!$G45)*'Sheet1 '!$H45)</f>
        <v/>
      </c>
      <c r="AI45" s="25" t="str">
        <f>IF('Pick Up 2025'!AI42="","",('Pick Up 2025'!AI42+'Sheet1 '!$G45)*'Sheet1 '!$H45)</f>
        <v/>
      </c>
      <c r="AJ45" s="25">
        <f>IF('Pick Up 2025'!AJ42="","",('Pick Up 2025'!AJ42+'Sheet1 '!$G45)*'Sheet1 '!$H45)</f>
        <v>0</v>
      </c>
      <c r="AK45" s="25">
        <f>IF('Pick Up 2025'!AK42="","",('Pick Up 2025'!AK42+'Sheet1 '!$G45)*'Sheet1 '!$H45)</f>
        <v>0</v>
      </c>
      <c r="AL45" s="25">
        <f>IF('Pick Up 2025'!AL42="","",('Pick Up 2025'!AL42+'Sheet1 '!$G45)*'Sheet1 '!$H45)</f>
        <v>0</v>
      </c>
      <c r="AM45" s="25">
        <f>IF('Pick Up 2025'!AM42="","",('Pick Up 2025'!AM42+'Sheet1 '!$G45)*'Sheet1 '!$H45)</f>
        <v>0</v>
      </c>
      <c r="AN45" s="25" t="str">
        <f>IF('Pick Up 2025'!AN42="","",('Pick Up 2025'!AN42+'Sheet1 '!$G45)*'Sheet1 '!$H45)</f>
        <v/>
      </c>
      <c r="AO45" s="25" t="str">
        <f>IF('Pick Up 2025'!AO42="","",('Pick Up 2025'!AO42+'Sheet1 '!$G45)*'Sheet1 '!$H45)</f>
        <v/>
      </c>
      <c r="AP45" s="25">
        <f>IF('Pick Up 2025'!AP42="","",('Pick Up 2025'!AP42+'Sheet1 '!$G45)*'Sheet1 '!$H45)</f>
        <v>0</v>
      </c>
      <c r="AQ45" s="25">
        <f>IF('Pick Up 2025'!AQ42="","",('Pick Up 2025'!AQ42+'Sheet1 '!$G45)*'Sheet1 '!$H45)</f>
        <v>0</v>
      </c>
      <c r="AR45" s="25" t="str">
        <f>IF('Pick Up 2025'!AR42="","",('Pick Up 2025'!AR42+'Sheet1 '!$G45)*'Sheet1 '!$H45)</f>
        <v/>
      </c>
      <c r="AS45" s="25" t="str">
        <f>IF('Pick Up 2025'!AS42="","",('Pick Up 2025'!AS42+'Sheet1 '!$G45)*'Sheet1 '!$H45)</f>
        <v/>
      </c>
      <c r="AT45" s="25" t="str">
        <f>IF('Pick Up 2025'!AT42="","",('Pick Up 2025'!AT42+'Sheet1 '!$G45)*'Sheet1 '!$H45)</f>
        <v/>
      </c>
      <c r="AU45" s="25" t="str">
        <f>IF('Pick Up 2025'!AU42="","",('Pick Up 2025'!AU42+'Sheet1 '!$G45)*'Sheet1 '!$H45)</f>
        <v/>
      </c>
      <c r="AV45" s="25" t="str">
        <f>IF('Pick Up 2025'!AV42="","",('Pick Up 2025'!AV42+'Sheet1 '!$G45)*'Sheet1 '!$H45)</f>
        <v/>
      </c>
      <c r="AW45" s="25" t="str">
        <f>IF('Pick Up 2025'!AW42="","",('Pick Up 2025'!AW42+'Sheet1 '!$G45)*'Sheet1 '!$H45)</f>
        <v/>
      </c>
      <c r="AX45" s="25" t="str">
        <f>IF('Pick Up 2025'!AX42="","",('Pick Up 2025'!AX42+'Sheet1 '!$G45)*'Sheet1 '!$H45)</f>
        <v/>
      </c>
      <c r="AY45" s="25" t="str">
        <f>IF('Pick Up 2025'!AY42="","",('Pick Up 2025'!AY42+'Sheet1 '!$G45)*'Sheet1 '!$H45)</f>
        <v/>
      </c>
      <c r="AZ45" s="25" t="str">
        <f>IF('Pick Up 2025'!AZ42="","",('Pick Up 2025'!AZ42+'Sheet1 '!$G45)*'Sheet1 '!$H45)</f>
        <v/>
      </c>
      <c r="BA45" s="25" t="str">
        <f>IF('Pick Up 2025'!BA42="","",('Pick Up 2025'!BA42+'Sheet1 '!$G45)*'Sheet1 '!$H45)</f>
        <v/>
      </c>
      <c r="BB45" s="25" t="str">
        <f>IF('Pick Up 2025'!BB42="","",('Pick Up 2025'!BB42+'Sheet1 '!$G45)*'Sheet1 '!$H45)</f>
        <v/>
      </c>
    </row>
    <row r="46" spans="1:54" ht="14.25" x14ac:dyDescent="0.2">
      <c r="A46" s="1">
        <v>35</v>
      </c>
      <c r="B46" s="150" t="s">
        <v>14</v>
      </c>
      <c r="C46" s="151"/>
      <c r="D46" s="152"/>
      <c r="E46" s="2" t="s">
        <v>27</v>
      </c>
      <c r="F46" s="4" t="s">
        <v>26</v>
      </c>
      <c r="G46" s="25" t="str">
        <f>IF('Pick Up 2025'!G43="","",('Pick Up 2025'!G43+'Sheet1 '!$G46)*'Sheet1 '!$H46)</f>
        <v/>
      </c>
      <c r="H46" s="25" t="str">
        <f>IF('Pick Up 2025'!H43="","",('Pick Up 2025'!H43+'Sheet1 '!$G46)*'Sheet1 '!$H46)</f>
        <v/>
      </c>
      <c r="I46" s="25" t="str">
        <f>IF('Pick Up 2025'!I43="","",('Pick Up 2025'!I43+'Sheet1 '!$G46)*'Sheet1 '!$H46)</f>
        <v/>
      </c>
      <c r="J46" s="25" t="str">
        <f>IF('Pick Up 2025'!J43="","",('Pick Up 2025'!J43+'Sheet1 '!$G46)*'Sheet1 '!$H46)</f>
        <v/>
      </c>
      <c r="K46" s="25" t="str">
        <f>IF('Pick Up 2025'!K43="","",('Pick Up 2025'!K43+'Sheet1 '!$G46)*'Sheet1 '!$H46)</f>
        <v/>
      </c>
      <c r="L46" s="25" t="str">
        <f>IF('Pick Up 2025'!L43="","",('Pick Up 2025'!L43+'Sheet1 '!$G46)*'Sheet1 '!$H46)</f>
        <v/>
      </c>
      <c r="M46" s="25" t="str">
        <f>IF('Pick Up 2025'!M43="","",('Pick Up 2025'!M43+'Sheet1 '!$G46)*'Sheet1 '!$H46)</f>
        <v/>
      </c>
      <c r="N46" s="25">
        <f>IF('Pick Up 2025'!N43="","",('Pick Up 2025'!N43+'Sheet1 '!$G46)*'Sheet1 '!$H46)</f>
        <v>0</v>
      </c>
      <c r="O46" s="25" t="str">
        <f>IF('Pick Up 2025'!O43="","",('Pick Up 2025'!O43+'Sheet1 '!$G46)*'Sheet1 '!$H46)</f>
        <v/>
      </c>
      <c r="P46" s="25" t="str">
        <f>IF('Pick Up 2025'!P43="","",('Pick Up 2025'!P43+'Sheet1 '!$G46)*'Sheet1 '!$H46)</f>
        <v/>
      </c>
      <c r="Q46" s="25" t="str">
        <f>IF('Pick Up 2025'!Q43="","",('Pick Up 2025'!Q43+'Sheet1 '!$G46)*'Sheet1 '!$H46)</f>
        <v/>
      </c>
      <c r="R46" s="25" t="str">
        <f>IF('Pick Up 2025'!R43="","",('Pick Up 2025'!R43+'Sheet1 '!$G46)*'Sheet1 '!$H46)</f>
        <v/>
      </c>
      <c r="S46" s="25" t="str">
        <f>IF('Pick Up 2025'!S43="","",('Pick Up 2025'!S43+'Sheet1 '!$G46)*'Sheet1 '!$H46)</f>
        <v/>
      </c>
      <c r="T46" s="25" t="str">
        <f>IF('Pick Up 2025'!T43="","",('Pick Up 2025'!T43+'Sheet1 '!$G46)*'Sheet1 '!$H46)</f>
        <v/>
      </c>
      <c r="U46" s="25" t="str">
        <f>IF('Pick Up 2025'!U43="","",('Pick Up 2025'!U43+'Sheet1 '!$G46)*'Sheet1 '!$H46)</f>
        <v/>
      </c>
      <c r="V46" s="25" t="str">
        <f>IF('Pick Up 2025'!V43="","",('Pick Up 2025'!V43+'Sheet1 '!$G46)*'Sheet1 '!$H46)</f>
        <v/>
      </c>
      <c r="W46" s="25" t="str">
        <f>IF('Pick Up 2025'!W43="","",('Pick Up 2025'!W43+'Sheet1 '!$G46)*'Sheet1 '!$H46)</f>
        <v/>
      </c>
      <c r="X46" s="25" t="str">
        <f>IF('Pick Up 2025'!X43="","",('Pick Up 2025'!X43+'Sheet1 '!$G46)*'Sheet1 '!$H46)</f>
        <v/>
      </c>
      <c r="Y46" s="25" t="str">
        <f>IF('Pick Up 2025'!Y43="","",('Pick Up 2025'!Y43+'Sheet1 '!$G46)*'Sheet1 '!$H46)</f>
        <v/>
      </c>
      <c r="Z46" s="25" t="str">
        <f>IF('Pick Up 2025'!Z43="","",('Pick Up 2025'!Z43+'Sheet1 '!$G46)*'Sheet1 '!$H46)</f>
        <v/>
      </c>
      <c r="AA46" s="25" t="str">
        <f>IF('Pick Up 2025'!AA43="","",('Pick Up 2025'!AA43+'Sheet1 '!$G46)*'Sheet1 '!$H46)</f>
        <v/>
      </c>
      <c r="AB46" s="25" t="str">
        <f>IF('Pick Up 2025'!AB43="","",('Pick Up 2025'!AB43+'Sheet1 '!$G46)*'Sheet1 '!$H46)</f>
        <v/>
      </c>
      <c r="AC46" s="25" t="str">
        <f>IF('Pick Up 2025'!AC43="","",('Pick Up 2025'!AC43+'Sheet1 '!$G46)*'Sheet1 '!$H46)</f>
        <v/>
      </c>
      <c r="AD46" s="25" t="str">
        <f>IF('Pick Up 2025'!AD43="","",('Pick Up 2025'!AD43+'Sheet1 '!$G46)*'Sheet1 '!$H46)</f>
        <v/>
      </c>
      <c r="AE46" s="25" t="str">
        <f>IF('Pick Up 2025'!AE43="","",('Pick Up 2025'!AE43+'Sheet1 '!$G46)*'Sheet1 '!$H46)</f>
        <v/>
      </c>
      <c r="AF46" s="25" t="str">
        <f>IF('Pick Up 2025'!AF43="","",('Pick Up 2025'!AF43+'Sheet1 '!$G46)*'Sheet1 '!$H46)</f>
        <v/>
      </c>
      <c r="AG46" s="25" t="str">
        <f>IF('Pick Up 2025'!AG43="","",('Pick Up 2025'!AG43+'Sheet1 '!$G46)*'Sheet1 '!$H46)</f>
        <v/>
      </c>
      <c r="AH46" s="25">
        <f>IF('Pick Up 2025'!AH43="","",('Pick Up 2025'!AH43+'Sheet1 '!$G46)*'Sheet1 '!$H46)</f>
        <v>0</v>
      </c>
      <c r="AI46" s="25">
        <f>IF('Pick Up 2025'!AI43="","",('Pick Up 2025'!AI43+'Sheet1 '!$G46)*'Sheet1 '!$H46)</f>
        <v>0</v>
      </c>
      <c r="AJ46" s="25">
        <f>IF('Pick Up 2025'!AJ43="","",('Pick Up 2025'!AJ43+'Sheet1 '!$G46)*'Sheet1 '!$H46)</f>
        <v>0</v>
      </c>
      <c r="AK46" s="25">
        <f>IF('Pick Up 2025'!AK43="","",('Pick Up 2025'!AK43+'Sheet1 '!$G46)*'Sheet1 '!$H46)</f>
        <v>0</v>
      </c>
      <c r="AL46" s="25" t="str">
        <f>IF('Pick Up 2025'!AL43="","",('Pick Up 2025'!AL43+'Sheet1 '!$G46)*'Sheet1 '!$H46)</f>
        <v/>
      </c>
      <c r="AM46" s="25" t="str">
        <f>IF('Pick Up 2025'!AM43="","",('Pick Up 2025'!AM43+'Sheet1 '!$G46)*'Sheet1 '!$H46)</f>
        <v/>
      </c>
      <c r="AN46" s="25" t="str">
        <f>IF('Pick Up 2025'!AN43="","",('Pick Up 2025'!AN43+'Sheet1 '!$G46)*'Sheet1 '!$H46)</f>
        <v/>
      </c>
      <c r="AO46" s="25" t="str">
        <f>IF('Pick Up 2025'!AO43="","",('Pick Up 2025'!AO43+'Sheet1 '!$G46)*'Sheet1 '!$H46)</f>
        <v/>
      </c>
      <c r="AP46" s="25" t="str">
        <f>IF('Pick Up 2025'!AP43="","",('Pick Up 2025'!AP43+'Sheet1 '!$G46)*'Sheet1 '!$H46)</f>
        <v/>
      </c>
      <c r="AQ46" s="25" t="str">
        <f>IF('Pick Up 2025'!AQ43="","",('Pick Up 2025'!AQ43+'Sheet1 '!$G46)*'Sheet1 '!$H46)</f>
        <v/>
      </c>
      <c r="AR46" s="25" t="str">
        <f>IF('Pick Up 2025'!AR43="","",('Pick Up 2025'!AR43+'Sheet1 '!$G46)*'Sheet1 '!$H46)</f>
        <v/>
      </c>
      <c r="AS46" s="25" t="str">
        <f>IF('Pick Up 2025'!AS43="","",('Pick Up 2025'!AS43+'Sheet1 '!$G46)*'Sheet1 '!$H46)</f>
        <v/>
      </c>
      <c r="AT46" s="25" t="str">
        <f>IF('Pick Up 2025'!AT43="","",('Pick Up 2025'!AT43+'Sheet1 '!$G46)*'Sheet1 '!$H46)</f>
        <v/>
      </c>
      <c r="AU46" s="25" t="str">
        <f>IF('Pick Up 2025'!AU43="","",('Pick Up 2025'!AU43+'Sheet1 '!$G46)*'Sheet1 '!$H46)</f>
        <v/>
      </c>
      <c r="AV46" s="25" t="str">
        <f>IF('Pick Up 2025'!AV43="","",('Pick Up 2025'!AV43+'Sheet1 '!$G46)*'Sheet1 '!$H46)</f>
        <v/>
      </c>
      <c r="AW46" s="25" t="str">
        <f>IF('Pick Up 2025'!AW43="","",('Pick Up 2025'!AW43+'Sheet1 '!$G46)*'Sheet1 '!$H46)</f>
        <v/>
      </c>
      <c r="AX46" s="25" t="str">
        <f>IF('Pick Up 2025'!AX43="","",('Pick Up 2025'!AX43+'Sheet1 '!$G46)*'Sheet1 '!$H46)</f>
        <v/>
      </c>
      <c r="AY46" s="25" t="str">
        <f>IF('Pick Up 2025'!AY43="","",('Pick Up 2025'!AY43+'Sheet1 '!$G46)*'Sheet1 '!$H46)</f>
        <v/>
      </c>
      <c r="AZ46" s="25" t="str">
        <f>IF('Pick Up 2025'!AZ43="","",('Pick Up 2025'!AZ43+'Sheet1 '!$G46)*'Sheet1 '!$H46)</f>
        <v/>
      </c>
      <c r="BA46" s="25" t="str">
        <f>IF('Pick Up 2025'!BA43="","",('Pick Up 2025'!BA43+'Sheet1 '!$G46)*'Sheet1 '!$H46)</f>
        <v/>
      </c>
      <c r="BB46" s="25" t="str">
        <f>IF('Pick Up 2025'!BB43="","",('Pick Up 2025'!BB43+'Sheet1 '!$G46)*'Sheet1 '!$H46)</f>
        <v/>
      </c>
    </row>
    <row r="47" spans="1:54" ht="14.25" x14ac:dyDescent="0.2">
      <c r="A47" s="1">
        <v>36</v>
      </c>
      <c r="B47" s="150" t="s">
        <v>31</v>
      </c>
      <c r="C47" s="151"/>
      <c r="D47" s="152"/>
      <c r="E47" s="2" t="s">
        <v>28</v>
      </c>
      <c r="F47" s="4" t="s">
        <v>26</v>
      </c>
      <c r="G47" s="25" t="str">
        <f>IF('Pick Up 2025'!G44="","",('Pick Up 2025'!G44+'Sheet1 '!$G47)*'Sheet1 '!$H47)</f>
        <v/>
      </c>
      <c r="H47" s="25" t="str">
        <f>IF('Pick Up 2025'!H44="","",('Pick Up 2025'!H44+'Sheet1 '!$G47)*'Sheet1 '!$H47)</f>
        <v/>
      </c>
      <c r="I47" s="25" t="str">
        <f>IF('Pick Up 2025'!I44="","",('Pick Up 2025'!I44+'Sheet1 '!$G47)*'Sheet1 '!$H47)</f>
        <v/>
      </c>
      <c r="J47" s="25" t="str">
        <f>IF('Pick Up 2025'!J44="","",('Pick Up 2025'!J44+'Sheet1 '!$G47)*'Sheet1 '!$H47)</f>
        <v/>
      </c>
      <c r="K47" s="25" t="str">
        <f>IF('Pick Up 2025'!K44="","",('Pick Up 2025'!K44+'Sheet1 '!$G47)*'Sheet1 '!$H47)</f>
        <v/>
      </c>
      <c r="L47" s="25" t="str">
        <f>IF('Pick Up 2025'!L44="","",('Pick Up 2025'!L44+'Sheet1 '!$G47)*'Sheet1 '!$H47)</f>
        <v/>
      </c>
      <c r="M47" s="25" t="str">
        <f>IF('Pick Up 2025'!M44="","",('Pick Up 2025'!M44+'Sheet1 '!$G47)*'Sheet1 '!$H47)</f>
        <v/>
      </c>
      <c r="N47" s="25" t="str">
        <f>IF('Pick Up 2025'!N44="","",('Pick Up 2025'!N44+'Sheet1 '!$G47)*'Sheet1 '!$H47)</f>
        <v/>
      </c>
      <c r="O47" s="25" t="str">
        <f>IF('Pick Up 2025'!O44="","",('Pick Up 2025'!O44+'Sheet1 '!$G47)*'Sheet1 '!$H47)</f>
        <v/>
      </c>
      <c r="P47" s="25" t="str">
        <f>IF('Pick Up 2025'!P44="","",('Pick Up 2025'!P44+'Sheet1 '!$G47)*'Sheet1 '!$H47)</f>
        <v/>
      </c>
      <c r="Q47" s="25" t="str">
        <f>IF('Pick Up 2025'!Q44="","",('Pick Up 2025'!Q44+'Sheet1 '!$G47)*'Sheet1 '!$H47)</f>
        <v/>
      </c>
      <c r="R47" s="25" t="str">
        <f>IF('Pick Up 2025'!R44="","",('Pick Up 2025'!R44+'Sheet1 '!$G47)*'Sheet1 '!$H47)</f>
        <v/>
      </c>
      <c r="S47" s="25" t="str">
        <f>IF('Pick Up 2025'!S44="","",('Pick Up 2025'!S44+'Sheet1 '!$G47)*'Sheet1 '!$H47)</f>
        <v/>
      </c>
      <c r="T47" s="25" t="str">
        <f>IF('Pick Up 2025'!T44="","",('Pick Up 2025'!T44+'Sheet1 '!$G47)*'Sheet1 '!$H47)</f>
        <v/>
      </c>
      <c r="U47" s="25" t="str">
        <f>IF('Pick Up 2025'!U44="","",('Pick Up 2025'!U44+'Sheet1 '!$G47)*'Sheet1 '!$H47)</f>
        <v/>
      </c>
      <c r="V47" s="25" t="str">
        <f>IF('Pick Up 2025'!V44="","",('Pick Up 2025'!V44+'Sheet1 '!$G47)*'Sheet1 '!$H47)</f>
        <v/>
      </c>
      <c r="W47" s="25" t="str">
        <f>IF('Pick Up 2025'!W44="","",('Pick Up 2025'!W44+'Sheet1 '!$G47)*'Sheet1 '!$H47)</f>
        <v/>
      </c>
      <c r="X47" s="25" t="str">
        <f>IF('Pick Up 2025'!X44="","",('Pick Up 2025'!X44+'Sheet1 '!$G47)*'Sheet1 '!$H47)</f>
        <v/>
      </c>
      <c r="Y47" s="25" t="str">
        <f>IF('Pick Up 2025'!Y44="","",('Pick Up 2025'!Y44+'Sheet1 '!$G47)*'Sheet1 '!$H47)</f>
        <v/>
      </c>
      <c r="Z47" s="25" t="str">
        <f>IF('Pick Up 2025'!Z44="","",('Pick Up 2025'!Z44+'Sheet1 '!$G47)*'Sheet1 '!$H47)</f>
        <v/>
      </c>
      <c r="AA47" s="25" t="str">
        <f>IF('Pick Up 2025'!AA44="","",('Pick Up 2025'!AA44+'Sheet1 '!$G47)*'Sheet1 '!$H47)</f>
        <v/>
      </c>
      <c r="AB47" s="25" t="str">
        <f>IF('Pick Up 2025'!AB44="","",('Pick Up 2025'!AB44+'Sheet1 '!$G47)*'Sheet1 '!$H47)</f>
        <v/>
      </c>
      <c r="AC47" s="25" t="str">
        <f>IF('Pick Up 2025'!AC44="","",('Pick Up 2025'!AC44+'Sheet1 '!$G47)*'Sheet1 '!$H47)</f>
        <v/>
      </c>
      <c r="AD47" s="25" t="str">
        <f>IF('Pick Up 2025'!AD44="","",('Pick Up 2025'!AD44+'Sheet1 '!$G47)*'Sheet1 '!$H47)</f>
        <v/>
      </c>
      <c r="AE47" s="25" t="str">
        <f>IF('Pick Up 2025'!AE44="","",('Pick Up 2025'!AE44+'Sheet1 '!$G47)*'Sheet1 '!$H47)</f>
        <v/>
      </c>
      <c r="AF47" s="25" t="str">
        <f>IF('Pick Up 2025'!AF44="","",('Pick Up 2025'!AF44+'Sheet1 '!$G47)*'Sheet1 '!$H47)</f>
        <v/>
      </c>
      <c r="AG47" s="25" t="str">
        <f>IF('Pick Up 2025'!AG44="","",('Pick Up 2025'!AG44+'Sheet1 '!$G47)*'Sheet1 '!$H47)</f>
        <v/>
      </c>
      <c r="AH47" s="25" t="str">
        <f>IF('Pick Up 2025'!AH44="","",('Pick Up 2025'!AH44+'Sheet1 '!$G47)*'Sheet1 '!$H47)</f>
        <v/>
      </c>
      <c r="AI47" s="25" t="str">
        <f>IF('Pick Up 2025'!AI44="","",('Pick Up 2025'!AI44+'Sheet1 '!$G47)*'Sheet1 '!$H47)</f>
        <v/>
      </c>
      <c r="AJ47" s="25" t="str">
        <f>IF('Pick Up 2025'!AJ44="","",('Pick Up 2025'!AJ44+'Sheet1 '!$G47)*'Sheet1 '!$H47)</f>
        <v/>
      </c>
      <c r="AK47" s="25" t="str">
        <f>IF('Pick Up 2025'!AK44="","",('Pick Up 2025'!AK44+'Sheet1 '!$G47)*'Sheet1 '!$H47)</f>
        <v/>
      </c>
      <c r="AL47" s="25" t="str">
        <f>IF('Pick Up 2025'!AL44="","",('Pick Up 2025'!AL44+'Sheet1 '!$G47)*'Sheet1 '!$H47)</f>
        <v/>
      </c>
      <c r="AM47" s="25" t="str">
        <f>IF('Pick Up 2025'!AM44="","",('Pick Up 2025'!AM44+'Sheet1 '!$G47)*'Sheet1 '!$H47)</f>
        <v/>
      </c>
      <c r="AN47" s="25" t="str">
        <f>IF('Pick Up 2025'!AN44="","",('Pick Up 2025'!AN44+'Sheet1 '!$G47)*'Sheet1 '!$H47)</f>
        <v/>
      </c>
      <c r="AO47" s="25" t="str">
        <f>IF('Pick Up 2025'!AO44="","",('Pick Up 2025'!AO44+'Sheet1 '!$G47)*'Sheet1 '!$H47)</f>
        <v/>
      </c>
      <c r="AP47" s="25" t="str">
        <f>IF('Pick Up 2025'!AP44="","",('Pick Up 2025'!AP44+'Sheet1 '!$G47)*'Sheet1 '!$H47)</f>
        <v/>
      </c>
      <c r="AQ47" s="25" t="str">
        <f>IF('Pick Up 2025'!AQ44="","",('Pick Up 2025'!AQ44+'Sheet1 '!$G47)*'Sheet1 '!$H47)</f>
        <v/>
      </c>
      <c r="AR47" s="25" t="str">
        <f>IF('Pick Up 2025'!AR44="","",('Pick Up 2025'!AR44+'Sheet1 '!$G47)*'Sheet1 '!$H47)</f>
        <v/>
      </c>
      <c r="AS47" s="25" t="str">
        <f>IF('Pick Up 2025'!AS44="","",('Pick Up 2025'!AS44+'Sheet1 '!$G47)*'Sheet1 '!$H47)</f>
        <v/>
      </c>
      <c r="AT47" s="25" t="str">
        <f>IF('Pick Up 2025'!AT44="","",('Pick Up 2025'!AT44+'Sheet1 '!$G47)*'Sheet1 '!$H47)</f>
        <v/>
      </c>
      <c r="AU47" s="25" t="str">
        <f>IF('Pick Up 2025'!AU44="","",('Pick Up 2025'!AU44+'Sheet1 '!$G47)*'Sheet1 '!$H47)</f>
        <v/>
      </c>
      <c r="AV47" s="25" t="str">
        <f>IF('Pick Up 2025'!AV44="","",('Pick Up 2025'!AV44+'Sheet1 '!$G47)*'Sheet1 '!$H47)</f>
        <v/>
      </c>
      <c r="AW47" s="25" t="str">
        <f>IF('Pick Up 2025'!AW44="","",('Pick Up 2025'!AW44+'Sheet1 '!$G47)*'Sheet1 '!$H47)</f>
        <v/>
      </c>
      <c r="AX47" s="25" t="str">
        <f>IF('Pick Up 2025'!AX44="","",('Pick Up 2025'!AX44+'Sheet1 '!$G47)*'Sheet1 '!$H47)</f>
        <v/>
      </c>
      <c r="AY47" s="25" t="str">
        <f>IF('Pick Up 2025'!AY44="","",('Pick Up 2025'!AY44+'Sheet1 '!$G47)*'Sheet1 '!$H47)</f>
        <v/>
      </c>
      <c r="AZ47" s="25" t="str">
        <f>IF('Pick Up 2025'!AZ44="","",('Pick Up 2025'!AZ44+'Sheet1 '!$G47)*'Sheet1 '!$H47)</f>
        <v/>
      </c>
      <c r="BA47" s="25" t="str">
        <f>IF('Pick Up 2025'!BA44="","",('Pick Up 2025'!BA44+'Sheet1 '!$G47)*'Sheet1 '!$H47)</f>
        <v/>
      </c>
      <c r="BB47" s="25" t="str">
        <f>IF('Pick Up 2025'!BB44="","",('Pick Up 2025'!BB44+'Sheet1 '!$G47)*'Sheet1 '!$H47)</f>
        <v/>
      </c>
    </row>
    <row r="48" spans="1:54" ht="14.25" x14ac:dyDescent="0.2">
      <c r="A48" s="1">
        <v>37</v>
      </c>
      <c r="B48" s="150" t="s">
        <v>32</v>
      </c>
      <c r="C48" s="151"/>
      <c r="D48" s="152"/>
      <c r="E48" s="2" t="s">
        <v>25</v>
      </c>
      <c r="F48" s="4" t="s">
        <v>26</v>
      </c>
      <c r="G48" s="25">
        <f>IF('Pick Up 2025'!G45="","",('Pick Up 2025'!G45+'Sheet1 '!$G48)*'Sheet1 '!$H48)</f>
        <v>0</v>
      </c>
      <c r="H48" s="25">
        <f>IF('Pick Up 2025'!H45="","",('Pick Up 2025'!H45+'Sheet1 '!$G48)*'Sheet1 '!$H48)</f>
        <v>0</v>
      </c>
      <c r="I48" s="25">
        <f>IF('Pick Up 2025'!I45="","",('Pick Up 2025'!I45+'Sheet1 '!$G48)*'Sheet1 '!$H48)</f>
        <v>0</v>
      </c>
      <c r="J48" s="25">
        <f>IF('Pick Up 2025'!J45="","",('Pick Up 2025'!J45+'Sheet1 '!$G48)*'Sheet1 '!$H48)</f>
        <v>0</v>
      </c>
      <c r="K48" s="25">
        <f>IF('Pick Up 2025'!K45="","",('Pick Up 2025'!K45+'Sheet1 '!$G48)*'Sheet1 '!$H48)</f>
        <v>0</v>
      </c>
      <c r="L48" s="25">
        <f>IF('Pick Up 2025'!L45="","",('Pick Up 2025'!L45+'Sheet1 '!$G48)*'Sheet1 '!$H48)</f>
        <v>0</v>
      </c>
      <c r="M48" s="25">
        <f>IF('Pick Up 2025'!M45="","",('Pick Up 2025'!M45+'Sheet1 '!$G48)*'Sheet1 '!$H48)</f>
        <v>0</v>
      </c>
      <c r="N48" s="25" t="str">
        <f>IF('Pick Up 2025'!N45="","",('Pick Up 2025'!N45+'Sheet1 '!$G48)*'Sheet1 '!$H48)</f>
        <v/>
      </c>
      <c r="O48" s="25">
        <f>IF('Pick Up 2025'!O45="","",('Pick Up 2025'!O45+'Sheet1 '!$G48)*'Sheet1 '!$H48)</f>
        <v>0</v>
      </c>
      <c r="P48" s="25" t="str">
        <f>IF('Pick Up 2025'!P45="","",('Pick Up 2025'!P45+'Sheet1 '!$G48)*'Sheet1 '!$H48)</f>
        <v/>
      </c>
      <c r="Q48" s="25" t="str">
        <f>IF('Pick Up 2025'!Q45="","",('Pick Up 2025'!Q45+'Sheet1 '!$G48)*'Sheet1 '!$H48)</f>
        <v/>
      </c>
      <c r="R48" s="25">
        <f>IF('Pick Up 2025'!R45="","",('Pick Up 2025'!R45+'Sheet1 '!$G48)*'Sheet1 '!$H48)</f>
        <v>0</v>
      </c>
      <c r="S48" s="25">
        <f>IF('Pick Up 2025'!S45="","",('Pick Up 2025'!S45+'Sheet1 '!$G48)*'Sheet1 '!$H48)</f>
        <v>0</v>
      </c>
      <c r="T48" s="25">
        <f>IF('Pick Up 2025'!T45="","",('Pick Up 2025'!T45+'Sheet1 '!$G48)*'Sheet1 '!$H48)</f>
        <v>0</v>
      </c>
      <c r="U48" s="25">
        <f>IF('Pick Up 2025'!U45="","",('Pick Up 2025'!U45+'Sheet1 '!$G48)*'Sheet1 '!$H48)</f>
        <v>0</v>
      </c>
      <c r="V48" s="25">
        <f>IF('Pick Up 2025'!V45="","",('Pick Up 2025'!V45+'Sheet1 '!$G48)*'Sheet1 '!$H48)</f>
        <v>0</v>
      </c>
      <c r="W48" s="25">
        <f>IF('Pick Up 2025'!W45="","",('Pick Up 2025'!W45+'Sheet1 '!$G48)*'Sheet1 '!$H48)</f>
        <v>0</v>
      </c>
      <c r="X48" s="25">
        <f>IF('Pick Up 2025'!X45="","",('Pick Up 2025'!X45+'Sheet1 '!$G48)*'Sheet1 '!$H48)</f>
        <v>0</v>
      </c>
      <c r="Y48" s="25">
        <f>IF('Pick Up 2025'!Y45="","",('Pick Up 2025'!Y45+'Sheet1 '!$G48)*'Sheet1 '!$H48)</f>
        <v>0</v>
      </c>
      <c r="Z48" s="25" t="str">
        <f>IF('Pick Up 2025'!Z45="","",('Pick Up 2025'!Z45+'Sheet1 '!$G48)*'Sheet1 '!$H48)</f>
        <v/>
      </c>
      <c r="AA48" s="25">
        <f>IF('Pick Up 2025'!AA45="","",('Pick Up 2025'!AA45+'Sheet1 '!$G48)*'Sheet1 '!$H48)</f>
        <v>0</v>
      </c>
      <c r="AB48" s="25" t="str">
        <f>IF('Pick Up 2025'!AB45="","",('Pick Up 2025'!AB45+'Sheet1 '!$G48)*'Sheet1 '!$H48)</f>
        <v/>
      </c>
      <c r="AC48" s="25" t="str">
        <f>IF('Pick Up 2025'!AC45="","",('Pick Up 2025'!AC45+'Sheet1 '!$G48)*'Sheet1 '!$H48)</f>
        <v/>
      </c>
      <c r="AD48" s="25" t="str">
        <f>IF('Pick Up 2025'!AD45="","",('Pick Up 2025'!AD45+'Sheet1 '!$G48)*'Sheet1 '!$H48)</f>
        <v/>
      </c>
      <c r="AE48" s="25" t="str">
        <f>IF('Pick Up 2025'!AE45="","",('Pick Up 2025'!AE45+'Sheet1 '!$G48)*'Sheet1 '!$H48)</f>
        <v/>
      </c>
      <c r="AF48" s="25" t="str">
        <f>IF('Pick Up 2025'!AF45="","",('Pick Up 2025'!AF45+'Sheet1 '!$G48)*'Sheet1 '!$H48)</f>
        <v/>
      </c>
      <c r="AG48" s="25" t="str">
        <f>IF('Pick Up 2025'!AG45="","",('Pick Up 2025'!AG45+'Sheet1 '!$G48)*'Sheet1 '!$H48)</f>
        <v/>
      </c>
      <c r="AH48" s="25" t="str">
        <f>IF('Pick Up 2025'!AH45="","",('Pick Up 2025'!AH45+'Sheet1 '!$G48)*'Sheet1 '!$H48)</f>
        <v/>
      </c>
      <c r="AI48" s="25" t="str">
        <f>IF('Pick Up 2025'!AI45="","",('Pick Up 2025'!AI45+'Sheet1 '!$G48)*'Sheet1 '!$H48)</f>
        <v/>
      </c>
      <c r="AJ48" s="25">
        <f>IF('Pick Up 2025'!AJ45="","",('Pick Up 2025'!AJ45+'Sheet1 '!$G48)*'Sheet1 '!$H48)</f>
        <v>0</v>
      </c>
      <c r="AK48" s="25">
        <f>IF('Pick Up 2025'!AK45="","",('Pick Up 2025'!AK45+'Sheet1 '!$G48)*'Sheet1 '!$H48)</f>
        <v>0</v>
      </c>
      <c r="AL48" s="25">
        <f>IF('Pick Up 2025'!AL45="","",('Pick Up 2025'!AL45+'Sheet1 '!$G48)*'Sheet1 '!$H48)</f>
        <v>0</v>
      </c>
      <c r="AM48" s="25">
        <f>IF('Pick Up 2025'!AM45="","",('Pick Up 2025'!AM45+'Sheet1 '!$G48)*'Sheet1 '!$H48)</f>
        <v>0</v>
      </c>
      <c r="AN48" s="25" t="str">
        <f>IF('Pick Up 2025'!AN45="","",('Pick Up 2025'!AN45+'Sheet1 '!$G48)*'Sheet1 '!$H48)</f>
        <v/>
      </c>
      <c r="AO48" s="25" t="str">
        <f>IF('Pick Up 2025'!AO45="","",('Pick Up 2025'!AO45+'Sheet1 '!$G48)*'Sheet1 '!$H48)</f>
        <v/>
      </c>
      <c r="AP48" s="25">
        <f>IF('Pick Up 2025'!AP45="","",('Pick Up 2025'!AP45+'Sheet1 '!$G48)*'Sheet1 '!$H48)</f>
        <v>0</v>
      </c>
      <c r="AQ48" s="25">
        <f>IF('Pick Up 2025'!AQ45="","",('Pick Up 2025'!AQ45+'Sheet1 '!$G48)*'Sheet1 '!$H48)</f>
        <v>0</v>
      </c>
      <c r="AR48" s="25" t="str">
        <f>IF('Pick Up 2025'!AR45="","",('Pick Up 2025'!AR45+'Sheet1 '!$G48)*'Sheet1 '!$H48)</f>
        <v/>
      </c>
      <c r="AS48" s="25" t="str">
        <f>IF('Pick Up 2025'!AS45="","",('Pick Up 2025'!AS45+'Sheet1 '!$G48)*'Sheet1 '!$H48)</f>
        <v/>
      </c>
      <c r="AT48" s="25" t="str">
        <f>IF('Pick Up 2025'!AT45="","",('Pick Up 2025'!AT45+'Sheet1 '!$G48)*'Sheet1 '!$H48)</f>
        <v/>
      </c>
      <c r="AU48" s="25" t="str">
        <f>IF('Pick Up 2025'!AU45="","",('Pick Up 2025'!AU45+'Sheet1 '!$G48)*'Sheet1 '!$H48)</f>
        <v/>
      </c>
      <c r="AV48" s="25" t="str">
        <f>IF('Pick Up 2025'!AV45="","",('Pick Up 2025'!AV45+'Sheet1 '!$G48)*'Sheet1 '!$H48)</f>
        <v/>
      </c>
      <c r="AW48" s="25" t="str">
        <f>IF('Pick Up 2025'!AW45="","",('Pick Up 2025'!AW45+'Sheet1 '!$G48)*'Sheet1 '!$H48)</f>
        <v/>
      </c>
      <c r="AX48" s="25" t="str">
        <f>IF('Pick Up 2025'!AX45="","",('Pick Up 2025'!AX45+'Sheet1 '!$G48)*'Sheet1 '!$H48)</f>
        <v/>
      </c>
      <c r="AY48" s="25" t="str">
        <f>IF('Pick Up 2025'!AY45="","",('Pick Up 2025'!AY45+'Sheet1 '!$G48)*'Sheet1 '!$H48)</f>
        <v/>
      </c>
      <c r="AZ48" s="25" t="str">
        <f>IF('Pick Up 2025'!AZ45="","",('Pick Up 2025'!AZ45+'Sheet1 '!$G48)*'Sheet1 '!$H48)</f>
        <v/>
      </c>
      <c r="BA48" s="25">
        <f>IF('Pick Up 2025'!BA45="","",('Pick Up 2025'!BA45+'Sheet1 '!$G48)*'Sheet1 '!$H48)</f>
        <v>0</v>
      </c>
      <c r="BB48" s="25">
        <f>IF('Pick Up 2025'!BB45="","",('Pick Up 2025'!BB45+'Sheet1 '!$G48)*'Sheet1 '!$H48)</f>
        <v>0</v>
      </c>
    </row>
    <row r="49" spans="1:54" ht="14.25" x14ac:dyDescent="0.2">
      <c r="A49" s="1">
        <v>38</v>
      </c>
      <c r="B49" s="150" t="s">
        <v>32</v>
      </c>
      <c r="C49" s="151"/>
      <c r="D49" s="152"/>
      <c r="E49" s="2" t="s">
        <v>27</v>
      </c>
      <c r="F49" s="4" t="s">
        <v>26</v>
      </c>
      <c r="G49" s="25" t="str">
        <f>IF('Pick Up 2025'!G46="","",('Pick Up 2025'!G46+'Sheet1 '!$G49)*'Sheet1 '!$H49)</f>
        <v/>
      </c>
      <c r="H49" s="25" t="str">
        <f>IF('Pick Up 2025'!H46="","",('Pick Up 2025'!H46+'Sheet1 '!$G49)*'Sheet1 '!$H49)</f>
        <v/>
      </c>
      <c r="I49" s="25">
        <f>IF('Pick Up 2025'!I46="","",('Pick Up 2025'!I46+'Sheet1 '!$G49)*'Sheet1 '!$H49)</f>
        <v>0</v>
      </c>
      <c r="J49" s="25">
        <f>IF('Pick Up 2025'!J46="","",('Pick Up 2025'!J46+'Sheet1 '!$G49)*'Sheet1 '!$H49)</f>
        <v>0</v>
      </c>
      <c r="K49" s="25">
        <f>IF('Pick Up 2025'!K46="","",('Pick Up 2025'!K46+'Sheet1 '!$G49)*'Sheet1 '!$H49)</f>
        <v>0</v>
      </c>
      <c r="L49" s="25" t="str">
        <f>IF('Pick Up 2025'!L46="","",('Pick Up 2025'!L46+'Sheet1 '!$G49)*'Sheet1 '!$H49)</f>
        <v/>
      </c>
      <c r="M49" s="25" t="str">
        <f>IF('Pick Up 2025'!M46="","",('Pick Up 2025'!M46+'Sheet1 '!$G49)*'Sheet1 '!$H49)</f>
        <v/>
      </c>
      <c r="N49" s="25" t="str">
        <f>IF('Pick Up 2025'!N46="","",('Pick Up 2025'!N46+'Sheet1 '!$G49)*'Sheet1 '!$H49)</f>
        <v/>
      </c>
      <c r="O49" s="25" t="str">
        <f>IF('Pick Up 2025'!O46="","",('Pick Up 2025'!O46+'Sheet1 '!$G49)*'Sheet1 '!$H49)</f>
        <v/>
      </c>
      <c r="P49" s="25" t="str">
        <f>IF('Pick Up 2025'!P46="","",('Pick Up 2025'!P46+'Sheet1 '!$G49)*'Sheet1 '!$H49)</f>
        <v/>
      </c>
      <c r="Q49" s="25" t="str">
        <f>IF('Pick Up 2025'!Q46="","",('Pick Up 2025'!Q46+'Sheet1 '!$G49)*'Sheet1 '!$H49)</f>
        <v/>
      </c>
      <c r="R49" s="25" t="str">
        <f>IF('Pick Up 2025'!R46="","",('Pick Up 2025'!R46+'Sheet1 '!$G49)*'Sheet1 '!$H49)</f>
        <v/>
      </c>
      <c r="S49" s="25" t="str">
        <f>IF('Pick Up 2025'!S46="","",('Pick Up 2025'!S46+'Sheet1 '!$G49)*'Sheet1 '!$H49)</f>
        <v/>
      </c>
      <c r="T49" s="25" t="str">
        <f>IF('Pick Up 2025'!T46="","",('Pick Up 2025'!T46+'Sheet1 '!$G49)*'Sheet1 '!$H49)</f>
        <v/>
      </c>
      <c r="U49" s="25">
        <f>IF('Pick Up 2025'!U46="","",('Pick Up 2025'!U46+'Sheet1 '!$G49)*'Sheet1 '!$H49)</f>
        <v>0</v>
      </c>
      <c r="V49" s="25">
        <f>IF('Pick Up 2025'!V46="","",('Pick Up 2025'!V46+'Sheet1 '!$G49)*'Sheet1 '!$H49)</f>
        <v>0</v>
      </c>
      <c r="W49" s="25">
        <f>IF('Pick Up 2025'!W46="","",('Pick Up 2025'!W46+'Sheet1 '!$G49)*'Sheet1 '!$H49)</f>
        <v>0</v>
      </c>
      <c r="X49" s="25">
        <f>IF('Pick Up 2025'!X46="","",('Pick Up 2025'!X46+'Sheet1 '!$G49)*'Sheet1 '!$H49)</f>
        <v>0</v>
      </c>
      <c r="Y49" s="25" t="str">
        <f>IF('Pick Up 2025'!Y46="","",('Pick Up 2025'!Y46+'Sheet1 '!$G49)*'Sheet1 '!$H49)</f>
        <v/>
      </c>
      <c r="Z49" s="25" t="str">
        <f>IF('Pick Up 2025'!Z46="","",('Pick Up 2025'!Z46+'Sheet1 '!$G49)*'Sheet1 '!$H49)</f>
        <v/>
      </c>
      <c r="AA49" s="25">
        <f>IF('Pick Up 2025'!AA46="","",('Pick Up 2025'!AA46+'Sheet1 '!$G49)*'Sheet1 '!$H49)</f>
        <v>0</v>
      </c>
      <c r="AB49" s="25" t="str">
        <f>IF('Pick Up 2025'!AB46="","",('Pick Up 2025'!AB46+'Sheet1 '!$G49)*'Sheet1 '!$H49)</f>
        <v/>
      </c>
      <c r="AC49" s="25" t="str">
        <f>IF('Pick Up 2025'!AC46="","",('Pick Up 2025'!AC46+'Sheet1 '!$G49)*'Sheet1 '!$H49)</f>
        <v/>
      </c>
      <c r="AD49" s="25" t="str">
        <f>IF('Pick Up 2025'!AD46="","",('Pick Up 2025'!AD46+'Sheet1 '!$G49)*'Sheet1 '!$H49)</f>
        <v/>
      </c>
      <c r="AE49" s="25" t="str">
        <f>IF('Pick Up 2025'!AE46="","",('Pick Up 2025'!AE46+'Sheet1 '!$G49)*'Sheet1 '!$H49)</f>
        <v/>
      </c>
      <c r="AF49" s="25" t="str">
        <f>IF('Pick Up 2025'!AF46="","",('Pick Up 2025'!AF46+'Sheet1 '!$G49)*'Sheet1 '!$H49)</f>
        <v/>
      </c>
      <c r="AG49" s="25" t="str">
        <f>IF('Pick Up 2025'!AG46="","",('Pick Up 2025'!AG46+'Sheet1 '!$G49)*'Sheet1 '!$H49)</f>
        <v/>
      </c>
      <c r="AH49" s="25" t="str">
        <f>IF('Pick Up 2025'!AH46="","",('Pick Up 2025'!AH46+'Sheet1 '!$G49)*'Sheet1 '!$H49)</f>
        <v/>
      </c>
      <c r="AI49" s="25" t="str">
        <f>IF('Pick Up 2025'!AI46="","",('Pick Up 2025'!AI46+'Sheet1 '!$G49)*'Sheet1 '!$H49)</f>
        <v/>
      </c>
      <c r="AJ49" s="25">
        <f>IF('Pick Up 2025'!AJ46="","",('Pick Up 2025'!AJ46+'Sheet1 '!$G49)*'Sheet1 '!$H49)</f>
        <v>0</v>
      </c>
      <c r="AK49" s="25">
        <f>IF('Pick Up 2025'!AK46="","",('Pick Up 2025'!AK46+'Sheet1 '!$G49)*'Sheet1 '!$H49)</f>
        <v>0</v>
      </c>
      <c r="AL49" s="25">
        <f>IF('Pick Up 2025'!AL46="","",('Pick Up 2025'!AL46+'Sheet1 '!$G49)*'Sheet1 '!$H49)</f>
        <v>0</v>
      </c>
      <c r="AM49" s="25">
        <f>IF('Pick Up 2025'!AM46="","",('Pick Up 2025'!AM46+'Sheet1 '!$G49)*'Sheet1 '!$H49)</f>
        <v>0</v>
      </c>
      <c r="AN49" s="25" t="str">
        <f>IF('Pick Up 2025'!AN46="","",('Pick Up 2025'!AN46+'Sheet1 '!$G49)*'Sheet1 '!$H49)</f>
        <v/>
      </c>
      <c r="AO49" s="25" t="str">
        <f>IF('Pick Up 2025'!AO46="","",('Pick Up 2025'!AO46+'Sheet1 '!$G49)*'Sheet1 '!$H49)</f>
        <v/>
      </c>
      <c r="AP49" s="25">
        <f>IF('Pick Up 2025'!AP46="","",('Pick Up 2025'!AP46+'Sheet1 '!$G49)*'Sheet1 '!$H49)</f>
        <v>0</v>
      </c>
      <c r="AQ49" s="25">
        <f>IF('Pick Up 2025'!AQ46="","",('Pick Up 2025'!AQ46+'Sheet1 '!$G49)*'Sheet1 '!$H49)</f>
        <v>0</v>
      </c>
      <c r="AR49" s="25" t="str">
        <f>IF('Pick Up 2025'!AR46="","",('Pick Up 2025'!AR46+'Sheet1 '!$G49)*'Sheet1 '!$H49)</f>
        <v/>
      </c>
      <c r="AS49" s="25" t="str">
        <f>IF('Pick Up 2025'!AS46="","",('Pick Up 2025'!AS46+'Sheet1 '!$G49)*'Sheet1 '!$H49)</f>
        <v/>
      </c>
      <c r="AT49" s="25" t="str">
        <f>IF('Pick Up 2025'!AT46="","",('Pick Up 2025'!AT46+'Sheet1 '!$G49)*'Sheet1 '!$H49)</f>
        <v/>
      </c>
      <c r="AU49" s="25" t="str">
        <f>IF('Pick Up 2025'!AU46="","",('Pick Up 2025'!AU46+'Sheet1 '!$G49)*'Sheet1 '!$H49)</f>
        <v/>
      </c>
      <c r="AV49" s="25" t="str">
        <f>IF('Pick Up 2025'!AV46="","",('Pick Up 2025'!AV46+'Sheet1 '!$G49)*'Sheet1 '!$H49)</f>
        <v/>
      </c>
      <c r="AW49" s="25" t="str">
        <f>IF('Pick Up 2025'!AW46="","",('Pick Up 2025'!AW46+'Sheet1 '!$G49)*'Sheet1 '!$H49)</f>
        <v/>
      </c>
      <c r="AX49" s="25" t="str">
        <f>IF('Pick Up 2025'!AX46="","",('Pick Up 2025'!AX46+'Sheet1 '!$G49)*'Sheet1 '!$H49)</f>
        <v/>
      </c>
      <c r="AY49" s="25" t="str">
        <f>IF('Pick Up 2025'!AY46="","",('Pick Up 2025'!AY46+'Sheet1 '!$G49)*'Sheet1 '!$H49)</f>
        <v/>
      </c>
      <c r="AZ49" s="25" t="str">
        <f>IF('Pick Up 2025'!AZ46="","",('Pick Up 2025'!AZ46+'Sheet1 '!$G49)*'Sheet1 '!$H49)</f>
        <v/>
      </c>
      <c r="BA49" s="25" t="str">
        <f>IF('Pick Up 2025'!BA46="","",('Pick Up 2025'!BA46+'Sheet1 '!$G49)*'Sheet1 '!$H49)</f>
        <v/>
      </c>
      <c r="BB49" s="25" t="str">
        <f>IF('Pick Up 2025'!BB46="","",('Pick Up 2025'!BB46+'Sheet1 '!$G49)*'Sheet1 '!$H49)</f>
        <v/>
      </c>
    </row>
    <row r="50" spans="1:54" ht="14.25" x14ac:dyDescent="0.2">
      <c r="A50" s="1">
        <v>39</v>
      </c>
      <c r="B50" s="150" t="s">
        <v>33</v>
      </c>
      <c r="C50" s="151"/>
      <c r="D50" s="152"/>
      <c r="E50" s="3" t="s">
        <v>27</v>
      </c>
      <c r="F50" s="4" t="s">
        <v>26</v>
      </c>
      <c r="G50" s="25" t="str">
        <f>IF('Pick Up 2025'!G47="","",('Pick Up 2025'!G47+'Sheet1 '!$G50)*'Sheet1 '!$H50)</f>
        <v/>
      </c>
      <c r="H50" s="25" t="str">
        <f>IF('Pick Up 2025'!H47="","",('Pick Up 2025'!H47+'Sheet1 '!$G50)*'Sheet1 '!$H50)</f>
        <v/>
      </c>
      <c r="I50" s="25" t="str">
        <f>IF('Pick Up 2025'!I47="","",('Pick Up 2025'!I47+'Sheet1 '!$G50)*'Sheet1 '!$H50)</f>
        <v/>
      </c>
      <c r="J50" s="25" t="str">
        <f>IF('Pick Up 2025'!J47="","",('Pick Up 2025'!J47+'Sheet1 '!$G50)*'Sheet1 '!$H50)</f>
        <v/>
      </c>
      <c r="K50" s="25" t="str">
        <f>IF('Pick Up 2025'!K47="","",('Pick Up 2025'!K47+'Sheet1 '!$G50)*'Sheet1 '!$H50)</f>
        <v/>
      </c>
      <c r="L50" s="25" t="str">
        <f>IF('Pick Up 2025'!L47="","",('Pick Up 2025'!L47+'Sheet1 '!$G50)*'Sheet1 '!$H50)</f>
        <v/>
      </c>
      <c r="M50" s="25" t="str">
        <f>IF('Pick Up 2025'!M47="","",('Pick Up 2025'!M47+'Sheet1 '!$G50)*'Sheet1 '!$H50)</f>
        <v/>
      </c>
      <c r="N50" s="25">
        <f>IF('Pick Up 2025'!N47="","",('Pick Up 2025'!N47+'Sheet1 '!$G50)*'Sheet1 '!$H50)</f>
        <v>0</v>
      </c>
      <c r="O50" s="25" t="str">
        <f>IF('Pick Up 2025'!O47="","",('Pick Up 2025'!O47+'Sheet1 '!$G50)*'Sheet1 '!$H50)</f>
        <v/>
      </c>
      <c r="P50" s="25" t="str">
        <f>IF('Pick Up 2025'!P47="","",('Pick Up 2025'!P47+'Sheet1 '!$G50)*'Sheet1 '!$H50)</f>
        <v/>
      </c>
      <c r="Q50" s="25" t="str">
        <f>IF('Pick Up 2025'!Q47="","",('Pick Up 2025'!Q47+'Sheet1 '!$G50)*'Sheet1 '!$H50)</f>
        <v/>
      </c>
      <c r="R50" s="25" t="str">
        <f>IF('Pick Up 2025'!R47="","",('Pick Up 2025'!R47+'Sheet1 '!$G50)*'Sheet1 '!$H50)</f>
        <v/>
      </c>
      <c r="S50" s="25" t="str">
        <f>IF('Pick Up 2025'!S47="","",('Pick Up 2025'!S47+'Sheet1 '!$G50)*'Sheet1 '!$H50)</f>
        <v/>
      </c>
      <c r="T50" s="25" t="str">
        <f>IF('Pick Up 2025'!T47="","",('Pick Up 2025'!T47+'Sheet1 '!$G50)*'Sheet1 '!$H50)</f>
        <v/>
      </c>
      <c r="U50" s="25" t="str">
        <f>IF('Pick Up 2025'!U47="","",('Pick Up 2025'!U47+'Sheet1 '!$G50)*'Sheet1 '!$H50)</f>
        <v/>
      </c>
      <c r="V50" s="25" t="str">
        <f>IF('Pick Up 2025'!V47="","",('Pick Up 2025'!V47+'Sheet1 '!$G50)*'Sheet1 '!$H50)</f>
        <v/>
      </c>
      <c r="W50" s="25" t="str">
        <f>IF('Pick Up 2025'!W47="","",('Pick Up 2025'!W47+'Sheet1 '!$G50)*'Sheet1 '!$H50)</f>
        <v/>
      </c>
      <c r="X50" s="25" t="str">
        <f>IF('Pick Up 2025'!X47="","",('Pick Up 2025'!X47+'Sheet1 '!$G50)*'Sheet1 '!$H50)</f>
        <v/>
      </c>
      <c r="Y50" s="25" t="str">
        <f>IF('Pick Up 2025'!Y47="","",('Pick Up 2025'!Y47+'Sheet1 '!$G50)*'Sheet1 '!$H50)</f>
        <v/>
      </c>
      <c r="Z50" s="25" t="str">
        <f>IF('Pick Up 2025'!Z47="","",('Pick Up 2025'!Z47+'Sheet1 '!$G50)*'Sheet1 '!$H50)</f>
        <v/>
      </c>
      <c r="AA50" s="25" t="str">
        <f>IF('Pick Up 2025'!AA47="","",('Pick Up 2025'!AA47+'Sheet1 '!$G50)*'Sheet1 '!$H50)</f>
        <v/>
      </c>
      <c r="AB50" s="25" t="str">
        <f>IF('Pick Up 2025'!AB47="","",('Pick Up 2025'!AB47+'Sheet1 '!$G50)*'Sheet1 '!$H50)</f>
        <v/>
      </c>
      <c r="AC50" s="25" t="str">
        <f>IF('Pick Up 2025'!AC47="","",('Pick Up 2025'!AC47+'Sheet1 '!$G50)*'Sheet1 '!$H50)</f>
        <v/>
      </c>
      <c r="AD50" s="25" t="str">
        <f>IF('Pick Up 2025'!AD47="","",('Pick Up 2025'!AD47+'Sheet1 '!$G50)*'Sheet1 '!$H50)</f>
        <v/>
      </c>
      <c r="AE50" s="25" t="str">
        <f>IF('Pick Up 2025'!AE47="","",('Pick Up 2025'!AE47+'Sheet1 '!$G50)*'Sheet1 '!$H50)</f>
        <v/>
      </c>
      <c r="AF50" s="25" t="str">
        <f>IF('Pick Up 2025'!AF47="","",('Pick Up 2025'!AF47+'Sheet1 '!$G50)*'Sheet1 '!$H50)</f>
        <v/>
      </c>
      <c r="AG50" s="25" t="str">
        <f>IF('Pick Up 2025'!AG47="","",('Pick Up 2025'!AG47+'Sheet1 '!$G50)*'Sheet1 '!$H50)</f>
        <v/>
      </c>
      <c r="AH50" s="25">
        <f>IF('Pick Up 2025'!AH47="","",('Pick Up 2025'!AH47+'Sheet1 '!$G50)*'Sheet1 '!$H50)</f>
        <v>0</v>
      </c>
      <c r="AI50" s="25">
        <f>IF('Pick Up 2025'!AI47="","",('Pick Up 2025'!AI47+'Sheet1 '!$G50)*'Sheet1 '!$H50)</f>
        <v>0</v>
      </c>
      <c r="AJ50" s="25">
        <f>IF('Pick Up 2025'!AJ47="","",('Pick Up 2025'!AJ47+'Sheet1 '!$G50)*'Sheet1 '!$H50)</f>
        <v>0</v>
      </c>
      <c r="AK50" s="25" t="str">
        <f>IF('Pick Up 2025'!AK47="","",('Pick Up 2025'!AK47+'Sheet1 '!$G50)*'Sheet1 '!$H50)</f>
        <v/>
      </c>
      <c r="AL50" s="25" t="str">
        <f>IF('Pick Up 2025'!AL47="","",('Pick Up 2025'!AL47+'Sheet1 '!$G50)*'Sheet1 '!$H50)</f>
        <v/>
      </c>
      <c r="AM50" s="25" t="str">
        <f>IF('Pick Up 2025'!AM47="","",('Pick Up 2025'!AM47+'Sheet1 '!$G50)*'Sheet1 '!$H50)</f>
        <v/>
      </c>
      <c r="AN50" s="25" t="str">
        <f>IF('Pick Up 2025'!AN47="","",('Pick Up 2025'!AN47+'Sheet1 '!$G50)*'Sheet1 '!$H50)</f>
        <v/>
      </c>
      <c r="AO50" s="25" t="str">
        <f>IF('Pick Up 2025'!AO47="","",('Pick Up 2025'!AO47+'Sheet1 '!$G50)*'Sheet1 '!$H50)</f>
        <v/>
      </c>
      <c r="AP50" s="25" t="str">
        <f>IF('Pick Up 2025'!AP47="","",('Pick Up 2025'!AP47+'Sheet1 '!$G50)*'Sheet1 '!$H50)</f>
        <v/>
      </c>
      <c r="AQ50" s="25" t="str">
        <f>IF('Pick Up 2025'!AQ47="","",('Pick Up 2025'!AQ47+'Sheet1 '!$G50)*'Sheet1 '!$H50)</f>
        <v/>
      </c>
      <c r="AR50" s="25" t="str">
        <f>IF('Pick Up 2025'!AR47="","",('Pick Up 2025'!AR47+'Sheet1 '!$G50)*'Sheet1 '!$H50)</f>
        <v/>
      </c>
      <c r="AS50" s="25" t="str">
        <f>IF('Pick Up 2025'!AS47="","",('Pick Up 2025'!AS47+'Sheet1 '!$G50)*'Sheet1 '!$H50)</f>
        <v/>
      </c>
      <c r="AT50" s="25" t="str">
        <f>IF('Pick Up 2025'!AT47="","",('Pick Up 2025'!AT47+'Sheet1 '!$G50)*'Sheet1 '!$H50)</f>
        <v/>
      </c>
      <c r="AU50" s="25" t="str">
        <f>IF('Pick Up 2025'!AU47="","",('Pick Up 2025'!AU47+'Sheet1 '!$G50)*'Sheet1 '!$H50)</f>
        <v/>
      </c>
      <c r="AV50" s="25" t="str">
        <f>IF('Pick Up 2025'!AV47="","",('Pick Up 2025'!AV47+'Sheet1 '!$G50)*'Sheet1 '!$H50)</f>
        <v/>
      </c>
      <c r="AW50" s="25" t="str">
        <f>IF('Pick Up 2025'!AW47="","",('Pick Up 2025'!AW47+'Sheet1 '!$G50)*'Sheet1 '!$H50)</f>
        <v/>
      </c>
      <c r="AX50" s="25" t="str">
        <f>IF('Pick Up 2025'!AX47="","",('Pick Up 2025'!AX47+'Sheet1 '!$G50)*'Sheet1 '!$H50)</f>
        <v/>
      </c>
      <c r="AY50" s="25" t="str">
        <f>IF('Pick Up 2025'!AY47="","",('Pick Up 2025'!AY47+'Sheet1 '!$G50)*'Sheet1 '!$H50)</f>
        <v/>
      </c>
      <c r="AZ50" s="25" t="str">
        <f>IF('Pick Up 2025'!AZ47="","",('Pick Up 2025'!AZ47+'Sheet1 '!$G50)*'Sheet1 '!$H50)</f>
        <v/>
      </c>
      <c r="BA50" s="25" t="str">
        <f>IF('Pick Up 2025'!BA47="","",('Pick Up 2025'!BA47+'Sheet1 '!$G50)*'Sheet1 '!$H50)</f>
        <v/>
      </c>
      <c r="BB50" s="25" t="str">
        <f>IF('Pick Up 2025'!BB47="","",('Pick Up 2025'!BB47+'Sheet1 '!$G50)*'Sheet1 '!$H50)</f>
        <v/>
      </c>
    </row>
    <row r="51" spans="1:54" ht="14.25" x14ac:dyDescent="0.2">
      <c r="A51" s="1">
        <v>40</v>
      </c>
      <c r="B51" s="150" t="s">
        <v>21</v>
      </c>
      <c r="C51" s="151"/>
      <c r="D51" s="152"/>
      <c r="E51" s="2" t="s">
        <v>34</v>
      </c>
      <c r="F51" s="4" t="s">
        <v>26</v>
      </c>
      <c r="G51" s="25" t="str">
        <f>IF('Pick Up 2025'!G48="","",('Pick Up 2025'!G48+'Sheet1 '!$G51)*'Sheet1 '!$H51)</f>
        <v/>
      </c>
      <c r="H51" s="25" t="str">
        <f>IF('Pick Up 2025'!H48="","",('Pick Up 2025'!H48+'Sheet1 '!$G51)*'Sheet1 '!$H51)</f>
        <v/>
      </c>
      <c r="I51" s="25" t="str">
        <f>IF('Pick Up 2025'!I48="","",('Pick Up 2025'!I48+'Sheet1 '!$G51)*'Sheet1 '!$H51)</f>
        <v/>
      </c>
      <c r="J51" s="25" t="str">
        <f>IF('Pick Up 2025'!J48="","",('Pick Up 2025'!J48+'Sheet1 '!$G51)*'Sheet1 '!$H51)</f>
        <v/>
      </c>
      <c r="K51" s="25" t="str">
        <f>IF('Pick Up 2025'!K48="","",('Pick Up 2025'!K48+'Sheet1 '!$G51)*'Sheet1 '!$H51)</f>
        <v/>
      </c>
      <c r="L51" s="25" t="str">
        <f>IF('Pick Up 2025'!L48="","",('Pick Up 2025'!L48+'Sheet1 '!$G51)*'Sheet1 '!$H51)</f>
        <v/>
      </c>
      <c r="M51" s="25" t="str">
        <f>IF('Pick Up 2025'!M48="","",('Pick Up 2025'!M48+'Sheet1 '!$G51)*'Sheet1 '!$H51)</f>
        <v/>
      </c>
      <c r="N51" s="25" t="str">
        <f>IF('Pick Up 2025'!N48="","",('Pick Up 2025'!N48+'Sheet1 '!$G51)*'Sheet1 '!$H51)</f>
        <v/>
      </c>
      <c r="O51" s="25" t="str">
        <f>IF('Pick Up 2025'!O48="","",('Pick Up 2025'!O48+'Sheet1 '!$G51)*'Sheet1 '!$H51)</f>
        <v/>
      </c>
      <c r="P51" s="25" t="str">
        <f>IF('Pick Up 2025'!P48="","",('Pick Up 2025'!P48+'Sheet1 '!$G51)*'Sheet1 '!$H51)</f>
        <v/>
      </c>
      <c r="Q51" s="25" t="str">
        <f>IF('Pick Up 2025'!Q48="","",('Pick Up 2025'!Q48+'Sheet1 '!$G51)*'Sheet1 '!$H51)</f>
        <v/>
      </c>
      <c r="R51" s="25" t="str">
        <f>IF('Pick Up 2025'!R48="","",('Pick Up 2025'!R48+'Sheet1 '!$G51)*'Sheet1 '!$H51)</f>
        <v/>
      </c>
      <c r="S51" s="25" t="str">
        <f>IF('Pick Up 2025'!S48="","",('Pick Up 2025'!S48+'Sheet1 '!$G51)*'Sheet1 '!$H51)</f>
        <v/>
      </c>
      <c r="T51" s="25" t="str">
        <f>IF('Pick Up 2025'!T48="","",('Pick Up 2025'!T48+'Sheet1 '!$G51)*'Sheet1 '!$H51)</f>
        <v/>
      </c>
      <c r="U51" s="25" t="str">
        <f>IF('Pick Up 2025'!U48="","",('Pick Up 2025'!U48+'Sheet1 '!$G51)*'Sheet1 '!$H51)</f>
        <v/>
      </c>
      <c r="V51" s="25" t="str">
        <f>IF('Pick Up 2025'!V48="","",('Pick Up 2025'!V48+'Sheet1 '!$G51)*'Sheet1 '!$H51)</f>
        <v/>
      </c>
      <c r="W51" s="25" t="str">
        <f>IF('Pick Up 2025'!W48="","",('Pick Up 2025'!W48+'Sheet1 '!$G51)*'Sheet1 '!$H51)</f>
        <v/>
      </c>
      <c r="X51" s="25" t="str">
        <f>IF('Pick Up 2025'!X48="","",('Pick Up 2025'!X48+'Sheet1 '!$G51)*'Sheet1 '!$H51)</f>
        <v/>
      </c>
      <c r="Y51" s="25" t="str">
        <f>IF('Pick Up 2025'!Y48="","",('Pick Up 2025'!Y48+'Sheet1 '!$G51)*'Sheet1 '!$H51)</f>
        <v/>
      </c>
      <c r="Z51" s="25" t="str">
        <f>IF('Pick Up 2025'!Z48="","",('Pick Up 2025'!Z48+'Sheet1 '!$G51)*'Sheet1 '!$H51)</f>
        <v/>
      </c>
      <c r="AA51" s="25" t="str">
        <f>IF('Pick Up 2025'!AA48="","",('Pick Up 2025'!AA48+'Sheet1 '!$G51)*'Sheet1 '!$H51)</f>
        <v/>
      </c>
      <c r="AB51" s="25" t="str">
        <f>IF('Pick Up 2025'!AB48="","",('Pick Up 2025'!AB48+'Sheet1 '!$G51)*'Sheet1 '!$H51)</f>
        <v/>
      </c>
      <c r="AC51" s="25" t="str">
        <f>IF('Pick Up 2025'!AC48="","",('Pick Up 2025'!AC48+'Sheet1 '!$G51)*'Sheet1 '!$H51)</f>
        <v/>
      </c>
      <c r="AD51" s="25" t="str">
        <f>IF('Pick Up 2025'!AD48="","",('Pick Up 2025'!AD48+'Sheet1 '!$G51)*'Sheet1 '!$H51)</f>
        <v/>
      </c>
      <c r="AE51" s="25">
        <f>IF('Pick Up 2025'!AE48="","",('Pick Up 2025'!AE48+'Sheet1 '!$G51)*'Sheet1 '!$H51)</f>
        <v>0</v>
      </c>
      <c r="AF51" s="25" t="str">
        <f>IF('Pick Up 2025'!AF48="","",('Pick Up 2025'!AF48+'Sheet1 '!$G51)*'Sheet1 '!$H51)</f>
        <v/>
      </c>
      <c r="AG51" s="25" t="str">
        <f>IF('Pick Up 2025'!AG48="","",('Pick Up 2025'!AG48+'Sheet1 '!$G51)*'Sheet1 '!$H51)</f>
        <v/>
      </c>
      <c r="AH51" s="25" t="str">
        <f>IF('Pick Up 2025'!AH48="","",('Pick Up 2025'!AH48+'Sheet1 '!$G51)*'Sheet1 '!$H51)</f>
        <v/>
      </c>
      <c r="AI51" s="25" t="str">
        <f>IF('Pick Up 2025'!AI48="","",('Pick Up 2025'!AI48+'Sheet1 '!$G51)*'Sheet1 '!$H51)</f>
        <v/>
      </c>
      <c r="AJ51" s="25" t="str">
        <f>IF('Pick Up 2025'!AJ48="","",('Pick Up 2025'!AJ48+'Sheet1 '!$G51)*'Sheet1 '!$H51)</f>
        <v/>
      </c>
      <c r="AK51" s="25" t="str">
        <f>IF('Pick Up 2025'!AK48="","",('Pick Up 2025'!AK48+'Sheet1 '!$G51)*'Sheet1 '!$H51)</f>
        <v/>
      </c>
      <c r="AL51" s="25" t="str">
        <f>IF('Pick Up 2025'!AL48="","",('Pick Up 2025'!AL48+'Sheet1 '!$G51)*'Sheet1 '!$H51)</f>
        <v/>
      </c>
      <c r="AM51" s="25" t="str">
        <f>IF('Pick Up 2025'!AM48="","",('Pick Up 2025'!AM48+'Sheet1 '!$G51)*'Sheet1 '!$H51)</f>
        <v/>
      </c>
      <c r="AN51" s="25" t="str">
        <f>IF('Pick Up 2025'!AN48="","",('Pick Up 2025'!AN48+'Sheet1 '!$G51)*'Sheet1 '!$H51)</f>
        <v/>
      </c>
      <c r="AO51" s="25" t="str">
        <f>IF('Pick Up 2025'!AO48="","",('Pick Up 2025'!AO48+'Sheet1 '!$G51)*'Sheet1 '!$H51)</f>
        <v/>
      </c>
      <c r="AP51" s="25" t="str">
        <f>IF('Pick Up 2025'!AP48="","",('Pick Up 2025'!AP48+'Sheet1 '!$G51)*'Sheet1 '!$H51)</f>
        <v/>
      </c>
      <c r="AQ51" s="25" t="str">
        <f>IF('Pick Up 2025'!AQ48="","",('Pick Up 2025'!AQ48+'Sheet1 '!$G51)*'Sheet1 '!$H51)</f>
        <v/>
      </c>
      <c r="AR51" s="25" t="str">
        <f>IF('Pick Up 2025'!AR48="","",('Pick Up 2025'!AR48+'Sheet1 '!$G51)*'Sheet1 '!$H51)</f>
        <v/>
      </c>
      <c r="AS51" s="25" t="str">
        <f>IF('Pick Up 2025'!AS48="","",('Pick Up 2025'!AS48+'Sheet1 '!$G51)*'Sheet1 '!$H51)</f>
        <v/>
      </c>
      <c r="AT51" s="25" t="str">
        <f>IF('Pick Up 2025'!AT48="","",('Pick Up 2025'!AT48+'Sheet1 '!$G51)*'Sheet1 '!$H51)</f>
        <v/>
      </c>
      <c r="AU51" s="25" t="str">
        <f>IF('Pick Up 2025'!AU48="","",('Pick Up 2025'!AU48+'Sheet1 '!$G51)*'Sheet1 '!$H51)</f>
        <v/>
      </c>
      <c r="AV51" s="25" t="str">
        <f>IF('Pick Up 2025'!AV48="","",('Pick Up 2025'!AV48+'Sheet1 '!$G51)*'Sheet1 '!$H51)</f>
        <v/>
      </c>
      <c r="AW51" s="25" t="str">
        <f>IF('Pick Up 2025'!AW48="","",('Pick Up 2025'!AW48+'Sheet1 '!$G51)*'Sheet1 '!$H51)</f>
        <v/>
      </c>
      <c r="AX51" s="25" t="str">
        <f>IF('Pick Up 2025'!AX48="","",('Pick Up 2025'!AX48+'Sheet1 '!$G51)*'Sheet1 '!$H51)</f>
        <v/>
      </c>
      <c r="AY51" s="25" t="str">
        <f>IF('Pick Up 2025'!AY48="","",('Pick Up 2025'!AY48+'Sheet1 '!$G51)*'Sheet1 '!$H51)</f>
        <v/>
      </c>
      <c r="AZ51" s="25" t="str">
        <f>IF('Pick Up 2025'!AZ48="","",('Pick Up 2025'!AZ48+'Sheet1 '!$G51)*'Sheet1 '!$H51)</f>
        <v/>
      </c>
      <c r="BA51" s="25" t="str">
        <f>IF('Pick Up 2025'!BA48="","",('Pick Up 2025'!BA48+'Sheet1 '!$G51)*'Sheet1 '!$H51)</f>
        <v/>
      </c>
      <c r="BB51" s="25" t="str">
        <f>IF('Pick Up 2025'!BB48="","",('Pick Up 2025'!BB48+'Sheet1 '!$G51)*'Sheet1 '!$H51)</f>
        <v/>
      </c>
    </row>
    <row r="52" spans="1:54" ht="14.25" x14ac:dyDescent="0.2">
      <c r="A52" s="1">
        <v>41</v>
      </c>
      <c r="B52" s="150" t="s">
        <v>17</v>
      </c>
      <c r="C52" s="151"/>
      <c r="D52" s="152"/>
      <c r="E52" s="2" t="s">
        <v>27</v>
      </c>
      <c r="F52" s="4" t="s">
        <v>26</v>
      </c>
      <c r="G52" s="25" t="str">
        <f>IF('Pick Up 2025'!G49="","",('Pick Up 2025'!G49+'Sheet1 '!$G52)*'Sheet1 '!$H52)</f>
        <v/>
      </c>
      <c r="H52" s="25" t="str">
        <f>IF('Pick Up 2025'!H49="","",('Pick Up 2025'!H49+'Sheet1 '!$G52)*'Sheet1 '!$H52)</f>
        <v/>
      </c>
      <c r="I52" s="25" t="str">
        <f>IF('Pick Up 2025'!I49="","",('Pick Up 2025'!I49+'Sheet1 '!$G52)*'Sheet1 '!$H52)</f>
        <v/>
      </c>
      <c r="J52" s="25" t="str">
        <f>IF('Pick Up 2025'!J49="","",('Pick Up 2025'!J49+'Sheet1 '!$G52)*'Sheet1 '!$H52)</f>
        <v/>
      </c>
      <c r="K52" s="25" t="str">
        <f>IF('Pick Up 2025'!K49="","",('Pick Up 2025'!K49+'Sheet1 '!$G52)*'Sheet1 '!$H52)</f>
        <v/>
      </c>
      <c r="L52" s="25" t="str">
        <f>IF('Pick Up 2025'!L49="","",('Pick Up 2025'!L49+'Sheet1 '!$G52)*'Sheet1 '!$H52)</f>
        <v/>
      </c>
      <c r="M52" s="25" t="str">
        <f>IF('Pick Up 2025'!M49="","",('Pick Up 2025'!M49+'Sheet1 '!$G52)*'Sheet1 '!$H52)</f>
        <v/>
      </c>
      <c r="N52" s="25" t="str">
        <f>IF('Pick Up 2025'!N49="","",('Pick Up 2025'!N49+'Sheet1 '!$G52)*'Sheet1 '!$H52)</f>
        <v/>
      </c>
      <c r="O52" s="25" t="str">
        <f>IF('Pick Up 2025'!O49="","",('Pick Up 2025'!O49+'Sheet1 '!$G52)*'Sheet1 '!$H52)</f>
        <v/>
      </c>
      <c r="P52" s="25" t="str">
        <f>IF('Pick Up 2025'!P49="","",('Pick Up 2025'!P49+'Sheet1 '!$G52)*'Sheet1 '!$H52)</f>
        <v/>
      </c>
      <c r="Q52" s="25" t="str">
        <f>IF('Pick Up 2025'!Q49="","",('Pick Up 2025'!Q49+'Sheet1 '!$G52)*'Sheet1 '!$H52)</f>
        <v/>
      </c>
      <c r="R52" s="25" t="str">
        <f>IF('Pick Up 2025'!R49="","",('Pick Up 2025'!R49+'Sheet1 '!$G52)*'Sheet1 '!$H52)</f>
        <v/>
      </c>
      <c r="S52" s="25" t="str">
        <f>IF('Pick Up 2025'!S49="","",('Pick Up 2025'!S49+'Sheet1 '!$G52)*'Sheet1 '!$H52)</f>
        <v/>
      </c>
      <c r="T52" s="25" t="str">
        <f>IF('Pick Up 2025'!T49="","",('Pick Up 2025'!T49+'Sheet1 '!$G52)*'Sheet1 '!$H52)</f>
        <v/>
      </c>
      <c r="U52" s="25" t="str">
        <f>IF('Pick Up 2025'!U49="","",('Pick Up 2025'!U49+'Sheet1 '!$G52)*'Sheet1 '!$H52)</f>
        <v/>
      </c>
      <c r="V52" s="25" t="str">
        <f>IF('Pick Up 2025'!V49="","",('Pick Up 2025'!V49+'Sheet1 '!$G52)*'Sheet1 '!$H52)</f>
        <v/>
      </c>
      <c r="W52" s="25" t="str">
        <f>IF('Pick Up 2025'!W49="","",('Pick Up 2025'!W49+'Sheet1 '!$G52)*'Sheet1 '!$H52)</f>
        <v/>
      </c>
      <c r="X52" s="25" t="str">
        <f>IF('Pick Up 2025'!X49="","",('Pick Up 2025'!X49+'Sheet1 '!$G52)*'Sheet1 '!$H52)</f>
        <v/>
      </c>
      <c r="Y52" s="25" t="str">
        <f>IF('Pick Up 2025'!Y49="","",('Pick Up 2025'!Y49+'Sheet1 '!$G52)*'Sheet1 '!$H52)</f>
        <v/>
      </c>
      <c r="Z52" s="25">
        <f>IF('Pick Up 2025'!Z49="","",('Pick Up 2025'!Z49+'Sheet1 '!$G52)*'Sheet1 '!$H52)</f>
        <v>0</v>
      </c>
      <c r="AA52" s="25" t="str">
        <f>IF('Pick Up 2025'!AA49="","",('Pick Up 2025'!AA49+'Sheet1 '!$G52)*'Sheet1 '!$H52)</f>
        <v/>
      </c>
      <c r="AB52" s="25" t="str">
        <f>IF('Pick Up 2025'!AB49="","",('Pick Up 2025'!AB49+'Sheet1 '!$G52)*'Sheet1 '!$H52)</f>
        <v/>
      </c>
      <c r="AC52" s="25" t="str">
        <f>IF('Pick Up 2025'!AC49="","",('Pick Up 2025'!AC49+'Sheet1 '!$G52)*'Sheet1 '!$H52)</f>
        <v/>
      </c>
      <c r="AD52" s="25">
        <f>IF('Pick Up 2025'!AD49="","",('Pick Up 2025'!AD49+'Sheet1 '!$G52)*'Sheet1 '!$H52)</f>
        <v>0</v>
      </c>
      <c r="AE52" s="25" t="str">
        <f>IF('Pick Up 2025'!AE49="","",('Pick Up 2025'!AE49+'Sheet1 '!$G52)*'Sheet1 '!$H52)</f>
        <v/>
      </c>
      <c r="AF52" s="25">
        <f>IF('Pick Up 2025'!AF49="","",('Pick Up 2025'!AF49+'Sheet1 '!$G52)*'Sheet1 '!$H52)</f>
        <v>0</v>
      </c>
      <c r="AG52" s="25" t="str">
        <f>IF('Pick Up 2025'!AG49="","",('Pick Up 2025'!AG49+'Sheet1 '!$G52)*'Sheet1 '!$H52)</f>
        <v/>
      </c>
      <c r="AH52" s="25" t="str">
        <f>IF('Pick Up 2025'!AH49="","",('Pick Up 2025'!AH49+'Sheet1 '!$G52)*'Sheet1 '!$H52)</f>
        <v/>
      </c>
      <c r="AI52" s="25" t="str">
        <f>IF('Pick Up 2025'!AI49="","",('Pick Up 2025'!AI49+'Sheet1 '!$G52)*'Sheet1 '!$H52)</f>
        <v/>
      </c>
      <c r="AJ52" s="25" t="str">
        <f>IF('Pick Up 2025'!AJ49="","",('Pick Up 2025'!AJ49+'Sheet1 '!$G52)*'Sheet1 '!$H52)</f>
        <v/>
      </c>
      <c r="AK52" s="25" t="str">
        <f>IF('Pick Up 2025'!AK49="","",('Pick Up 2025'!AK49+'Sheet1 '!$G52)*'Sheet1 '!$H52)</f>
        <v/>
      </c>
      <c r="AL52" s="25" t="str">
        <f>IF('Pick Up 2025'!AL49="","",('Pick Up 2025'!AL49+'Sheet1 '!$G52)*'Sheet1 '!$H52)</f>
        <v/>
      </c>
      <c r="AM52" s="25" t="str">
        <f>IF('Pick Up 2025'!AM49="","",('Pick Up 2025'!AM49+'Sheet1 '!$G52)*'Sheet1 '!$H52)</f>
        <v/>
      </c>
      <c r="AN52" s="25">
        <f>IF('Pick Up 2025'!AN49="","",('Pick Up 2025'!AN49+'Sheet1 '!$G52)*'Sheet1 '!$H52)</f>
        <v>0</v>
      </c>
      <c r="AO52" s="25" t="str">
        <f>IF('Pick Up 2025'!AO49="","",('Pick Up 2025'!AO49+'Sheet1 '!$G52)*'Sheet1 '!$H52)</f>
        <v/>
      </c>
      <c r="AP52" s="25" t="str">
        <f>IF('Pick Up 2025'!AP49="","",('Pick Up 2025'!AP49+'Sheet1 '!$G52)*'Sheet1 '!$H52)</f>
        <v/>
      </c>
      <c r="AQ52" s="25" t="str">
        <f>IF('Pick Up 2025'!AQ49="","",('Pick Up 2025'!AQ49+'Sheet1 '!$G52)*'Sheet1 '!$H52)</f>
        <v/>
      </c>
      <c r="AR52" s="25" t="str">
        <f>IF('Pick Up 2025'!AR49="","",('Pick Up 2025'!AR49+'Sheet1 '!$G52)*'Sheet1 '!$H52)</f>
        <v/>
      </c>
      <c r="AS52" s="25" t="str">
        <f>IF('Pick Up 2025'!AS49="","",('Pick Up 2025'!AS49+'Sheet1 '!$G52)*'Sheet1 '!$H52)</f>
        <v/>
      </c>
      <c r="AT52" s="25" t="str">
        <f>IF('Pick Up 2025'!AT49="","",('Pick Up 2025'!AT49+'Sheet1 '!$G52)*'Sheet1 '!$H52)</f>
        <v/>
      </c>
      <c r="AU52" s="25" t="str">
        <f>IF('Pick Up 2025'!AU49="","",('Pick Up 2025'!AU49+'Sheet1 '!$G52)*'Sheet1 '!$H52)</f>
        <v/>
      </c>
      <c r="AV52" s="25">
        <f>IF('Pick Up 2025'!AV49="","",('Pick Up 2025'!AV49+'Sheet1 '!$G52)*'Sheet1 '!$H52)</f>
        <v>0</v>
      </c>
      <c r="AW52" s="25" t="str">
        <f>IF('Pick Up 2025'!AW49="","",('Pick Up 2025'!AW49+'Sheet1 '!$G52)*'Sheet1 '!$H52)</f>
        <v/>
      </c>
      <c r="AX52" s="25" t="str">
        <f>IF('Pick Up 2025'!AX49="","",('Pick Up 2025'!AX49+'Sheet1 '!$G52)*'Sheet1 '!$H52)</f>
        <v/>
      </c>
      <c r="AY52" s="25" t="str">
        <f>IF('Pick Up 2025'!AY49="","",('Pick Up 2025'!AY49+'Sheet1 '!$G52)*'Sheet1 '!$H52)</f>
        <v/>
      </c>
      <c r="AZ52" s="25" t="str">
        <f>IF('Pick Up 2025'!AZ49="","",('Pick Up 2025'!AZ49+'Sheet1 '!$G52)*'Sheet1 '!$H52)</f>
        <v/>
      </c>
      <c r="BA52" s="25" t="str">
        <f>IF('Pick Up 2025'!BA49="","",('Pick Up 2025'!BA49+'Sheet1 '!$G52)*'Sheet1 '!$H52)</f>
        <v/>
      </c>
      <c r="BB52" s="25" t="str">
        <f>IF('Pick Up 2025'!BB49="","",('Pick Up 2025'!BB49+'Sheet1 '!$G52)*'Sheet1 '!$H52)</f>
        <v/>
      </c>
    </row>
    <row r="53" spans="1:54" ht="14.25" x14ac:dyDescent="0.2">
      <c r="A53" s="1">
        <v>42</v>
      </c>
      <c r="B53" s="150" t="s">
        <v>18</v>
      </c>
      <c r="C53" s="151"/>
      <c r="D53" s="152"/>
      <c r="E53" s="2" t="s">
        <v>27</v>
      </c>
      <c r="F53" s="4" t="s">
        <v>26</v>
      </c>
      <c r="G53" s="25" t="str">
        <f>IF('Pick Up 2025'!G50="","",('Pick Up 2025'!G50+'Sheet1 '!$G53)*'Sheet1 '!$H53)</f>
        <v/>
      </c>
      <c r="H53" s="25" t="str">
        <f>IF('Pick Up 2025'!H50="","",('Pick Up 2025'!H50+'Sheet1 '!$G53)*'Sheet1 '!$H53)</f>
        <v/>
      </c>
      <c r="I53" s="25" t="str">
        <f>IF('Pick Up 2025'!I50="","",('Pick Up 2025'!I50+'Sheet1 '!$G53)*'Sheet1 '!$H53)</f>
        <v/>
      </c>
      <c r="J53" s="25" t="str">
        <f>IF('Pick Up 2025'!J50="","",('Pick Up 2025'!J50+'Sheet1 '!$G53)*'Sheet1 '!$H53)</f>
        <v/>
      </c>
      <c r="K53" s="25" t="str">
        <f>IF('Pick Up 2025'!K50="","",('Pick Up 2025'!K50+'Sheet1 '!$G53)*'Sheet1 '!$H53)</f>
        <v/>
      </c>
      <c r="L53" s="25" t="str">
        <f>IF('Pick Up 2025'!L50="","",('Pick Up 2025'!L50+'Sheet1 '!$G53)*'Sheet1 '!$H53)</f>
        <v/>
      </c>
      <c r="M53" s="25" t="str">
        <f>IF('Pick Up 2025'!M50="","",('Pick Up 2025'!M50+'Sheet1 '!$G53)*'Sheet1 '!$H53)</f>
        <v/>
      </c>
      <c r="N53" s="25" t="str">
        <f>IF('Pick Up 2025'!N50="","",('Pick Up 2025'!N50+'Sheet1 '!$G53)*'Sheet1 '!$H53)</f>
        <v/>
      </c>
      <c r="O53" s="25" t="str">
        <f>IF('Pick Up 2025'!O50="","",('Pick Up 2025'!O50+'Sheet1 '!$G53)*'Sheet1 '!$H53)</f>
        <v/>
      </c>
      <c r="P53" s="25" t="str">
        <f>IF('Pick Up 2025'!P50="","",('Pick Up 2025'!P50+'Sheet1 '!$G53)*'Sheet1 '!$H53)</f>
        <v/>
      </c>
      <c r="Q53" s="25" t="str">
        <f>IF('Pick Up 2025'!Q50="","",('Pick Up 2025'!Q50+'Sheet1 '!$G53)*'Sheet1 '!$H53)</f>
        <v/>
      </c>
      <c r="R53" s="25" t="str">
        <f>IF('Pick Up 2025'!R50="","",('Pick Up 2025'!R50+'Sheet1 '!$G53)*'Sheet1 '!$H53)</f>
        <v/>
      </c>
      <c r="S53" s="25" t="str">
        <f>IF('Pick Up 2025'!S50="","",('Pick Up 2025'!S50+'Sheet1 '!$G53)*'Sheet1 '!$H53)</f>
        <v/>
      </c>
      <c r="T53" s="25" t="str">
        <f>IF('Pick Up 2025'!T50="","",('Pick Up 2025'!T50+'Sheet1 '!$G53)*'Sheet1 '!$H53)</f>
        <v/>
      </c>
      <c r="U53" s="25" t="str">
        <f>IF('Pick Up 2025'!U50="","",('Pick Up 2025'!U50+'Sheet1 '!$G53)*'Sheet1 '!$H53)</f>
        <v/>
      </c>
      <c r="V53" s="25" t="str">
        <f>IF('Pick Up 2025'!V50="","",('Pick Up 2025'!V50+'Sheet1 '!$G53)*'Sheet1 '!$H53)</f>
        <v/>
      </c>
      <c r="W53" s="25" t="str">
        <f>IF('Pick Up 2025'!W50="","",('Pick Up 2025'!W50+'Sheet1 '!$G53)*'Sheet1 '!$H53)</f>
        <v/>
      </c>
      <c r="X53" s="25" t="str">
        <f>IF('Pick Up 2025'!X50="","",('Pick Up 2025'!X50+'Sheet1 '!$G53)*'Sheet1 '!$H53)</f>
        <v/>
      </c>
      <c r="Y53" s="25" t="str">
        <f>IF('Pick Up 2025'!Y50="","",('Pick Up 2025'!Y50+'Sheet1 '!$G53)*'Sheet1 '!$H53)</f>
        <v/>
      </c>
      <c r="Z53" s="25" t="str">
        <f>IF('Pick Up 2025'!Z50="","",('Pick Up 2025'!Z50+'Sheet1 '!$G53)*'Sheet1 '!$H53)</f>
        <v/>
      </c>
      <c r="AA53" s="25">
        <f>IF('Pick Up 2025'!AA50="","",('Pick Up 2025'!AA50+'Sheet1 '!$G53)*'Sheet1 '!$H53)</f>
        <v>0</v>
      </c>
      <c r="AB53" s="25" t="str">
        <f>IF('Pick Up 2025'!AB50="","",('Pick Up 2025'!AB50+'Sheet1 '!$G53)*'Sheet1 '!$H53)</f>
        <v/>
      </c>
      <c r="AC53" s="25" t="str">
        <f>IF('Pick Up 2025'!AC50="","",('Pick Up 2025'!AC50+'Sheet1 '!$G53)*'Sheet1 '!$H53)</f>
        <v/>
      </c>
      <c r="AD53" s="25" t="str">
        <f>IF('Pick Up 2025'!AD50="","",('Pick Up 2025'!AD50+'Sheet1 '!$G53)*'Sheet1 '!$H53)</f>
        <v/>
      </c>
      <c r="AE53" s="25" t="str">
        <f>IF('Pick Up 2025'!AE50="","",('Pick Up 2025'!AE50+'Sheet1 '!$G53)*'Sheet1 '!$H53)</f>
        <v/>
      </c>
      <c r="AF53" s="25">
        <f>IF('Pick Up 2025'!AF50="","",('Pick Up 2025'!AF50+'Sheet1 '!$G53)*'Sheet1 '!$H53)</f>
        <v>0</v>
      </c>
      <c r="AG53" s="25" t="str">
        <f>IF('Pick Up 2025'!AG50="","",('Pick Up 2025'!AG50+'Sheet1 '!$G53)*'Sheet1 '!$H53)</f>
        <v/>
      </c>
      <c r="AH53" s="25" t="str">
        <f>IF('Pick Up 2025'!AH50="","",('Pick Up 2025'!AH50+'Sheet1 '!$G53)*'Sheet1 '!$H53)</f>
        <v/>
      </c>
      <c r="AI53" s="25" t="str">
        <f>IF('Pick Up 2025'!AI50="","",('Pick Up 2025'!AI50+'Sheet1 '!$G53)*'Sheet1 '!$H53)</f>
        <v/>
      </c>
      <c r="AJ53" s="25" t="str">
        <f>IF('Pick Up 2025'!AJ50="","",('Pick Up 2025'!AJ50+'Sheet1 '!$G53)*'Sheet1 '!$H53)</f>
        <v/>
      </c>
      <c r="AK53" s="25" t="str">
        <f>IF('Pick Up 2025'!AK50="","",('Pick Up 2025'!AK50+'Sheet1 '!$G53)*'Sheet1 '!$H53)</f>
        <v/>
      </c>
      <c r="AL53" s="25" t="str">
        <f>IF('Pick Up 2025'!AL50="","",('Pick Up 2025'!AL50+'Sheet1 '!$G53)*'Sheet1 '!$H53)</f>
        <v/>
      </c>
      <c r="AM53" s="25" t="str">
        <f>IF('Pick Up 2025'!AM50="","",('Pick Up 2025'!AM50+'Sheet1 '!$G53)*'Sheet1 '!$H53)</f>
        <v/>
      </c>
      <c r="AN53" s="25" t="str">
        <f>IF('Pick Up 2025'!AN50="","",('Pick Up 2025'!AN50+'Sheet1 '!$G53)*'Sheet1 '!$H53)</f>
        <v/>
      </c>
      <c r="AO53" s="25" t="str">
        <f>IF('Pick Up 2025'!AO50="","",('Pick Up 2025'!AO50+'Sheet1 '!$G53)*'Sheet1 '!$H53)</f>
        <v/>
      </c>
      <c r="AP53" s="25">
        <f>IF('Pick Up 2025'!AP50="","",('Pick Up 2025'!AP50+'Sheet1 '!$G53)*'Sheet1 '!$H53)</f>
        <v>0</v>
      </c>
      <c r="AQ53" s="25">
        <f>IF('Pick Up 2025'!AQ50="","",('Pick Up 2025'!AQ50+'Sheet1 '!$G53)*'Sheet1 '!$H53)</f>
        <v>0</v>
      </c>
      <c r="AR53" s="25" t="str">
        <f>IF('Pick Up 2025'!AR50="","",('Pick Up 2025'!AR50+'Sheet1 '!$G53)*'Sheet1 '!$H53)</f>
        <v/>
      </c>
      <c r="AS53" s="25" t="str">
        <f>IF('Pick Up 2025'!AS50="","",('Pick Up 2025'!AS50+'Sheet1 '!$G53)*'Sheet1 '!$H53)</f>
        <v/>
      </c>
      <c r="AT53" s="25" t="str">
        <f>IF('Pick Up 2025'!AT50="","",('Pick Up 2025'!AT50+'Sheet1 '!$G53)*'Sheet1 '!$H53)</f>
        <v/>
      </c>
      <c r="AU53" s="25" t="str">
        <f>IF('Pick Up 2025'!AU50="","",('Pick Up 2025'!AU50+'Sheet1 '!$G53)*'Sheet1 '!$H53)</f>
        <v/>
      </c>
      <c r="AV53" s="25" t="str">
        <f>IF('Pick Up 2025'!AV50="","",('Pick Up 2025'!AV50+'Sheet1 '!$G53)*'Sheet1 '!$H53)</f>
        <v/>
      </c>
      <c r="AW53" s="25" t="str">
        <f>IF('Pick Up 2025'!AW50="","",('Pick Up 2025'!AW50+'Sheet1 '!$G53)*'Sheet1 '!$H53)</f>
        <v/>
      </c>
      <c r="AX53" s="25" t="str">
        <f>IF('Pick Up 2025'!AX50="","",('Pick Up 2025'!AX50+'Sheet1 '!$G53)*'Sheet1 '!$H53)</f>
        <v/>
      </c>
      <c r="AY53" s="25" t="str">
        <f>IF('Pick Up 2025'!AY50="","",('Pick Up 2025'!AY50+'Sheet1 '!$G53)*'Sheet1 '!$H53)</f>
        <v/>
      </c>
      <c r="AZ53" s="25" t="str">
        <f>IF('Pick Up 2025'!AZ50="","",('Pick Up 2025'!AZ50+'Sheet1 '!$G53)*'Sheet1 '!$H53)</f>
        <v/>
      </c>
      <c r="BA53" s="25" t="str">
        <f>IF('Pick Up 2025'!BA50="","",('Pick Up 2025'!BA50+'Sheet1 '!$G53)*'Sheet1 '!$H53)</f>
        <v/>
      </c>
      <c r="BB53" s="25" t="str">
        <f>IF('Pick Up 2025'!BB50="","",('Pick Up 2025'!BB50+'Sheet1 '!$G53)*'Sheet1 '!$H53)</f>
        <v/>
      </c>
    </row>
    <row r="54" spans="1:54" ht="14.25" x14ac:dyDescent="0.2">
      <c r="A54" s="1">
        <v>43</v>
      </c>
      <c r="B54" s="150" t="s">
        <v>19</v>
      </c>
      <c r="C54" s="151"/>
      <c r="D54" s="152"/>
      <c r="E54" s="2" t="s">
        <v>27</v>
      </c>
      <c r="F54" s="4" t="s">
        <v>26</v>
      </c>
      <c r="G54" s="25">
        <f>IF('Pick Up 2025'!G51="","",('Pick Up 2025'!G51+'Sheet1 '!$G54)*'Sheet1 '!$H54)</f>
        <v>0</v>
      </c>
      <c r="H54" s="25">
        <f>IF('Pick Up 2025'!H51="","",('Pick Up 2025'!H51+'Sheet1 '!$G54)*'Sheet1 '!$H54)</f>
        <v>0</v>
      </c>
      <c r="I54" s="25">
        <f>IF('Pick Up 2025'!I51="","",('Pick Up 2025'!I51+'Sheet1 '!$G54)*'Sheet1 '!$H54)</f>
        <v>0</v>
      </c>
      <c r="J54" s="25">
        <f>IF('Pick Up 2025'!J51="","",('Pick Up 2025'!J51+'Sheet1 '!$G54)*'Sheet1 '!$H54)</f>
        <v>0</v>
      </c>
      <c r="K54" s="25">
        <f>IF('Pick Up 2025'!K51="","",('Pick Up 2025'!K51+'Sheet1 '!$G54)*'Sheet1 '!$H54)</f>
        <v>0</v>
      </c>
      <c r="L54" s="25">
        <f>IF('Pick Up 2025'!L51="","",('Pick Up 2025'!L51+'Sheet1 '!$G54)*'Sheet1 '!$H54)</f>
        <v>0</v>
      </c>
      <c r="M54" s="25">
        <f>IF('Pick Up 2025'!M51="","",('Pick Up 2025'!M51+'Sheet1 '!$G54)*'Sheet1 '!$H54)</f>
        <v>0</v>
      </c>
      <c r="N54" s="25">
        <f>IF('Pick Up 2025'!N51="","",('Pick Up 2025'!N51+'Sheet1 '!$G54)*'Sheet1 '!$H54)</f>
        <v>0</v>
      </c>
      <c r="O54" s="25">
        <f>IF('Pick Up 2025'!O51="","",('Pick Up 2025'!O51+'Sheet1 '!$G54)*'Sheet1 '!$H54)</f>
        <v>0</v>
      </c>
      <c r="P54" s="25" t="str">
        <f>IF('Pick Up 2025'!P51="","",('Pick Up 2025'!P51+'Sheet1 '!$G54)*'Sheet1 '!$H54)</f>
        <v/>
      </c>
      <c r="Q54" s="25">
        <f>IF('Pick Up 2025'!Q51="","",('Pick Up 2025'!Q51+'Sheet1 '!$G54)*'Sheet1 '!$H54)</f>
        <v>0</v>
      </c>
      <c r="R54" s="25">
        <f>IF('Pick Up 2025'!R51="","",('Pick Up 2025'!R51+'Sheet1 '!$G54)*'Sheet1 '!$H54)</f>
        <v>0</v>
      </c>
      <c r="S54" s="25">
        <f>IF('Pick Up 2025'!S51="","",('Pick Up 2025'!S51+'Sheet1 '!$G54)*'Sheet1 '!$H54)</f>
        <v>0</v>
      </c>
      <c r="T54" s="25">
        <f>IF('Pick Up 2025'!T51="","",('Pick Up 2025'!T51+'Sheet1 '!$G54)*'Sheet1 '!$H54)</f>
        <v>0</v>
      </c>
      <c r="U54" s="25">
        <f>IF('Pick Up 2025'!U51="","",('Pick Up 2025'!U51+'Sheet1 '!$G54)*'Sheet1 '!$H54)</f>
        <v>0</v>
      </c>
      <c r="V54" s="25">
        <f>IF('Pick Up 2025'!V51="","",('Pick Up 2025'!V51+'Sheet1 '!$G54)*'Sheet1 '!$H54)</f>
        <v>0</v>
      </c>
      <c r="W54" s="25">
        <f>IF('Pick Up 2025'!W51="","",('Pick Up 2025'!W51+'Sheet1 '!$G54)*'Sheet1 '!$H54)</f>
        <v>0</v>
      </c>
      <c r="X54" s="25">
        <f>IF('Pick Up 2025'!X51="","",('Pick Up 2025'!X51+'Sheet1 '!$G54)*'Sheet1 '!$H54)</f>
        <v>0</v>
      </c>
      <c r="Y54" s="25">
        <f>IF('Pick Up 2025'!Y51="","",('Pick Up 2025'!Y51+'Sheet1 '!$G54)*'Sheet1 '!$H54)</f>
        <v>0</v>
      </c>
      <c r="Z54" s="25" t="str">
        <f>IF('Pick Up 2025'!Z51="","",('Pick Up 2025'!Z51+'Sheet1 '!$G54)*'Sheet1 '!$H54)</f>
        <v/>
      </c>
      <c r="AA54" s="25">
        <f>IF('Pick Up 2025'!AA51="","",('Pick Up 2025'!AA51+'Sheet1 '!$G54)*'Sheet1 '!$H54)</f>
        <v>0</v>
      </c>
      <c r="AB54" s="25">
        <f>IF('Pick Up 2025'!AB51="","",('Pick Up 2025'!AB51+'Sheet1 '!$G54)*'Sheet1 '!$H54)</f>
        <v>0</v>
      </c>
      <c r="AC54" s="25" t="str">
        <f>IF('Pick Up 2025'!AC51="","",('Pick Up 2025'!AC51+'Sheet1 '!$G54)*'Sheet1 '!$H54)</f>
        <v/>
      </c>
      <c r="AD54" s="25">
        <f>IF('Pick Up 2025'!AD51="","",('Pick Up 2025'!AD51+'Sheet1 '!$G54)*'Sheet1 '!$H54)</f>
        <v>0</v>
      </c>
      <c r="AE54" s="25" t="str">
        <f>IF('Pick Up 2025'!AE51="","",('Pick Up 2025'!AE51+'Sheet1 '!$G54)*'Sheet1 '!$H54)</f>
        <v/>
      </c>
      <c r="AF54" s="25" t="str">
        <f>IF('Pick Up 2025'!AF51="","",('Pick Up 2025'!AF51+'Sheet1 '!$G54)*'Sheet1 '!$H54)</f>
        <v/>
      </c>
      <c r="AG54" s="25">
        <f>IF('Pick Up 2025'!AG51="","",('Pick Up 2025'!AG51+'Sheet1 '!$G54)*'Sheet1 '!$H54)</f>
        <v>0</v>
      </c>
      <c r="AH54" s="25">
        <f>IF('Pick Up 2025'!AH51="","",('Pick Up 2025'!AH51+'Sheet1 '!$G54)*'Sheet1 '!$H54)</f>
        <v>0</v>
      </c>
      <c r="AI54" s="25">
        <f>IF('Pick Up 2025'!AI51="","",('Pick Up 2025'!AI51+'Sheet1 '!$G54)*'Sheet1 '!$H54)</f>
        <v>0</v>
      </c>
      <c r="AJ54" s="25">
        <f>IF('Pick Up 2025'!AJ51="","",('Pick Up 2025'!AJ51+'Sheet1 '!$G54)*'Sheet1 '!$H54)</f>
        <v>0</v>
      </c>
      <c r="AK54" s="25">
        <f>IF('Pick Up 2025'!AK51="","",('Pick Up 2025'!AK51+'Sheet1 '!$G54)*'Sheet1 '!$H54)</f>
        <v>0</v>
      </c>
      <c r="AL54" s="25">
        <f>IF('Pick Up 2025'!AL51="","",('Pick Up 2025'!AL51+'Sheet1 '!$G54)*'Sheet1 '!$H54)</f>
        <v>0</v>
      </c>
      <c r="AM54" s="25">
        <f>IF('Pick Up 2025'!AM51="","",('Pick Up 2025'!AM51+'Sheet1 '!$G54)*'Sheet1 '!$H54)</f>
        <v>0</v>
      </c>
      <c r="AN54" s="25">
        <f>IF('Pick Up 2025'!AN51="","",('Pick Up 2025'!AN51+'Sheet1 '!$G54)*'Sheet1 '!$H54)</f>
        <v>0</v>
      </c>
      <c r="AO54" s="25" t="str">
        <f>IF('Pick Up 2025'!AO51="","",('Pick Up 2025'!AO51+'Sheet1 '!$G54)*'Sheet1 '!$H54)</f>
        <v/>
      </c>
      <c r="AP54" s="25" t="str">
        <f>IF('Pick Up 2025'!AP51="","",('Pick Up 2025'!AP51+'Sheet1 '!$G54)*'Sheet1 '!$H54)</f>
        <v/>
      </c>
      <c r="AQ54" s="25" t="str">
        <f>IF('Pick Up 2025'!AQ51="","",('Pick Up 2025'!AQ51+'Sheet1 '!$G54)*'Sheet1 '!$H54)</f>
        <v/>
      </c>
      <c r="AR54" s="25">
        <f>IF('Pick Up 2025'!AR51="","",('Pick Up 2025'!AR51+'Sheet1 '!$G54)*'Sheet1 '!$H54)</f>
        <v>0</v>
      </c>
      <c r="AS54" s="25">
        <f>IF('Pick Up 2025'!AS51="","",('Pick Up 2025'!AS51+'Sheet1 '!$G54)*'Sheet1 '!$H54)</f>
        <v>0</v>
      </c>
      <c r="AT54" s="25" t="str">
        <f>IF('Pick Up 2025'!AT51="","",('Pick Up 2025'!AT51+'Sheet1 '!$G54)*'Sheet1 '!$H54)</f>
        <v/>
      </c>
      <c r="AU54" s="25">
        <f>IF('Pick Up 2025'!AU51="","",('Pick Up 2025'!AU51+'Sheet1 '!$G54)*'Sheet1 '!$H54)</f>
        <v>0</v>
      </c>
      <c r="AV54" s="25">
        <f>IF('Pick Up 2025'!AV51="","",('Pick Up 2025'!AV51+'Sheet1 '!$G54)*'Sheet1 '!$H54)</f>
        <v>0</v>
      </c>
      <c r="AW54" s="25" t="str">
        <f>IF('Pick Up 2025'!AW51="","",('Pick Up 2025'!AW51+'Sheet1 '!$G54)*'Sheet1 '!$H54)</f>
        <v/>
      </c>
      <c r="AX54" s="25" t="str">
        <f>IF('Pick Up 2025'!AX51="","",('Pick Up 2025'!AX51+'Sheet1 '!$G54)*'Sheet1 '!$H54)</f>
        <v/>
      </c>
      <c r="AY54" s="25" t="str">
        <f>IF('Pick Up 2025'!AY51="","",('Pick Up 2025'!AY51+'Sheet1 '!$G54)*'Sheet1 '!$H54)</f>
        <v/>
      </c>
      <c r="AZ54" s="25" t="str">
        <f>IF('Pick Up 2025'!AZ51="","",('Pick Up 2025'!AZ51+'Sheet1 '!$G54)*'Sheet1 '!$H54)</f>
        <v/>
      </c>
      <c r="BA54" s="25" t="str">
        <f>IF('Pick Up 2025'!BA51="","",('Pick Up 2025'!BA51+'Sheet1 '!$G54)*'Sheet1 '!$H54)</f>
        <v/>
      </c>
      <c r="BB54" s="25" t="str">
        <f>IF('Pick Up 2025'!BB51="","",('Pick Up 2025'!BB51+'Sheet1 '!$G54)*'Sheet1 '!$H54)</f>
        <v/>
      </c>
    </row>
    <row r="55" spans="1:54" ht="14.25" x14ac:dyDescent="0.2">
      <c r="A55" s="1">
        <v>44</v>
      </c>
      <c r="B55" s="150" t="s">
        <v>15</v>
      </c>
      <c r="C55" s="151"/>
      <c r="D55" s="152"/>
      <c r="E55" s="2" t="s">
        <v>27</v>
      </c>
      <c r="F55" s="4" t="s">
        <v>26</v>
      </c>
      <c r="G55" s="25">
        <f>IF('Pick Up 2025'!G52="","",('Pick Up 2025'!G52+'Sheet1 '!$G55)*'Sheet1 '!$H55)</f>
        <v>0</v>
      </c>
      <c r="H55" s="25">
        <f>IF('Pick Up 2025'!H52="","",('Pick Up 2025'!H52+'Sheet1 '!$G55)*'Sheet1 '!$H55)</f>
        <v>0</v>
      </c>
      <c r="I55" s="25">
        <f>IF('Pick Up 2025'!I52="","",('Pick Up 2025'!I52+'Sheet1 '!$G55)*'Sheet1 '!$H55)</f>
        <v>0</v>
      </c>
      <c r="J55" s="25">
        <f>IF('Pick Up 2025'!J52="","",('Pick Up 2025'!J52+'Sheet1 '!$G55)*'Sheet1 '!$H55)</f>
        <v>0</v>
      </c>
      <c r="K55" s="25">
        <f>IF('Pick Up 2025'!K52="","",('Pick Up 2025'!K52+'Sheet1 '!$G55)*'Sheet1 '!$H55)</f>
        <v>0</v>
      </c>
      <c r="L55" s="25">
        <f>IF('Pick Up 2025'!L52="","",('Pick Up 2025'!L52+'Sheet1 '!$G55)*'Sheet1 '!$H55)</f>
        <v>0</v>
      </c>
      <c r="M55" s="25">
        <f>IF('Pick Up 2025'!M52="","",('Pick Up 2025'!M52+'Sheet1 '!$G55)*'Sheet1 '!$H55)</f>
        <v>0</v>
      </c>
      <c r="N55" s="25">
        <f>IF('Pick Up 2025'!N52="","",('Pick Up 2025'!N52+'Sheet1 '!$G55)*'Sheet1 '!$H55)</f>
        <v>0</v>
      </c>
      <c r="O55" s="25">
        <f>IF('Pick Up 2025'!O52="","",('Pick Up 2025'!O52+'Sheet1 '!$G55)*'Sheet1 '!$H55)</f>
        <v>0</v>
      </c>
      <c r="P55" s="25" t="str">
        <f>IF('Pick Up 2025'!P52="","",('Pick Up 2025'!P52+'Sheet1 '!$G55)*'Sheet1 '!$H55)</f>
        <v/>
      </c>
      <c r="Q55" s="25">
        <f>IF('Pick Up 2025'!Q52="","",('Pick Up 2025'!Q52+'Sheet1 '!$G55)*'Sheet1 '!$H55)</f>
        <v>0</v>
      </c>
      <c r="R55" s="25">
        <f>IF('Pick Up 2025'!R52="","",('Pick Up 2025'!R52+'Sheet1 '!$G55)*'Sheet1 '!$H55)</f>
        <v>0</v>
      </c>
      <c r="S55" s="25">
        <f>IF('Pick Up 2025'!S52="","",('Pick Up 2025'!S52+'Sheet1 '!$G55)*'Sheet1 '!$H55)</f>
        <v>0</v>
      </c>
      <c r="T55" s="25">
        <f>IF('Pick Up 2025'!T52="","",('Pick Up 2025'!T52+'Sheet1 '!$G55)*'Sheet1 '!$H55)</f>
        <v>0</v>
      </c>
      <c r="U55" s="25" t="str">
        <f>IF('Pick Up 2025'!U52="","",('Pick Up 2025'!U52+'Sheet1 '!$G55)*'Sheet1 '!$H55)</f>
        <v/>
      </c>
      <c r="V55" s="25" t="str">
        <f>IF('Pick Up 2025'!V52="","",('Pick Up 2025'!V52+'Sheet1 '!$G55)*'Sheet1 '!$H55)</f>
        <v/>
      </c>
      <c r="W55" s="25">
        <f>IF('Pick Up 2025'!W52="","",('Pick Up 2025'!W52+'Sheet1 '!$G55)*'Sheet1 '!$H55)</f>
        <v>0</v>
      </c>
      <c r="X55" s="25">
        <f>IF('Pick Up 2025'!X52="","",('Pick Up 2025'!X52+'Sheet1 '!$G55)*'Sheet1 '!$H55)</f>
        <v>0</v>
      </c>
      <c r="Y55" s="25">
        <f>IF('Pick Up 2025'!Y52="","",('Pick Up 2025'!Y52+'Sheet1 '!$G55)*'Sheet1 '!$H55)</f>
        <v>0</v>
      </c>
      <c r="Z55" s="25">
        <f>IF('Pick Up 2025'!Z52="","",('Pick Up 2025'!Z52+'Sheet1 '!$G55)*'Sheet1 '!$H55)</f>
        <v>0</v>
      </c>
      <c r="AA55" s="25">
        <f>IF('Pick Up 2025'!AA52="","",('Pick Up 2025'!AA52+'Sheet1 '!$G55)*'Sheet1 '!$H55)</f>
        <v>0</v>
      </c>
      <c r="AB55" s="25">
        <f>IF('Pick Up 2025'!AB52="","",('Pick Up 2025'!AB52+'Sheet1 '!$G55)*'Sheet1 '!$H55)</f>
        <v>0</v>
      </c>
      <c r="AC55" s="25">
        <f>IF('Pick Up 2025'!AC52="","",('Pick Up 2025'!AC52+'Sheet1 '!$G55)*'Sheet1 '!$H55)</f>
        <v>0</v>
      </c>
      <c r="AD55" s="25">
        <f>IF('Pick Up 2025'!AD52="","",('Pick Up 2025'!AD52+'Sheet1 '!$G55)*'Sheet1 '!$H55)</f>
        <v>0</v>
      </c>
      <c r="AE55" s="25">
        <f>IF('Pick Up 2025'!AE52="","",('Pick Up 2025'!AE52+'Sheet1 '!$G55)*'Sheet1 '!$H55)</f>
        <v>0</v>
      </c>
      <c r="AF55" s="25">
        <f>IF('Pick Up 2025'!AF52="","",('Pick Up 2025'!AF52+'Sheet1 '!$G55)*'Sheet1 '!$H55)</f>
        <v>0</v>
      </c>
      <c r="AG55" s="25">
        <f>IF('Pick Up 2025'!AG52="","",('Pick Up 2025'!AG52+'Sheet1 '!$G55)*'Sheet1 '!$H55)</f>
        <v>0</v>
      </c>
      <c r="AH55" s="25">
        <f>IF('Pick Up 2025'!AH52="","",('Pick Up 2025'!AH52+'Sheet1 '!$G55)*'Sheet1 '!$H55)</f>
        <v>0</v>
      </c>
      <c r="AI55" s="25">
        <f>IF('Pick Up 2025'!AI52="","",('Pick Up 2025'!AI52+'Sheet1 '!$G55)*'Sheet1 '!$H55)</f>
        <v>0</v>
      </c>
      <c r="AJ55" s="25">
        <f>IF('Pick Up 2025'!AJ52="","",('Pick Up 2025'!AJ52+'Sheet1 '!$G55)*'Sheet1 '!$H55)</f>
        <v>0</v>
      </c>
      <c r="AK55" s="25">
        <f>IF('Pick Up 2025'!AK52="","",('Pick Up 2025'!AK52+'Sheet1 '!$G55)*'Sheet1 '!$H55)</f>
        <v>0</v>
      </c>
      <c r="AL55" s="25">
        <f>IF('Pick Up 2025'!AL52="","",('Pick Up 2025'!AL52+'Sheet1 '!$G55)*'Sheet1 '!$H55)</f>
        <v>0</v>
      </c>
      <c r="AM55" s="25">
        <f>IF('Pick Up 2025'!AM52="","",('Pick Up 2025'!AM52+'Sheet1 '!$G55)*'Sheet1 '!$H55)</f>
        <v>0</v>
      </c>
      <c r="AN55" s="25" t="str">
        <f>IF('Pick Up 2025'!AN52="","",('Pick Up 2025'!AN52+'Sheet1 '!$G55)*'Sheet1 '!$H55)</f>
        <v/>
      </c>
      <c r="AO55" s="25">
        <f>IF('Pick Up 2025'!AO52="","",('Pick Up 2025'!AO52+'Sheet1 '!$G55)*'Sheet1 '!$H55)</f>
        <v>0</v>
      </c>
      <c r="AP55" s="25">
        <f>IF('Pick Up 2025'!AP52="","",('Pick Up 2025'!AP52+'Sheet1 '!$G55)*'Sheet1 '!$H55)</f>
        <v>0</v>
      </c>
      <c r="AQ55" s="25" t="str">
        <f>IF('Pick Up 2025'!AQ52="","",('Pick Up 2025'!AQ52+'Sheet1 '!$G55)*'Sheet1 '!$H55)</f>
        <v/>
      </c>
      <c r="AR55" s="25">
        <f>IF('Pick Up 2025'!AR52="","",('Pick Up 2025'!AR52+'Sheet1 '!$G55)*'Sheet1 '!$H55)</f>
        <v>0</v>
      </c>
      <c r="AS55" s="25">
        <f>IF('Pick Up 2025'!AS52="","",('Pick Up 2025'!AS52+'Sheet1 '!$G55)*'Sheet1 '!$H55)</f>
        <v>0</v>
      </c>
      <c r="AT55" s="25">
        <f>IF('Pick Up 2025'!AT52="","",('Pick Up 2025'!AT52+'Sheet1 '!$G55)*'Sheet1 '!$H55)</f>
        <v>0</v>
      </c>
      <c r="AU55" s="25">
        <f>IF('Pick Up 2025'!AU52="","",('Pick Up 2025'!AU52+'Sheet1 '!$G55)*'Sheet1 '!$H55)</f>
        <v>0</v>
      </c>
      <c r="AV55" s="25">
        <f>IF('Pick Up 2025'!AV52="","",('Pick Up 2025'!AV52+'Sheet1 '!$G55)*'Sheet1 '!$H55)</f>
        <v>0</v>
      </c>
      <c r="AW55" s="25">
        <f>IF('Pick Up 2025'!AW52="","",('Pick Up 2025'!AW52+'Sheet1 '!$G55)*'Sheet1 '!$H55)</f>
        <v>0</v>
      </c>
      <c r="AX55" s="25">
        <f>IF('Pick Up 2025'!AX52="","",('Pick Up 2025'!AX52+'Sheet1 '!$G55)*'Sheet1 '!$H55)</f>
        <v>0</v>
      </c>
      <c r="AY55" s="25">
        <f>IF('Pick Up 2025'!AY52="","",('Pick Up 2025'!AY52+'Sheet1 '!$G55)*'Sheet1 '!$H55)</f>
        <v>0</v>
      </c>
      <c r="AZ55" s="25" t="str">
        <f>IF('Pick Up 2025'!AZ52="","",('Pick Up 2025'!AZ52+'Sheet1 '!$G55)*'Sheet1 '!$H55)</f>
        <v/>
      </c>
      <c r="BA55" s="25" t="str">
        <f>IF('Pick Up 2025'!BA52="","",('Pick Up 2025'!BA52+'Sheet1 '!$G55)*'Sheet1 '!$H55)</f>
        <v/>
      </c>
      <c r="BB55" s="25" t="str">
        <f>IF('Pick Up 2025'!BB52="","",('Pick Up 2025'!BB52+'Sheet1 '!$G55)*'Sheet1 '!$H55)</f>
        <v/>
      </c>
    </row>
    <row r="56" spans="1:54" ht="14.25" x14ac:dyDescent="0.2">
      <c r="A56" s="1">
        <v>45</v>
      </c>
      <c r="B56" s="150" t="s">
        <v>16</v>
      </c>
      <c r="C56" s="151"/>
      <c r="D56" s="152"/>
      <c r="E56" s="2" t="s">
        <v>25</v>
      </c>
      <c r="F56" s="4" t="s">
        <v>26</v>
      </c>
      <c r="G56" s="25">
        <f>IF('Pick Up 2025'!G53="","",('Pick Up 2025'!G53+'Sheet1 '!$G56)*'Sheet1 '!$H56)</f>
        <v>0</v>
      </c>
      <c r="H56" s="25">
        <f>IF('Pick Up 2025'!H53="","",('Pick Up 2025'!H53+'Sheet1 '!$G56)*'Sheet1 '!$H56)</f>
        <v>0</v>
      </c>
      <c r="I56" s="25">
        <f>IF('Pick Up 2025'!I53="","",('Pick Up 2025'!I53+'Sheet1 '!$G56)*'Sheet1 '!$H56)</f>
        <v>0</v>
      </c>
      <c r="J56" s="25">
        <f>IF('Pick Up 2025'!J53="","",('Pick Up 2025'!J53+'Sheet1 '!$G56)*'Sheet1 '!$H56)</f>
        <v>0</v>
      </c>
      <c r="K56" s="25">
        <f>IF('Pick Up 2025'!K53="","",('Pick Up 2025'!K53+'Sheet1 '!$G56)*'Sheet1 '!$H56)</f>
        <v>0</v>
      </c>
      <c r="L56" s="25">
        <f>IF('Pick Up 2025'!L53="","",('Pick Up 2025'!L53+'Sheet1 '!$G56)*'Sheet1 '!$H56)</f>
        <v>0</v>
      </c>
      <c r="M56" s="25">
        <f>IF('Pick Up 2025'!M53="","",('Pick Up 2025'!M53+'Sheet1 '!$G56)*'Sheet1 '!$H56)</f>
        <v>0</v>
      </c>
      <c r="N56" s="25">
        <f>IF('Pick Up 2025'!N53="","",('Pick Up 2025'!N53+'Sheet1 '!$G56)*'Sheet1 '!$H56)</f>
        <v>0</v>
      </c>
      <c r="O56" s="25">
        <f>IF('Pick Up 2025'!O53="","",('Pick Up 2025'!O53+'Sheet1 '!$G56)*'Sheet1 '!$H56)</f>
        <v>0</v>
      </c>
      <c r="P56" s="25" t="str">
        <f>IF('Pick Up 2025'!P53="","",('Pick Up 2025'!P53+'Sheet1 '!$G56)*'Sheet1 '!$H56)</f>
        <v/>
      </c>
      <c r="Q56" s="25">
        <f>IF('Pick Up 2025'!Q53="","",('Pick Up 2025'!Q53+'Sheet1 '!$G56)*'Sheet1 '!$H56)</f>
        <v>0</v>
      </c>
      <c r="R56" s="25">
        <f>IF('Pick Up 2025'!R53="","",('Pick Up 2025'!R53+'Sheet1 '!$G56)*'Sheet1 '!$H56)</f>
        <v>0</v>
      </c>
      <c r="S56" s="25">
        <f>IF('Pick Up 2025'!S53="","",('Pick Up 2025'!S53+'Sheet1 '!$G56)*'Sheet1 '!$H56)</f>
        <v>0</v>
      </c>
      <c r="T56" s="25">
        <f>IF('Pick Up 2025'!T53="","",('Pick Up 2025'!T53+'Sheet1 '!$G56)*'Sheet1 '!$H56)</f>
        <v>0</v>
      </c>
      <c r="U56" s="25" t="str">
        <f>IF('Pick Up 2025'!U53="","",('Pick Up 2025'!U53+'Sheet1 '!$G56)*'Sheet1 '!$H56)</f>
        <v/>
      </c>
      <c r="V56" s="25">
        <f>IF('Pick Up 2025'!V53="","",('Pick Up 2025'!V53+'Sheet1 '!$G56)*'Sheet1 '!$H56)</f>
        <v>0</v>
      </c>
      <c r="W56" s="25">
        <f>IF('Pick Up 2025'!W53="","",('Pick Up 2025'!W53+'Sheet1 '!$G56)*'Sheet1 '!$H56)</f>
        <v>0</v>
      </c>
      <c r="X56" s="25">
        <f>IF('Pick Up 2025'!X53="","",('Pick Up 2025'!X53+'Sheet1 '!$G56)*'Sheet1 '!$H56)</f>
        <v>0</v>
      </c>
      <c r="Y56" s="25">
        <f>IF('Pick Up 2025'!Y53="","",('Pick Up 2025'!Y53+'Sheet1 '!$G56)*'Sheet1 '!$H56)</f>
        <v>0</v>
      </c>
      <c r="Z56" s="25" t="str">
        <f>IF('Pick Up 2025'!Z53="","",('Pick Up 2025'!Z53+'Sheet1 '!$G56)*'Sheet1 '!$H56)</f>
        <v/>
      </c>
      <c r="AA56" s="25">
        <f>IF('Pick Up 2025'!AA53="","",('Pick Up 2025'!AA53+'Sheet1 '!$G56)*'Sheet1 '!$H56)</f>
        <v>0</v>
      </c>
      <c r="AB56" s="25">
        <f>IF('Pick Up 2025'!AB53="","",('Pick Up 2025'!AB53+'Sheet1 '!$G56)*'Sheet1 '!$H56)</f>
        <v>0</v>
      </c>
      <c r="AC56" s="25" t="str">
        <f>IF('Pick Up 2025'!AC53="","",('Pick Up 2025'!AC53+'Sheet1 '!$G56)*'Sheet1 '!$H56)</f>
        <v/>
      </c>
      <c r="AD56" s="25">
        <f>IF('Pick Up 2025'!AD53="","",('Pick Up 2025'!AD53+'Sheet1 '!$G56)*'Sheet1 '!$H56)</f>
        <v>0</v>
      </c>
      <c r="AE56" s="25">
        <f>IF('Pick Up 2025'!AE53="","",('Pick Up 2025'!AE53+'Sheet1 '!$G56)*'Sheet1 '!$H56)</f>
        <v>0</v>
      </c>
      <c r="AF56" s="25" t="str">
        <f>IF('Pick Up 2025'!AF53="","",('Pick Up 2025'!AF53+'Sheet1 '!$G56)*'Sheet1 '!$H56)</f>
        <v/>
      </c>
      <c r="AG56" s="25">
        <f>IF('Pick Up 2025'!AG53="","",('Pick Up 2025'!AG53+'Sheet1 '!$G56)*'Sheet1 '!$H56)</f>
        <v>0</v>
      </c>
      <c r="AH56" s="25">
        <f>IF('Pick Up 2025'!AH53="","",('Pick Up 2025'!AH53+'Sheet1 '!$G56)*'Sheet1 '!$H56)</f>
        <v>0</v>
      </c>
      <c r="AI56" s="25">
        <f>IF('Pick Up 2025'!AI53="","",('Pick Up 2025'!AI53+'Sheet1 '!$G56)*'Sheet1 '!$H56)</f>
        <v>0</v>
      </c>
      <c r="AJ56" s="25">
        <f>IF('Pick Up 2025'!AJ53="","",('Pick Up 2025'!AJ53+'Sheet1 '!$G56)*'Sheet1 '!$H56)</f>
        <v>0</v>
      </c>
      <c r="AK56" s="25">
        <f>IF('Pick Up 2025'!AK53="","",('Pick Up 2025'!AK53+'Sheet1 '!$G56)*'Sheet1 '!$H56)</f>
        <v>0</v>
      </c>
      <c r="AL56" s="25">
        <f>IF('Pick Up 2025'!AL53="","",('Pick Up 2025'!AL53+'Sheet1 '!$G56)*'Sheet1 '!$H56)</f>
        <v>0</v>
      </c>
      <c r="AM56" s="25">
        <f>IF('Pick Up 2025'!AM53="","",('Pick Up 2025'!AM53+'Sheet1 '!$G56)*'Sheet1 '!$H56)</f>
        <v>0</v>
      </c>
      <c r="AN56" s="25" t="str">
        <f>IF('Pick Up 2025'!AN53="","",('Pick Up 2025'!AN53+'Sheet1 '!$G56)*'Sheet1 '!$H56)</f>
        <v/>
      </c>
      <c r="AO56" s="25" t="str">
        <f>IF('Pick Up 2025'!AO53="","",('Pick Up 2025'!AO53+'Sheet1 '!$G56)*'Sheet1 '!$H56)</f>
        <v/>
      </c>
      <c r="AP56" s="25">
        <f>IF('Pick Up 2025'!AP53="","",('Pick Up 2025'!AP53+'Sheet1 '!$G56)*'Sheet1 '!$H56)</f>
        <v>0</v>
      </c>
      <c r="AQ56" s="25" t="str">
        <f>IF('Pick Up 2025'!AQ53="","",('Pick Up 2025'!AQ53+'Sheet1 '!$G56)*'Sheet1 '!$H56)</f>
        <v/>
      </c>
      <c r="AR56" s="25">
        <f>IF('Pick Up 2025'!AR53="","",('Pick Up 2025'!AR53+'Sheet1 '!$G56)*'Sheet1 '!$H56)</f>
        <v>0</v>
      </c>
      <c r="AS56" s="25">
        <f>IF('Pick Up 2025'!AS53="","",('Pick Up 2025'!AS53+'Sheet1 '!$G56)*'Sheet1 '!$H56)</f>
        <v>0</v>
      </c>
      <c r="AT56" s="25" t="str">
        <f>IF('Pick Up 2025'!AT53="","",('Pick Up 2025'!AT53+'Sheet1 '!$G56)*'Sheet1 '!$H56)</f>
        <v/>
      </c>
      <c r="AU56" s="25" t="str">
        <f>IF('Pick Up 2025'!AU53="","",('Pick Up 2025'!AU53+'Sheet1 '!$G56)*'Sheet1 '!$H56)</f>
        <v/>
      </c>
      <c r="AV56" s="25">
        <f>IF('Pick Up 2025'!AV53="","",('Pick Up 2025'!AV53+'Sheet1 '!$G56)*'Sheet1 '!$H56)</f>
        <v>0</v>
      </c>
      <c r="AW56" s="25" t="str">
        <f>IF('Pick Up 2025'!AW53="","",('Pick Up 2025'!AW53+'Sheet1 '!$G56)*'Sheet1 '!$H56)</f>
        <v/>
      </c>
      <c r="AX56" s="25" t="str">
        <f>IF('Pick Up 2025'!AX53="","",('Pick Up 2025'!AX53+'Sheet1 '!$G56)*'Sheet1 '!$H56)</f>
        <v/>
      </c>
      <c r="AY56" s="25" t="str">
        <f>IF('Pick Up 2025'!AY53="","",('Pick Up 2025'!AY53+'Sheet1 '!$G56)*'Sheet1 '!$H56)</f>
        <v/>
      </c>
      <c r="AZ56" s="25" t="str">
        <f>IF('Pick Up 2025'!AZ53="","",('Pick Up 2025'!AZ53+'Sheet1 '!$G56)*'Sheet1 '!$H56)</f>
        <v/>
      </c>
      <c r="BA56" s="25" t="str">
        <f>IF('Pick Up 2025'!BA53="","",('Pick Up 2025'!BA53+'Sheet1 '!$G56)*'Sheet1 '!$H56)</f>
        <v/>
      </c>
      <c r="BB56" s="25" t="str">
        <f>IF('Pick Up 2025'!BB53="","",('Pick Up 2025'!BB53+'Sheet1 '!$G56)*'Sheet1 '!$H56)</f>
        <v/>
      </c>
    </row>
    <row r="57" spans="1:54" ht="14.25" x14ac:dyDescent="0.2">
      <c r="A57" s="1">
        <v>46</v>
      </c>
      <c r="B57" s="150" t="s">
        <v>16</v>
      </c>
      <c r="C57" s="151"/>
      <c r="D57" s="152"/>
      <c r="E57" s="2" t="s">
        <v>27</v>
      </c>
      <c r="F57" s="4" t="s">
        <v>26</v>
      </c>
      <c r="G57" s="25" t="str">
        <f>IF('Pick Up 2025'!G54="","",('Pick Up 2025'!G54+'Sheet1 '!$G57)*'Sheet1 '!$H57)</f>
        <v/>
      </c>
      <c r="H57" s="25" t="str">
        <f>IF('Pick Up 2025'!H54="","",('Pick Up 2025'!H54+'Sheet1 '!$G57)*'Sheet1 '!$H57)</f>
        <v/>
      </c>
      <c r="I57" s="25">
        <f>IF('Pick Up 2025'!I54="","",('Pick Up 2025'!I54+'Sheet1 '!$G57)*'Sheet1 '!$H57)</f>
        <v>0</v>
      </c>
      <c r="J57" s="25">
        <f>IF('Pick Up 2025'!J54="","",('Pick Up 2025'!J54+'Sheet1 '!$G57)*'Sheet1 '!$H57)</f>
        <v>0</v>
      </c>
      <c r="K57" s="25">
        <f>IF('Pick Up 2025'!K54="","",('Pick Up 2025'!K54+'Sheet1 '!$G57)*'Sheet1 '!$H57)</f>
        <v>0</v>
      </c>
      <c r="L57" s="25" t="str">
        <f>IF('Pick Up 2025'!L54="","",('Pick Up 2025'!L54+'Sheet1 '!$G57)*'Sheet1 '!$H57)</f>
        <v/>
      </c>
      <c r="M57" s="25" t="str">
        <f>IF('Pick Up 2025'!M54="","",('Pick Up 2025'!M54+'Sheet1 '!$G57)*'Sheet1 '!$H57)</f>
        <v/>
      </c>
      <c r="N57" s="25" t="str">
        <f>IF('Pick Up 2025'!N54="","",('Pick Up 2025'!N54+'Sheet1 '!$G57)*'Sheet1 '!$H57)</f>
        <v/>
      </c>
      <c r="O57" s="25" t="str">
        <f>IF('Pick Up 2025'!O54="","",('Pick Up 2025'!O54+'Sheet1 '!$G57)*'Sheet1 '!$H57)</f>
        <v/>
      </c>
      <c r="P57" s="25" t="str">
        <f>IF('Pick Up 2025'!P54="","",('Pick Up 2025'!P54+'Sheet1 '!$G57)*'Sheet1 '!$H57)</f>
        <v/>
      </c>
      <c r="Q57" s="25">
        <f>IF('Pick Up 2025'!Q54="","",('Pick Up 2025'!Q54+'Sheet1 '!$G57)*'Sheet1 '!$H57)</f>
        <v>0</v>
      </c>
      <c r="R57" s="25" t="str">
        <f>IF('Pick Up 2025'!R54="","",('Pick Up 2025'!R54+'Sheet1 '!$G57)*'Sheet1 '!$H57)</f>
        <v/>
      </c>
      <c r="S57" s="25" t="str">
        <f>IF('Pick Up 2025'!S54="","",('Pick Up 2025'!S54+'Sheet1 '!$G57)*'Sheet1 '!$H57)</f>
        <v/>
      </c>
      <c r="T57" s="25" t="str">
        <f>IF('Pick Up 2025'!T54="","",('Pick Up 2025'!T54+'Sheet1 '!$G57)*'Sheet1 '!$H57)</f>
        <v/>
      </c>
      <c r="U57" s="25" t="str">
        <f>IF('Pick Up 2025'!U54="","",('Pick Up 2025'!U54+'Sheet1 '!$G57)*'Sheet1 '!$H57)</f>
        <v/>
      </c>
      <c r="V57" s="25">
        <f>IF('Pick Up 2025'!V54="","",('Pick Up 2025'!V54+'Sheet1 '!$G57)*'Sheet1 '!$H57)</f>
        <v>0</v>
      </c>
      <c r="W57" s="25">
        <f>IF('Pick Up 2025'!W54="","",('Pick Up 2025'!W54+'Sheet1 '!$G57)*'Sheet1 '!$H57)</f>
        <v>0</v>
      </c>
      <c r="X57" s="25">
        <f>IF('Pick Up 2025'!X54="","",('Pick Up 2025'!X54+'Sheet1 '!$G57)*'Sheet1 '!$H57)</f>
        <v>0</v>
      </c>
      <c r="Y57" s="25" t="str">
        <f>IF('Pick Up 2025'!Y54="","",('Pick Up 2025'!Y54+'Sheet1 '!$G57)*'Sheet1 '!$H57)</f>
        <v/>
      </c>
      <c r="Z57" s="25" t="str">
        <f>IF('Pick Up 2025'!Z54="","",('Pick Up 2025'!Z54+'Sheet1 '!$G57)*'Sheet1 '!$H57)</f>
        <v/>
      </c>
      <c r="AA57" s="25">
        <f>IF('Pick Up 2025'!AA54="","",('Pick Up 2025'!AA54+'Sheet1 '!$G57)*'Sheet1 '!$H57)</f>
        <v>0</v>
      </c>
      <c r="AB57" s="25">
        <f>IF('Pick Up 2025'!AB54="","",('Pick Up 2025'!AB54+'Sheet1 '!$G57)*'Sheet1 '!$H57)</f>
        <v>0</v>
      </c>
      <c r="AC57" s="25">
        <f>IF('Pick Up 2025'!AC54="","",('Pick Up 2025'!AC54+'Sheet1 '!$G57)*'Sheet1 '!$H57)</f>
        <v>0</v>
      </c>
      <c r="AD57" s="25">
        <f>IF('Pick Up 2025'!AD54="","",('Pick Up 2025'!AD54+'Sheet1 '!$G57)*'Sheet1 '!$H57)</f>
        <v>0</v>
      </c>
      <c r="AE57" s="25">
        <f>IF('Pick Up 2025'!AE54="","",('Pick Up 2025'!AE54+'Sheet1 '!$G57)*'Sheet1 '!$H57)</f>
        <v>0</v>
      </c>
      <c r="AF57" s="25" t="str">
        <f>IF('Pick Up 2025'!AF54="","",('Pick Up 2025'!AF54+'Sheet1 '!$G57)*'Sheet1 '!$H57)</f>
        <v/>
      </c>
      <c r="AG57" s="25">
        <f>IF('Pick Up 2025'!AG54="","",('Pick Up 2025'!AG54+'Sheet1 '!$G57)*'Sheet1 '!$H57)</f>
        <v>0</v>
      </c>
      <c r="AH57" s="25">
        <f>IF('Pick Up 2025'!AH54="","",('Pick Up 2025'!AH54+'Sheet1 '!$G57)*'Sheet1 '!$H57)</f>
        <v>0</v>
      </c>
      <c r="AI57" s="25">
        <f>IF('Pick Up 2025'!AI54="","",('Pick Up 2025'!AI54+'Sheet1 '!$G57)*'Sheet1 '!$H57)</f>
        <v>0</v>
      </c>
      <c r="AJ57" s="25">
        <f>IF('Pick Up 2025'!AJ54="","",('Pick Up 2025'!AJ54+'Sheet1 '!$G57)*'Sheet1 '!$H57)</f>
        <v>0</v>
      </c>
      <c r="AK57" s="25">
        <f>IF('Pick Up 2025'!AK54="","",('Pick Up 2025'!AK54+'Sheet1 '!$G57)*'Sheet1 '!$H57)</f>
        <v>0</v>
      </c>
      <c r="AL57" s="25">
        <f>IF('Pick Up 2025'!AL54="","",('Pick Up 2025'!AL54+'Sheet1 '!$G57)*'Sheet1 '!$H57)</f>
        <v>0</v>
      </c>
      <c r="AM57" s="25">
        <f>IF('Pick Up 2025'!AM54="","",('Pick Up 2025'!AM54+'Sheet1 '!$G57)*'Sheet1 '!$H57)</f>
        <v>0</v>
      </c>
      <c r="AN57" s="25" t="str">
        <f>IF('Pick Up 2025'!AN54="","",('Pick Up 2025'!AN54+'Sheet1 '!$G57)*'Sheet1 '!$H57)</f>
        <v/>
      </c>
      <c r="AO57" s="25">
        <f>IF('Pick Up 2025'!AO54="","",('Pick Up 2025'!AO54+'Sheet1 '!$G57)*'Sheet1 '!$H57)</f>
        <v>0</v>
      </c>
      <c r="AP57" s="25">
        <f>IF('Pick Up 2025'!AP54="","",('Pick Up 2025'!AP54+'Sheet1 '!$G57)*'Sheet1 '!$H57)</f>
        <v>0</v>
      </c>
      <c r="AQ57" s="25" t="str">
        <f>IF('Pick Up 2025'!AQ54="","",('Pick Up 2025'!AQ54+'Sheet1 '!$G57)*'Sheet1 '!$H57)</f>
        <v/>
      </c>
      <c r="AR57" s="25" t="str">
        <f>IF('Pick Up 2025'!AR54="","",('Pick Up 2025'!AR54+'Sheet1 '!$G57)*'Sheet1 '!$H57)</f>
        <v/>
      </c>
      <c r="AS57" s="25">
        <f>IF('Pick Up 2025'!AS54="","",('Pick Up 2025'!AS54+'Sheet1 '!$G57)*'Sheet1 '!$H57)</f>
        <v>0</v>
      </c>
      <c r="AT57" s="25" t="str">
        <f>IF('Pick Up 2025'!AT54="","",('Pick Up 2025'!AT54+'Sheet1 '!$G57)*'Sheet1 '!$H57)</f>
        <v/>
      </c>
      <c r="AU57" s="25" t="str">
        <f>IF('Pick Up 2025'!AU54="","",('Pick Up 2025'!AU54+'Sheet1 '!$G57)*'Sheet1 '!$H57)</f>
        <v/>
      </c>
      <c r="AV57" s="25" t="str">
        <f>IF('Pick Up 2025'!AV54="","",('Pick Up 2025'!AV54+'Sheet1 '!$G57)*'Sheet1 '!$H57)</f>
        <v/>
      </c>
      <c r="AW57" s="25" t="str">
        <f>IF('Pick Up 2025'!AW54="","",('Pick Up 2025'!AW54+'Sheet1 '!$G57)*'Sheet1 '!$H57)</f>
        <v/>
      </c>
      <c r="AX57" s="25" t="str">
        <f>IF('Pick Up 2025'!AX54="","",('Pick Up 2025'!AX54+'Sheet1 '!$G57)*'Sheet1 '!$H57)</f>
        <v/>
      </c>
      <c r="AY57" s="25" t="str">
        <f>IF('Pick Up 2025'!AY54="","",('Pick Up 2025'!AY54+'Sheet1 '!$G57)*'Sheet1 '!$H57)</f>
        <v/>
      </c>
      <c r="AZ57" s="25" t="str">
        <f>IF('Pick Up 2025'!AZ54="","",('Pick Up 2025'!AZ54+'Sheet1 '!$G57)*'Sheet1 '!$H57)</f>
        <v/>
      </c>
      <c r="BA57" s="25" t="str">
        <f>IF('Pick Up 2025'!BA54="","",('Pick Up 2025'!BA54+'Sheet1 '!$G57)*'Sheet1 '!$H57)</f>
        <v/>
      </c>
      <c r="BB57" s="25" t="str">
        <f>IF('Pick Up 2025'!BB54="","",('Pick Up 2025'!BB54+'Sheet1 '!$G57)*'Sheet1 '!$H57)</f>
        <v/>
      </c>
    </row>
    <row r="58" spans="1:54" ht="14.25" x14ac:dyDescent="0.2">
      <c r="A58" s="20">
        <v>47</v>
      </c>
      <c r="B58" s="153" t="s">
        <v>20</v>
      </c>
      <c r="C58" s="154"/>
      <c r="D58" s="155"/>
      <c r="E58" s="21" t="s">
        <v>27</v>
      </c>
      <c r="F58" s="22" t="s">
        <v>26</v>
      </c>
      <c r="G58" s="25">
        <f>IF('Pick Up 2025'!G55="","",('Pick Up 2025'!G55+'Sheet1 '!$G58)*'Sheet1 '!$H58)</f>
        <v>0</v>
      </c>
      <c r="H58" s="25">
        <f>IF('Pick Up 2025'!H55="","",('Pick Up 2025'!H55+'Sheet1 '!$G58)*'Sheet1 '!$H58)</f>
        <v>0</v>
      </c>
      <c r="I58" s="25" t="str">
        <f>IF('Pick Up 2025'!I55="","",('Pick Up 2025'!I55+'Sheet1 '!$G58)*'Sheet1 '!$H58)</f>
        <v/>
      </c>
      <c r="J58" s="25" t="str">
        <f>IF('Pick Up 2025'!J55="","",('Pick Up 2025'!J55+'Sheet1 '!$G58)*'Sheet1 '!$H58)</f>
        <v/>
      </c>
      <c r="K58" s="25" t="str">
        <f>IF('Pick Up 2025'!K55="","",('Pick Up 2025'!K55+'Sheet1 '!$G58)*'Sheet1 '!$H58)</f>
        <v/>
      </c>
      <c r="L58" s="25" t="str">
        <f>IF('Pick Up 2025'!L55="","",('Pick Up 2025'!L55+'Sheet1 '!$G58)*'Sheet1 '!$H58)</f>
        <v/>
      </c>
      <c r="M58" s="25" t="str">
        <f>IF('Pick Up 2025'!M55="","",('Pick Up 2025'!M55+'Sheet1 '!$G58)*'Sheet1 '!$H58)</f>
        <v/>
      </c>
      <c r="N58" s="25" t="str">
        <f>IF('Pick Up 2025'!N55="","",('Pick Up 2025'!N55+'Sheet1 '!$G58)*'Sheet1 '!$H58)</f>
        <v/>
      </c>
      <c r="O58" s="25" t="str">
        <f>IF('Pick Up 2025'!O55="","",('Pick Up 2025'!O55+'Sheet1 '!$G58)*'Sheet1 '!$H58)</f>
        <v/>
      </c>
      <c r="P58" s="25" t="str">
        <f>IF('Pick Up 2025'!P55="","",('Pick Up 2025'!P55+'Sheet1 '!$G58)*'Sheet1 '!$H58)</f>
        <v/>
      </c>
      <c r="Q58" s="25" t="str">
        <f>IF('Pick Up 2025'!Q55="","",('Pick Up 2025'!Q55+'Sheet1 '!$G58)*'Sheet1 '!$H58)</f>
        <v/>
      </c>
      <c r="R58" s="25" t="str">
        <f>IF('Pick Up 2025'!R55="","",('Pick Up 2025'!R55+'Sheet1 '!$G58)*'Sheet1 '!$H58)</f>
        <v/>
      </c>
      <c r="S58" s="25" t="str">
        <f>IF('Pick Up 2025'!S55="","",('Pick Up 2025'!S55+'Sheet1 '!$G58)*'Sheet1 '!$H58)</f>
        <v/>
      </c>
      <c r="T58" s="25" t="str">
        <f>IF('Pick Up 2025'!T55="","",('Pick Up 2025'!T55+'Sheet1 '!$G58)*'Sheet1 '!$H58)</f>
        <v/>
      </c>
      <c r="U58" s="25" t="str">
        <f>IF('Pick Up 2025'!U55="","",('Pick Up 2025'!U55+'Sheet1 '!$G58)*'Sheet1 '!$H58)</f>
        <v/>
      </c>
      <c r="V58" s="25">
        <f>IF('Pick Up 2025'!V55="","",('Pick Up 2025'!V55+'Sheet1 '!$G58)*'Sheet1 '!$H58)</f>
        <v>0</v>
      </c>
      <c r="W58" s="25" t="str">
        <f>IF('Pick Up 2025'!W55="","",('Pick Up 2025'!W55+'Sheet1 '!$G58)*'Sheet1 '!$H58)</f>
        <v/>
      </c>
      <c r="X58" s="25" t="str">
        <f>IF('Pick Up 2025'!X55="","",('Pick Up 2025'!X55+'Sheet1 '!$G58)*'Sheet1 '!$H58)</f>
        <v/>
      </c>
      <c r="Y58" s="25" t="str">
        <f>IF('Pick Up 2025'!Y55="","",('Pick Up 2025'!Y55+'Sheet1 '!$G58)*'Sheet1 '!$H58)</f>
        <v/>
      </c>
      <c r="Z58" s="25" t="str">
        <f>IF('Pick Up 2025'!Z55="","",('Pick Up 2025'!Z55+'Sheet1 '!$G58)*'Sheet1 '!$H58)</f>
        <v/>
      </c>
      <c r="AA58" s="25">
        <f>IF('Pick Up 2025'!AA55="","",('Pick Up 2025'!AA55+'Sheet1 '!$G58)*'Sheet1 '!$H58)</f>
        <v>0</v>
      </c>
      <c r="AB58" s="25">
        <f>IF('Pick Up 2025'!AB55="","",('Pick Up 2025'!AB55+'Sheet1 '!$G58)*'Sheet1 '!$H58)</f>
        <v>0</v>
      </c>
      <c r="AC58" s="25" t="str">
        <f>IF('Pick Up 2025'!AC55="","",('Pick Up 2025'!AC55+'Sheet1 '!$G58)*'Sheet1 '!$H58)</f>
        <v/>
      </c>
      <c r="AD58" s="25">
        <f>IF('Pick Up 2025'!AD55="","",('Pick Up 2025'!AD55+'Sheet1 '!$G58)*'Sheet1 '!$H58)</f>
        <v>0</v>
      </c>
      <c r="AE58" s="25" t="str">
        <f>IF('Pick Up 2025'!AE55="","",('Pick Up 2025'!AE55+'Sheet1 '!$G58)*'Sheet1 '!$H58)</f>
        <v/>
      </c>
      <c r="AF58" s="25" t="str">
        <f>IF('Pick Up 2025'!AF55="","",('Pick Up 2025'!AF55+'Sheet1 '!$G58)*'Sheet1 '!$H58)</f>
        <v/>
      </c>
      <c r="AG58" s="25" t="str">
        <f>IF('Pick Up 2025'!AG55="","",('Pick Up 2025'!AG55+'Sheet1 '!$G58)*'Sheet1 '!$H58)</f>
        <v/>
      </c>
      <c r="AH58" s="25" t="str">
        <f>IF('Pick Up 2025'!AH55="","",('Pick Up 2025'!AH55+'Sheet1 '!$G58)*'Sheet1 '!$H58)</f>
        <v/>
      </c>
      <c r="AI58" s="25" t="str">
        <f>IF('Pick Up 2025'!AI55="","",('Pick Up 2025'!AI55+'Sheet1 '!$G58)*'Sheet1 '!$H58)</f>
        <v/>
      </c>
      <c r="AJ58" s="25" t="str">
        <f>IF('Pick Up 2025'!AJ55="","",('Pick Up 2025'!AJ55+'Sheet1 '!$G58)*'Sheet1 '!$H58)</f>
        <v/>
      </c>
      <c r="AK58" s="25" t="str">
        <f>IF('Pick Up 2025'!AK55="","",('Pick Up 2025'!AK55+'Sheet1 '!$G58)*'Sheet1 '!$H58)</f>
        <v/>
      </c>
      <c r="AL58" s="25">
        <f>IF('Pick Up 2025'!AL55="","",('Pick Up 2025'!AL55+'Sheet1 '!$G58)*'Sheet1 '!$H58)</f>
        <v>0</v>
      </c>
      <c r="AM58" s="25">
        <f>IF('Pick Up 2025'!AM55="","",('Pick Up 2025'!AM55+'Sheet1 '!$G58)*'Sheet1 '!$H58)</f>
        <v>0</v>
      </c>
      <c r="AN58" s="25" t="str">
        <f>IF('Pick Up 2025'!AN55="","",('Pick Up 2025'!AN55+'Sheet1 '!$G58)*'Sheet1 '!$H58)</f>
        <v/>
      </c>
      <c r="AO58" s="25" t="str">
        <f>IF('Pick Up 2025'!AO55="","",('Pick Up 2025'!AO55+'Sheet1 '!$G58)*'Sheet1 '!$H58)</f>
        <v/>
      </c>
      <c r="AP58" s="25" t="str">
        <f>IF('Pick Up 2025'!AP55="","",('Pick Up 2025'!AP55+'Sheet1 '!$G58)*'Sheet1 '!$H58)</f>
        <v/>
      </c>
      <c r="AQ58" s="25" t="str">
        <f>IF('Pick Up 2025'!AQ55="","",('Pick Up 2025'!AQ55+'Sheet1 '!$G58)*'Sheet1 '!$H58)</f>
        <v/>
      </c>
      <c r="AR58" s="25" t="str">
        <f>IF('Pick Up 2025'!AR55="","",('Pick Up 2025'!AR55+'Sheet1 '!$G58)*'Sheet1 '!$H58)</f>
        <v/>
      </c>
      <c r="AS58" s="25" t="str">
        <f>IF('Pick Up 2025'!AS55="","",('Pick Up 2025'!AS55+'Sheet1 '!$G58)*'Sheet1 '!$H58)</f>
        <v/>
      </c>
      <c r="AT58" s="25" t="str">
        <f>IF('Pick Up 2025'!AT55="","",('Pick Up 2025'!AT55+'Sheet1 '!$G58)*'Sheet1 '!$H58)</f>
        <v/>
      </c>
      <c r="AU58" s="25" t="str">
        <f>IF('Pick Up 2025'!AU55="","",('Pick Up 2025'!AU55+'Sheet1 '!$G58)*'Sheet1 '!$H58)</f>
        <v/>
      </c>
      <c r="AV58" s="25" t="str">
        <f>IF('Pick Up 2025'!AV55="","",('Pick Up 2025'!AV55+'Sheet1 '!$G58)*'Sheet1 '!$H58)</f>
        <v/>
      </c>
      <c r="AW58" s="25" t="str">
        <f>IF('Pick Up 2025'!AW55="","",('Pick Up 2025'!AW55+'Sheet1 '!$G58)*'Sheet1 '!$H58)</f>
        <v/>
      </c>
      <c r="AX58" s="25" t="str">
        <f>IF('Pick Up 2025'!AX55="","",('Pick Up 2025'!AX55+'Sheet1 '!$G58)*'Sheet1 '!$H58)</f>
        <v/>
      </c>
      <c r="AY58" s="25" t="str">
        <f>IF('Pick Up 2025'!AY55="","",('Pick Up 2025'!AY55+'Sheet1 '!$G58)*'Sheet1 '!$H58)</f>
        <v/>
      </c>
      <c r="AZ58" s="25" t="str">
        <f>IF('Pick Up 2025'!AZ55="","",('Pick Up 2025'!AZ55+'Sheet1 '!$G58)*'Sheet1 '!$H58)</f>
        <v/>
      </c>
      <c r="BA58" s="25" t="str">
        <f>IF('Pick Up 2025'!BA55="","",('Pick Up 2025'!BA55+'Sheet1 '!$G58)*'Sheet1 '!$H58)</f>
        <v/>
      </c>
      <c r="BB58" s="25" t="str">
        <f>IF('Pick Up 2025'!BB55="","",('Pick Up 2025'!BB55+'Sheet1 '!$G58)*'Sheet1 '!$H58)</f>
        <v/>
      </c>
    </row>
    <row r="59" spans="1:54" s="85" customFormat="1" ht="15" customHeight="1" thickBot="1" x14ac:dyDescent="0.3">
      <c r="A59" s="82"/>
      <c r="B59" s="156"/>
      <c r="C59" s="157"/>
      <c r="D59" s="158"/>
      <c r="E59" s="83"/>
      <c r="F59" s="84"/>
      <c r="G59" s="79"/>
      <c r="H59" s="79"/>
      <c r="I59" s="78"/>
      <c r="J59" s="78"/>
      <c r="K59" s="78"/>
      <c r="L59" s="78"/>
      <c r="M59" s="78"/>
      <c r="N59" s="78"/>
      <c r="O59" s="78"/>
      <c r="P59" s="78"/>
      <c r="Q59" s="78"/>
      <c r="R59" s="78"/>
      <c r="S59" s="78"/>
      <c r="T59" s="79"/>
      <c r="U59" s="79"/>
      <c r="V59" s="79"/>
      <c r="W59" s="78"/>
      <c r="X59" s="78"/>
      <c r="Y59" s="78"/>
      <c r="Z59" s="78"/>
      <c r="AA59" s="78"/>
      <c r="AB59" s="78"/>
      <c r="AC59" s="78"/>
      <c r="AD59" s="78"/>
      <c r="AE59" s="78"/>
      <c r="AF59" s="78"/>
      <c r="AG59" s="78"/>
      <c r="AH59" s="78"/>
      <c r="AI59" s="78"/>
      <c r="AJ59" s="78"/>
      <c r="AK59" s="78"/>
      <c r="AL59" s="78"/>
      <c r="AM59" s="78"/>
      <c r="AN59" s="79"/>
      <c r="AO59" s="78"/>
      <c r="AP59" s="78"/>
      <c r="AQ59" s="78"/>
      <c r="AR59" s="80"/>
      <c r="AS59" s="79"/>
      <c r="AT59" s="81"/>
      <c r="AU59" s="79"/>
      <c r="AV59" s="78"/>
      <c r="AW59" s="78"/>
      <c r="AX59" s="78"/>
      <c r="AY59" s="78"/>
      <c r="AZ59" s="78"/>
      <c r="BA59" s="78"/>
      <c r="BB59" s="78"/>
    </row>
    <row r="60" spans="1:54" s="19" customFormat="1" ht="409.5" customHeight="1" x14ac:dyDescent="0.2">
      <c r="A60" s="159" t="s">
        <v>37</v>
      </c>
      <c r="B60" s="160"/>
      <c r="C60" s="160"/>
      <c r="D60" s="160"/>
      <c r="E60" s="160"/>
      <c r="F60" s="161"/>
      <c r="G60" s="145" t="s">
        <v>104</v>
      </c>
      <c r="H60" s="145" t="s">
        <v>104</v>
      </c>
      <c r="I60" s="144" t="s">
        <v>102</v>
      </c>
      <c r="J60" s="144" t="s">
        <v>102</v>
      </c>
      <c r="K60" s="144" t="s">
        <v>102</v>
      </c>
      <c r="L60" s="144" t="s">
        <v>62</v>
      </c>
      <c r="M60" s="144" t="s">
        <v>103</v>
      </c>
      <c r="N60" s="144" t="s">
        <v>63</v>
      </c>
      <c r="O60" s="144" t="s">
        <v>64</v>
      </c>
      <c r="P60" s="144" t="s">
        <v>105</v>
      </c>
      <c r="Q60" s="144" t="s">
        <v>109</v>
      </c>
      <c r="R60" s="144" t="s">
        <v>110</v>
      </c>
      <c r="S60" s="144" t="s">
        <v>110</v>
      </c>
      <c r="T60" s="144" t="s">
        <v>68</v>
      </c>
      <c r="U60" s="144" t="s">
        <v>111</v>
      </c>
      <c r="V60" s="144" t="s">
        <v>67</v>
      </c>
      <c r="W60" s="144" t="s">
        <v>66</v>
      </c>
      <c r="X60" s="144" t="s">
        <v>66</v>
      </c>
      <c r="Y60" s="144" t="s">
        <v>112</v>
      </c>
      <c r="Z60" s="144" t="s">
        <v>86</v>
      </c>
      <c r="AA60" s="144" t="s">
        <v>72</v>
      </c>
      <c r="AB60" s="144" t="s">
        <v>73</v>
      </c>
      <c r="AC60" s="147" t="s">
        <v>113</v>
      </c>
      <c r="AD60" s="139" t="s">
        <v>76</v>
      </c>
      <c r="AE60" s="141" t="s">
        <v>84</v>
      </c>
      <c r="AF60" s="139" t="s">
        <v>245</v>
      </c>
      <c r="AG60" s="141" t="s">
        <v>119</v>
      </c>
      <c r="AH60" s="139" t="s">
        <v>119</v>
      </c>
      <c r="AI60" s="141" t="s">
        <v>119</v>
      </c>
      <c r="AJ60" s="139" t="s">
        <v>90</v>
      </c>
      <c r="AK60" s="141" t="s">
        <v>90</v>
      </c>
      <c r="AL60" s="139" t="s">
        <v>120</v>
      </c>
      <c r="AM60" s="139" t="s">
        <v>120</v>
      </c>
      <c r="AN60" s="141" t="s">
        <v>81</v>
      </c>
      <c r="AO60" s="139" t="s">
        <v>124</v>
      </c>
      <c r="AP60" s="141" t="s">
        <v>125</v>
      </c>
      <c r="AQ60" s="139" t="s">
        <v>65</v>
      </c>
      <c r="AR60" s="141" t="s">
        <v>126</v>
      </c>
      <c r="AS60" s="139" t="s">
        <v>69</v>
      </c>
      <c r="AT60" s="141" t="s">
        <v>127</v>
      </c>
      <c r="AU60" s="139" t="s">
        <v>128</v>
      </c>
      <c r="AV60" s="141" t="s">
        <v>129</v>
      </c>
      <c r="AW60" s="139" t="s">
        <v>132</v>
      </c>
      <c r="AX60" s="141" t="s">
        <v>130</v>
      </c>
      <c r="AY60" s="139" t="s">
        <v>131</v>
      </c>
      <c r="AZ60" s="141" t="s">
        <v>258</v>
      </c>
      <c r="BA60" s="139" t="s">
        <v>70</v>
      </c>
      <c r="BB60" s="139" t="s">
        <v>71</v>
      </c>
    </row>
    <row r="61" spans="1:54" s="19" customFormat="1" ht="144.75" customHeight="1" x14ac:dyDescent="0.2">
      <c r="A61" s="162"/>
      <c r="B61" s="163"/>
      <c r="C61" s="163"/>
      <c r="D61" s="163"/>
      <c r="E61" s="163"/>
      <c r="F61" s="164"/>
      <c r="G61" s="145"/>
      <c r="H61" s="145"/>
      <c r="I61" s="145"/>
      <c r="J61" s="145"/>
      <c r="K61" s="145"/>
      <c r="L61" s="145"/>
      <c r="M61" s="145"/>
      <c r="N61" s="145"/>
      <c r="O61" s="145"/>
      <c r="P61" s="145"/>
      <c r="Q61" s="145"/>
      <c r="R61" s="145"/>
      <c r="S61" s="145"/>
      <c r="T61" s="145"/>
      <c r="U61" s="145"/>
      <c r="V61" s="145"/>
      <c r="W61" s="145"/>
      <c r="X61" s="145"/>
      <c r="Y61" s="145"/>
      <c r="Z61" s="145"/>
      <c r="AA61" s="145"/>
      <c r="AB61" s="145"/>
      <c r="AC61" s="148"/>
      <c r="AD61" s="139"/>
      <c r="AE61" s="141"/>
      <c r="AF61" s="139"/>
      <c r="AG61" s="141"/>
      <c r="AH61" s="139"/>
      <c r="AI61" s="141"/>
      <c r="AJ61" s="139"/>
      <c r="AK61" s="141"/>
      <c r="AL61" s="139"/>
      <c r="AM61" s="139"/>
      <c r="AN61" s="141"/>
      <c r="AO61" s="139"/>
      <c r="AP61" s="141"/>
      <c r="AQ61" s="139"/>
      <c r="AR61" s="141"/>
      <c r="AS61" s="139"/>
      <c r="AT61" s="141"/>
      <c r="AU61" s="139"/>
      <c r="AV61" s="141"/>
      <c r="AW61" s="139"/>
      <c r="AX61" s="141"/>
      <c r="AY61" s="139"/>
      <c r="AZ61" s="141"/>
      <c r="BA61" s="139"/>
      <c r="BB61" s="139"/>
    </row>
    <row r="62" spans="1:54" s="19" customFormat="1" ht="15.75" customHeight="1" x14ac:dyDescent="0.2">
      <c r="A62" s="162"/>
      <c r="B62" s="163"/>
      <c r="C62" s="163"/>
      <c r="D62" s="163"/>
      <c r="E62" s="163"/>
      <c r="F62" s="164"/>
      <c r="G62" s="145"/>
      <c r="H62" s="145"/>
      <c r="I62" s="145"/>
      <c r="J62" s="145"/>
      <c r="K62" s="145"/>
      <c r="L62" s="145"/>
      <c r="M62" s="145"/>
      <c r="N62" s="145"/>
      <c r="O62" s="145"/>
      <c r="P62" s="145"/>
      <c r="Q62" s="145"/>
      <c r="R62" s="145"/>
      <c r="S62" s="145"/>
      <c r="T62" s="145"/>
      <c r="U62" s="145"/>
      <c r="V62" s="145"/>
      <c r="W62" s="145"/>
      <c r="X62" s="145"/>
      <c r="Y62" s="145"/>
      <c r="Z62" s="145"/>
      <c r="AA62" s="145"/>
      <c r="AB62" s="145"/>
      <c r="AC62" s="148"/>
      <c r="AD62" s="139"/>
      <c r="AE62" s="141"/>
      <c r="AF62" s="139"/>
      <c r="AG62" s="141"/>
      <c r="AH62" s="139"/>
      <c r="AI62" s="141"/>
      <c r="AJ62" s="139"/>
      <c r="AK62" s="141"/>
      <c r="AL62" s="139"/>
      <c r="AM62" s="139"/>
      <c r="AN62" s="141"/>
      <c r="AO62" s="139"/>
      <c r="AP62" s="141"/>
      <c r="AQ62" s="139"/>
      <c r="AR62" s="141"/>
      <c r="AS62" s="139"/>
      <c r="AT62" s="141"/>
      <c r="AU62" s="139"/>
      <c r="AV62" s="141"/>
      <c r="AW62" s="139"/>
      <c r="AX62" s="141"/>
      <c r="AY62" s="139"/>
      <c r="AZ62" s="141"/>
      <c r="BA62" s="139"/>
      <c r="BB62" s="139"/>
    </row>
    <row r="63" spans="1:54" s="19" customFormat="1" ht="84" customHeight="1" thickBot="1" x14ac:dyDescent="0.25">
      <c r="A63" s="165"/>
      <c r="B63" s="166"/>
      <c r="C63" s="166"/>
      <c r="D63" s="166"/>
      <c r="E63" s="166"/>
      <c r="F63" s="167"/>
      <c r="G63" s="146"/>
      <c r="H63" s="146"/>
      <c r="I63" s="146"/>
      <c r="J63" s="146"/>
      <c r="K63" s="146"/>
      <c r="L63" s="146"/>
      <c r="M63" s="146"/>
      <c r="N63" s="146"/>
      <c r="O63" s="146"/>
      <c r="P63" s="146"/>
      <c r="Q63" s="146"/>
      <c r="R63" s="146"/>
      <c r="S63" s="146"/>
      <c r="T63" s="146"/>
      <c r="U63" s="146"/>
      <c r="V63" s="146"/>
      <c r="W63" s="146"/>
      <c r="X63" s="146"/>
      <c r="Y63" s="146"/>
      <c r="Z63" s="146"/>
      <c r="AA63" s="146"/>
      <c r="AB63" s="146"/>
      <c r="AC63" s="149"/>
      <c r="AD63" s="140"/>
      <c r="AE63" s="143"/>
      <c r="AF63" s="140"/>
      <c r="AG63" s="143"/>
      <c r="AH63" s="140"/>
      <c r="AI63" s="143"/>
      <c r="AJ63" s="140"/>
      <c r="AK63" s="143"/>
      <c r="AL63" s="140"/>
      <c r="AM63" s="140"/>
      <c r="AN63" s="143"/>
      <c r="AO63" s="140"/>
      <c r="AP63" s="143"/>
      <c r="AQ63" s="140"/>
      <c r="AR63" s="143"/>
      <c r="AS63" s="140"/>
      <c r="AT63" s="142"/>
      <c r="AU63" s="140"/>
      <c r="AV63" s="142"/>
      <c r="AW63" s="140"/>
      <c r="AX63" s="142"/>
      <c r="AY63" s="140"/>
      <c r="AZ63" s="142"/>
      <c r="BA63" s="140"/>
      <c r="BB63" s="140"/>
    </row>
    <row r="68" spans="34:34" x14ac:dyDescent="0.2">
      <c r="AH68" s="12" t="s">
        <v>39</v>
      </c>
    </row>
  </sheetData>
  <mergeCells count="121">
    <mergeCell ref="E2:F2"/>
    <mergeCell ref="E3:F3"/>
    <mergeCell ref="E4:F4"/>
    <mergeCell ref="Q4:Q6"/>
    <mergeCell ref="T4:T6"/>
    <mergeCell ref="U4:U6"/>
    <mergeCell ref="C7:D7"/>
    <mergeCell ref="C8:D8"/>
    <mergeCell ref="BA4:BA6"/>
    <mergeCell ref="E7:F7"/>
    <mergeCell ref="E8:F8"/>
    <mergeCell ref="BB4:BB6"/>
    <mergeCell ref="H5:H6"/>
    <mergeCell ref="S5:S6"/>
    <mergeCell ref="V4:V6"/>
    <mergeCell ref="W4:W6"/>
    <mergeCell ref="X4:X6"/>
    <mergeCell ref="AS4:AS6"/>
    <mergeCell ref="AU4:AU6"/>
    <mergeCell ref="AV4:AV6"/>
    <mergeCell ref="B11:D11"/>
    <mergeCell ref="B12:D12"/>
    <mergeCell ref="B13:D13"/>
    <mergeCell ref="B14:D14"/>
    <mergeCell ref="AW4:AW6"/>
    <mergeCell ref="AX4:AX6"/>
    <mergeCell ref="AY4:AY6"/>
    <mergeCell ref="B21:D21"/>
    <mergeCell ref="B22:D22"/>
    <mergeCell ref="B23:D23"/>
    <mergeCell ref="B24:D24"/>
    <mergeCell ref="B25:D25"/>
    <mergeCell ref="B26:D26"/>
    <mergeCell ref="B15:D15"/>
    <mergeCell ref="B16:D16"/>
    <mergeCell ref="B17:D17"/>
    <mergeCell ref="B18:D18"/>
    <mergeCell ref="B19:D19"/>
    <mergeCell ref="B20:D20"/>
    <mergeCell ref="B33:D33"/>
    <mergeCell ref="B34:D34"/>
    <mergeCell ref="B35:D35"/>
    <mergeCell ref="B36:D36"/>
    <mergeCell ref="B37:D37"/>
    <mergeCell ref="B38:D38"/>
    <mergeCell ref="B27:D27"/>
    <mergeCell ref="B28:D28"/>
    <mergeCell ref="B29:D29"/>
    <mergeCell ref="B30:D30"/>
    <mergeCell ref="B31:D31"/>
    <mergeCell ref="B32:D32"/>
    <mergeCell ref="B45:D45"/>
    <mergeCell ref="B46:D46"/>
    <mergeCell ref="B47:D47"/>
    <mergeCell ref="B48:D48"/>
    <mergeCell ref="B49:D49"/>
    <mergeCell ref="B50:D50"/>
    <mergeCell ref="B39:D39"/>
    <mergeCell ref="B40:D40"/>
    <mergeCell ref="B41:D41"/>
    <mergeCell ref="B42:D42"/>
    <mergeCell ref="B43:D43"/>
    <mergeCell ref="B44:D44"/>
    <mergeCell ref="B57:D57"/>
    <mergeCell ref="B58:D58"/>
    <mergeCell ref="B59:D59"/>
    <mergeCell ref="A60:F63"/>
    <mergeCell ref="G60:G63"/>
    <mergeCell ref="H60:H63"/>
    <mergeCell ref="B51:D51"/>
    <mergeCell ref="B52:D52"/>
    <mergeCell ref="B53:D53"/>
    <mergeCell ref="B54:D54"/>
    <mergeCell ref="B55:D55"/>
    <mergeCell ref="B56:D56"/>
    <mergeCell ref="O60:O63"/>
    <mergeCell ref="P60:P63"/>
    <mergeCell ref="Q60:Q63"/>
    <mergeCell ref="R60:R63"/>
    <mergeCell ref="S60:S63"/>
    <mergeCell ref="T60:T63"/>
    <mergeCell ref="I60:I63"/>
    <mergeCell ref="J60:J63"/>
    <mergeCell ref="K60:K63"/>
    <mergeCell ref="L60:L63"/>
    <mergeCell ref="M60:M63"/>
    <mergeCell ref="N60:N63"/>
    <mergeCell ref="AA60:AA63"/>
    <mergeCell ref="AB60:AB63"/>
    <mergeCell ref="AC60:AC63"/>
    <mergeCell ref="AD60:AD63"/>
    <mergeCell ref="AE60:AE63"/>
    <mergeCell ref="AF60:AF63"/>
    <mergeCell ref="U60:U63"/>
    <mergeCell ref="V60:V63"/>
    <mergeCell ref="W60:W63"/>
    <mergeCell ref="X60:X63"/>
    <mergeCell ref="Y60:Y63"/>
    <mergeCell ref="Z60:Z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AY60:AY63"/>
    <mergeCell ref="AZ60:AZ63"/>
    <mergeCell ref="BA60:BA63"/>
    <mergeCell ref="BB60:BB63"/>
    <mergeCell ref="AS60:AS63"/>
    <mergeCell ref="AT60:AT63"/>
    <mergeCell ref="AU60:AU63"/>
    <mergeCell ref="AV60:AV63"/>
    <mergeCell ref="AW60:AW63"/>
    <mergeCell ref="AX60:AX63"/>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BB65"/>
  <sheetViews>
    <sheetView zoomScale="90" zoomScaleNormal="90" zoomScaleSheetLayoutView="85" workbookViewId="0">
      <pane xSplit="5" topLeftCell="F1" activePane="topRight" state="frozen"/>
      <selection pane="topRight" activeCell="G9" sqref="G9"/>
    </sheetView>
  </sheetViews>
  <sheetFormatPr defaultRowHeight="12.75" x14ac:dyDescent="0.2"/>
  <cols>
    <col min="1" max="1" width="9.7109375" style="9" customWidth="1"/>
    <col min="2" max="2" width="8.28515625" style="9" customWidth="1"/>
    <col min="3" max="3" width="18.85546875" style="9" customWidth="1"/>
    <col min="4" max="4" width="10.7109375" style="12" customWidth="1"/>
    <col min="5" max="5" width="16.7109375" style="12" bestFit="1" customWidth="1"/>
    <col min="6" max="6" width="11.7109375" style="9" customWidth="1"/>
    <col min="7" max="54" width="24.5703125" style="12" customWidth="1"/>
    <col min="55" max="71" width="9.140625" style="12"/>
    <col min="72" max="72" width="0" style="12" hidden="1" customWidth="1"/>
    <col min="73" max="73" width="9.140625" style="12"/>
    <col min="74" max="74" width="8.28515625" style="12" customWidth="1"/>
    <col min="75" max="75" width="14.5703125" style="12" customWidth="1"/>
    <col min="76" max="76" width="10.140625" style="12" customWidth="1"/>
    <col min="77" max="77" width="15.7109375" style="12" customWidth="1"/>
    <col min="78" max="78" width="11.140625" style="12" customWidth="1"/>
    <col min="79" max="79" width="14.28515625" style="12" customWidth="1"/>
    <col min="80" max="327" width="9.140625" style="12"/>
    <col min="328" max="328" width="0" style="12" hidden="1" customWidth="1"/>
    <col min="329" max="329" width="9.140625" style="12"/>
    <col min="330" max="330" width="8.28515625" style="12" customWidth="1"/>
    <col min="331" max="331" width="14.5703125" style="12" customWidth="1"/>
    <col min="332" max="332" width="10.140625" style="12" customWidth="1"/>
    <col min="333" max="333" width="15.7109375" style="12" customWidth="1"/>
    <col min="334" max="334" width="11.140625" style="12" customWidth="1"/>
    <col min="335" max="335" width="14.28515625" style="12" customWidth="1"/>
    <col min="336" max="583" width="9.140625" style="12"/>
    <col min="584" max="584" width="0" style="12" hidden="1" customWidth="1"/>
    <col min="585" max="585" width="9.140625" style="12"/>
    <col min="586" max="586" width="8.28515625" style="12" customWidth="1"/>
    <col min="587" max="587" width="14.5703125" style="12" customWidth="1"/>
    <col min="588" max="588" width="10.140625" style="12" customWidth="1"/>
    <col min="589" max="589" width="15.7109375" style="12" customWidth="1"/>
    <col min="590" max="590" width="11.140625" style="12" customWidth="1"/>
    <col min="591" max="591" width="14.28515625" style="12" customWidth="1"/>
    <col min="592" max="839" width="9.140625" style="12"/>
    <col min="840" max="840" width="0" style="12" hidden="1" customWidth="1"/>
    <col min="841" max="841" width="9.140625" style="12"/>
    <col min="842" max="842" width="8.28515625" style="12" customWidth="1"/>
    <col min="843" max="843" width="14.5703125" style="12" customWidth="1"/>
    <col min="844" max="844" width="10.140625" style="12" customWidth="1"/>
    <col min="845" max="845" width="15.7109375" style="12" customWidth="1"/>
    <col min="846" max="846" width="11.140625" style="12" customWidth="1"/>
    <col min="847" max="847" width="14.28515625" style="12" customWidth="1"/>
    <col min="848" max="1095" width="9.140625" style="12"/>
    <col min="1096" max="1096" width="0" style="12" hidden="1" customWidth="1"/>
    <col min="1097" max="1097" width="9.140625" style="12"/>
    <col min="1098" max="1098" width="8.28515625" style="12" customWidth="1"/>
    <col min="1099" max="1099" width="14.5703125" style="12" customWidth="1"/>
    <col min="1100" max="1100" width="10.140625" style="12" customWidth="1"/>
    <col min="1101" max="1101" width="15.7109375" style="12" customWidth="1"/>
    <col min="1102" max="1102" width="11.140625" style="12" customWidth="1"/>
    <col min="1103" max="1103" width="14.28515625" style="12" customWidth="1"/>
    <col min="1104" max="1351" width="9.140625" style="12"/>
    <col min="1352" max="1352" width="0" style="12" hidden="1" customWidth="1"/>
    <col min="1353" max="1353" width="9.140625" style="12"/>
    <col min="1354" max="1354" width="8.28515625" style="12" customWidth="1"/>
    <col min="1355" max="1355" width="14.5703125" style="12" customWidth="1"/>
    <col min="1356" max="1356" width="10.140625" style="12" customWidth="1"/>
    <col min="1357" max="1357" width="15.7109375" style="12" customWidth="1"/>
    <col min="1358" max="1358" width="11.140625" style="12" customWidth="1"/>
    <col min="1359" max="1359" width="14.28515625" style="12" customWidth="1"/>
    <col min="1360" max="1607" width="9.140625" style="12"/>
    <col min="1608" max="1608" width="0" style="12" hidden="1" customWidth="1"/>
    <col min="1609" max="1609" width="9.140625" style="12"/>
    <col min="1610" max="1610" width="8.28515625" style="12" customWidth="1"/>
    <col min="1611" max="1611" width="14.5703125" style="12" customWidth="1"/>
    <col min="1612" max="1612" width="10.140625" style="12" customWidth="1"/>
    <col min="1613" max="1613" width="15.7109375" style="12" customWidth="1"/>
    <col min="1614" max="1614" width="11.140625" style="12" customWidth="1"/>
    <col min="1615" max="1615" width="14.28515625" style="12" customWidth="1"/>
    <col min="1616" max="1863" width="9.140625" style="12"/>
    <col min="1864" max="1864" width="0" style="12" hidden="1" customWidth="1"/>
    <col min="1865" max="1865" width="9.140625" style="12"/>
    <col min="1866" max="1866" width="8.28515625" style="12" customWidth="1"/>
    <col min="1867" max="1867" width="14.5703125" style="12" customWidth="1"/>
    <col min="1868" max="1868" width="10.140625" style="12" customWidth="1"/>
    <col min="1869" max="1869" width="15.7109375" style="12" customWidth="1"/>
    <col min="1870" max="1870" width="11.140625" style="12" customWidth="1"/>
    <col min="1871" max="1871" width="14.28515625" style="12" customWidth="1"/>
    <col min="1872" max="2119" width="9.140625" style="12"/>
    <col min="2120" max="2120" width="0" style="12" hidden="1" customWidth="1"/>
    <col min="2121" max="2121" width="9.140625" style="12"/>
    <col min="2122" max="2122" width="8.28515625" style="12" customWidth="1"/>
    <col min="2123" max="2123" width="14.5703125" style="12" customWidth="1"/>
    <col min="2124" max="2124" width="10.140625" style="12" customWidth="1"/>
    <col min="2125" max="2125" width="15.7109375" style="12" customWidth="1"/>
    <col min="2126" max="2126" width="11.140625" style="12" customWidth="1"/>
    <col min="2127" max="2127" width="14.28515625" style="12" customWidth="1"/>
    <col min="2128" max="2375" width="9.140625" style="12"/>
    <col min="2376" max="2376" width="0" style="12" hidden="1" customWidth="1"/>
    <col min="2377" max="2377" width="9.140625" style="12"/>
    <col min="2378" max="2378" width="8.28515625" style="12" customWidth="1"/>
    <col min="2379" max="2379" width="14.5703125" style="12" customWidth="1"/>
    <col min="2380" max="2380" width="10.140625" style="12" customWidth="1"/>
    <col min="2381" max="2381" width="15.7109375" style="12" customWidth="1"/>
    <col min="2382" max="2382" width="11.140625" style="12" customWidth="1"/>
    <col min="2383" max="2383" width="14.28515625" style="12" customWidth="1"/>
    <col min="2384" max="2631" width="9.140625" style="12"/>
    <col min="2632" max="2632" width="0" style="12" hidden="1" customWidth="1"/>
    <col min="2633" max="2633" width="9.140625" style="12"/>
    <col min="2634" max="2634" width="8.28515625" style="12" customWidth="1"/>
    <col min="2635" max="2635" width="14.5703125" style="12" customWidth="1"/>
    <col min="2636" max="2636" width="10.140625" style="12" customWidth="1"/>
    <col min="2637" max="2637" width="15.7109375" style="12" customWidth="1"/>
    <col min="2638" max="2638" width="11.140625" style="12" customWidth="1"/>
    <col min="2639" max="2639" width="14.28515625" style="12" customWidth="1"/>
    <col min="2640" max="2887" width="9.140625" style="12"/>
    <col min="2888" max="2888" width="0" style="12" hidden="1" customWidth="1"/>
    <col min="2889" max="2889" width="9.140625" style="12"/>
    <col min="2890" max="2890" width="8.28515625" style="12" customWidth="1"/>
    <col min="2891" max="2891" width="14.5703125" style="12" customWidth="1"/>
    <col min="2892" max="2892" width="10.140625" style="12" customWidth="1"/>
    <col min="2893" max="2893" width="15.7109375" style="12" customWidth="1"/>
    <col min="2894" max="2894" width="11.140625" style="12" customWidth="1"/>
    <col min="2895" max="2895" width="14.28515625" style="12" customWidth="1"/>
    <col min="2896" max="3143" width="9.140625" style="12"/>
    <col min="3144" max="3144" width="0" style="12" hidden="1" customWidth="1"/>
    <col min="3145" max="3145" width="9.140625" style="12"/>
    <col min="3146" max="3146" width="8.28515625" style="12" customWidth="1"/>
    <col min="3147" max="3147" width="14.5703125" style="12" customWidth="1"/>
    <col min="3148" max="3148" width="10.140625" style="12" customWidth="1"/>
    <col min="3149" max="3149" width="15.7109375" style="12" customWidth="1"/>
    <col min="3150" max="3150" width="11.140625" style="12" customWidth="1"/>
    <col min="3151" max="3151" width="14.28515625" style="12" customWidth="1"/>
    <col min="3152" max="3399" width="9.140625" style="12"/>
    <col min="3400" max="3400" width="0" style="12" hidden="1" customWidth="1"/>
    <col min="3401" max="3401" width="9.140625" style="12"/>
    <col min="3402" max="3402" width="8.28515625" style="12" customWidth="1"/>
    <col min="3403" max="3403" width="14.5703125" style="12" customWidth="1"/>
    <col min="3404" max="3404" width="10.140625" style="12" customWidth="1"/>
    <col min="3405" max="3405" width="15.7109375" style="12" customWidth="1"/>
    <col min="3406" max="3406" width="11.140625" style="12" customWidth="1"/>
    <col min="3407" max="3407" width="14.28515625" style="12" customWidth="1"/>
    <col min="3408" max="16384" width="9.140625" style="12"/>
  </cols>
  <sheetData>
    <row r="1" spans="1:54" ht="60" customHeight="1" thickBot="1" x14ac:dyDescent="0.25">
      <c r="A1" s="10"/>
      <c r="B1" s="10"/>
      <c r="C1" s="32"/>
      <c r="D1" s="11"/>
      <c r="E1" s="183" t="s">
        <v>35</v>
      </c>
      <c r="F1" s="183"/>
      <c r="G1" s="76" t="s">
        <v>54</v>
      </c>
      <c r="H1" s="76" t="s">
        <v>54</v>
      </c>
      <c r="I1" s="76" t="s">
        <v>61</v>
      </c>
      <c r="J1" s="76" t="s">
        <v>61</v>
      </c>
      <c r="K1" s="76" t="s">
        <v>61</v>
      </c>
      <c r="L1" s="76" t="s">
        <v>61</v>
      </c>
      <c r="M1" s="76" t="s">
        <v>61</v>
      </c>
      <c r="N1" s="76" t="s">
        <v>61</v>
      </c>
      <c r="O1" s="76" t="s">
        <v>61</v>
      </c>
      <c r="P1" s="76" t="s">
        <v>95</v>
      </c>
      <c r="Q1" s="76" t="s">
        <v>45</v>
      </c>
      <c r="R1" s="76" t="s">
        <v>52</v>
      </c>
      <c r="S1" s="76" t="s">
        <v>52</v>
      </c>
      <c r="T1" s="76" t="s">
        <v>106</v>
      </c>
      <c r="U1" s="76" t="s">
        <v>107</v>
      </c>
      <c r="V1" s="76" t="s">
        <v>108</v>
      </c>
      <c r="W1" s="76" t="s">
        <v>108</v>
      </c>
      <c r="X1" s="76" t="s">
        <v>108</v>
      </c>
      <c r="Y1" s="76" t="s">
        <v>88</v>
      </c>
      <c r="Z1" s="76" t="s">
        <v>85</v>
      </c>
      <c r="AA1" s="76" t="s">
        <v>58</v>
      </c>
      <c r="AB1" s="76" t="s">
        <v>58</v>
      </c>
      <c r="AC1" s="76" t="s">
        <v>87</v>
      </c>
      <c r="AD1" s="76" t="s">
        <v>74</v>
      </c>
      <c r="AE1" s="76" t="s">
        <v>82</v>
      </c>
      <c r="AF1" s="76" t="s">
        <v>91</v>
      </c>
      <c r="AG1" s="76" t="s">
        <v>114</v>
      </c>
      <c r="AH1" s="76" t="s">
        <v>115</v>
      </c>
      <c r="AI1" s="76" t="s">
        <v>116</v>
      </c>
      <c r="AJ1" s="76" t="s">
        <v>117</v>
      </c>
      <c r="AK1" s="76" t="s">
        <v>118</v>
      </c>
      <c r="AL1" s="76" t="s">
        <v>77</v>
      </c>
      <c r="AM1" s="76" t="s">
        <v>77</v>
      </c>
      <c r="AN1" s="76" t="s">
        <v>79</v>
      </c>
      <c r="AO1" s="76" t="s">
        <v>121</v>
      </c>
      <c r="AP1" s="76" t="s">
        <v>122</v>
      </c>
      <c r="AQ1" s="76" t="s">
        <v>123</v>
      </c>
      <c r="AR1" s="76" t="s">
        <v>57</v>
      </c>
      <c r="AS1" s="76" t="s">
        <v>49</v>
      </c>
      <c r="AT1" s="76" t="s">
        <v>49</v>
      </c>
      <c r="AU1" s="76" t="s">
        <v>47</v>
      </c>
      <c r="AV1" s="77" t="s">
        <v>47</v>
      </c>
      <c r="AW1" s="76" t="s">
        <v>47</v>
      </c>
      <c r="AX1" s="76" t="s">
        <v>47</v>
      </c>
      <c r="AY1" s="76" t="s">
        <v>47</v>
      </c>
      <c r="AZ1" s="76" t="s">
        <v>92</v>
      </c>
      <c r="BA1" s="76" t="s">
        <v>133</v>
      </c>
      <c r="BB1" s="76" t="s">
        <v>133</v>
      </c>
    </row>
    <row r="2" spans="1:54" ht="15.75" customHeight="1" thickBot="1" x14ac:dyDescent="0.25">
      <c r="A2" s="10"/>
      <c r="B2" s="10"/>
      <c r="C2" s="10"/>
      <c r="D2" s="11"/>
      <c r="E2" s="183" t="s">
        <v>36</v>
      </c>
      <c r="F2" s="183"/>
      <c r="G2" s="72" t="s">
        <v>55</v>
      </c>
      <c r="H2" s="72" t="s">
        <v>55</v>
      </c>
      <c r="I2" s="72" t="s">
        <v>60</v>
      </c>
      <c r="J2" s="72" t="s">
        <v>60</v>
      </c>
      <c r="K2" s="72" t="s">
        <v>60</v>
      </c>
      <c r="L2" s="72" t="s">
        <v>60</v>
      </c>
      <c r="M2" s="72" t="s">
        <v>60</v>
      </c>
      <c r="N2" s="72" t="s">
        <v>60</v>
      </c>
      <c r="O2" s="72" t="s">
        <v>60</v>
      </c>
      <c r="P2" s="72" t="s">
        <v>94</v>
      </c>
      <c r="Q2" s="73" t="s">
        <v>44</v>
      </c>
      <c r="R2" s="72" t="s">
        <v>53</v>
      </c>
      <c r="S2" s="72" t="s">
        <v>53</v>
      </c>
      <c r="T2" s="72" t="s">
        <v>48</v>
      </c>
      <c r="U2" s="72" t="s">
        <v>48</v>
      </c>
      <c r="V2" s="72" t="s">
        <v>48</v>
      </c>
      <c r="W2" s="72" t="s">
        <v>48</v>
      </c>
      <c r="X2" s="72" t="s">
        <v>48</v>
      </c>
      <c r="Y2" s="72" t="s">
        <v>96</v>
      </c>
      <c r="Z2" s="72" t="s">
        <v>97</v>
      </c>
      <c r="AA2" s="72" t="s">
        <v>59</v>
      </c>
      <c r="AB2" s="72" t="s">
        <v>59</v>
      </c>
      <c r="AC2" s="72" t="s">
        <v>98</v>
      </c>
      <c r="AD2" s="72" t="s">
        <v>75</v>
      </c>
      <c r="AE2" s="72" t="s">
        <v>83</v>
      </c>
      <c r="AF2" s="72" t="s">
        <v>99</v>
      </c>
      <c r="AG2" s="72" t="s">
        <v>89</v>
      </c>
      <c r="AH2" s="72" t="s">
        <v>89</v>
      </c>
      <c r="AI2" s="72" t="s">
        <v>89</v>
      </c>
      <c r="AJ2" s="72" t="s">
        <v>89</v>
      </c>
      <c r="AK2" s="72" t="s">
        <v>89</v>
      </c>
      <c r="AL2" s="72" t="s">
        <v>78</v>
      </c>
      <c r="AM2" s="72" t="s">
        <v>78</v>
      </c>
      <c r="AN2" s="72" t="s">
        <v>80</v>
      </c>
      <c r="AO2" s="72" t="s">
        <v>100</v>
      </c>
      <c r="AP2" s="72" t="s">
        <v>46</v>
      </c>
      <c r="AQ2" s="72" t="s">
        <v>46</v>
      </c>
      <c r="AR2" s="72" t="s">
        <v>56</v>
      </c>
      <c r="AS2" s="73" t="s">
        <v>50</v>
      </c>
      <c r="AT2" s="73" t="s">
        <v>50</v>
      </c>
      <c r="AU2" s="74" t="s">
        <v>101</v>
      </c>
      <c r="AV2" s="75" t="s">
        <v>101</v>
      </c>
      <c r="AW2" s="72" t="s">
        <v>101</v>
      </c>
      <c r="AX2" s="72" t="s">
        <v>101</v>
      </c>
      <c r="AY2" s="72" t="s">
        <v>101</v>
      </c>
      <c r="AZ2" s="72" t="s">
        <v>93</v>
      </c>
      <c r="BA2" s="73" t="s">
        <v>51</v>
      </c>
      <c r="BB2" s="73" t="s">
        <v>51</v>
      </c>
    </row>
    <row r="3" spans="1:54" ht="50.25" customHeight="1" x14ac:dyDescent="0.2">
      <c r="A3" s="10"/>
      <c r="B3" s="10"/>
      <c r="C3" s="10"/>
      <c r="D3" s="11"/>
      <c r="E3" s="183" t="s">
        <v>241</v>
      </c>
      <c r="F3" s="183"/>
      <c r="G3" s="37" t="s">
        <v>156</v>
      </c>
      <c r="H3" s="47" t="s">
        <v>159</v>
      </c>
      <c r="I3" s="37" t="s">
        <v>134</v>
      </c>
      <c r="J3" s="37" t="s">
        <v>139</v>
      </c>
      <c r="K3" s="47" t="s">
        <v>142</v>
      </c>
      <c r="L3" s="39" t="s">
        <v>145</v>
      </c>
      <c r="M3" s="37" t="s">
        <v>148</v>
      </c>
      <c r="N3" s="37" t="s">
        <v>151</v>
      </c>
      <c r="O3" s="57" t="s">
        <v>154</v>
      </c>
      <c r="P3" s="37" t="s">
        <v>95</v>
      </c>
      <c r="Q3" s="176" t="s">
        <v>240</v>
      </c>
      <c r="R3" s="37" t="s">
        <v>162</v>
      </c>
      <c r="S3" s="37" t="s">
        <v>165</v>
      </c>
      <c r="T3" s="174" t="s">
        <v>239</v>
      </c>
      <c r="U3" s="174" t="s">
        <v>238</v>
      </c>
      <c r="V3" s="174" t="s">
        <v>237</v>
      </c>
      <c r="W3" s="174" t="s">
        <v>236</v>
      </c>
      <c r="X3" s="174" t="s">
        <v>168</v>
      </c>
      <c r="Y3" s="37" t="s">
        <v>88</v>
      </c>
      <c r="Z3" s="37" t="s">
        <v>173</v>
      </c>
      <c r="AA3" s="37" t="s">
        <v>176</v>
      </c>
      <c r="AB3" s="37" t="s">
        <v>179</v>
      </c>
      <c r="AC3" s="37" t="s">
        <v>87</v>
      </c>
      <c r="AD3" s="37" t="s">
        <v>184</v>
      </c>
      <c r="AE3" s="37" t="s">
        <v>187</v>
      </c>
      <c r="AF3" s="37" t="s">
        <v>190</v>
      </c>
      <c r="AG3" s="37" t="s">
        <v>193</v>
      </c>
      <c r="AH3" s="37" t="s">
        <v>196</v>
      </c>
      <c r="AI3" s="37" t="s">
        <v>199</v>
      </c>
      <c r="AJ3" s="37" t="s">
        <v>202</v>
      </c>
      <c r="AK3" s="37" t="s">
        <v>205</v>
      </c>
      <c r="AL3" s="37" t="s">
        <v>77</v>
      </c>
      <c r="AM3" s="37" t="s">
        <v>77</v>
      </c>
      <c r="AN3" s="37" t="s">
        <v>214</v>
      </c>
      <c r="AO3" s="37" t="s">
        <v>217</v>
      </c>
      <c r="AP3" s="37" t="s">
        <v>218</v>
      </c>
      <c r="AQ3" s="37" t="s">
        <v>255</v>
      </c>
      <c r="AR3" s="42" t="s">
        <v>57</v>
      </c>
      <c r="AS3" s="180" t="s">
        <v>226</v>
      </c>
      <c r="AT3" s="63" t="s">
        <v>223</v>
      </c>
      <c r="AU3" s="174" t="s">
        <v>229</v>
      </c>
      <c r="AV3" s="181" t="s">
        <v>281</v>
      </c>
      <c r="AW3" s="174" t="s">
        <v>228</v>
      </c>
      <c r="AX3" s="174" t="s">
        <v>227</v>
      </c>
      <c r="AY3" s="174" t="s">
        <v>230</v>
      </c>
      <c r="AZ3" s="37" t="s">
        <v>231</v>
      </c>
      <c r="BA3" s="176" t="s">
        <v>234</v>
      </c>
      <c r="BB3" s="176" t="s">
        <v>235</v>
      </c>
    </row>
    <row r="4" spans="1:54" ht="41.25" customHeight="1" x14ac:dyDescent="0.2">
      <c r="A4" s="10"/>
      <c r="B4" s="10"/>
      <c r="C4" s="10"/>
      <c r="D4" s="11"/>
      <c r="E4" s="27"/>
      <c r="F4" s="27"/>
      <c r="G4" s="37" t="s">
        <v>157</v>
      </c>
      <c r="H4" s="178" t="s">
        <v>242</v>
      </c>
      <c r="I4" s="37" t="s">
        <v>135</v>
      </c>
      <c r="J4" s="37" t="s">
        <v>140</v>
      </c>
      <c r="K4" s="47" t="s">
        <v>143</v>
      </c>
      <c r="L4" s="39" t="s">
        <v>146</v>
      </c>
      <c r="M4" s="37" t="s">
        <v>149</v>
      </c>
      <c r="N4" s="37" t="s">
        <v>152</v>
      </c>
      <c r="O4" s="47" t="s">
        <v>155</v>
      </c>
      <c r="P4" s="37" t="s">
        <v>160</v>
      </c>
      <c r="Q4" s="176"/>
      <c r="R4" s="37" t="s">
        <v>163</v>
      </c>
      <c r="S4" s="174" t="s">
        <v>246</v>
      </c>
      <c r="T4" s="174"/>
      <c r="U4" s="174"/>
      <c r="V4" s="174"/>
      <c r="W4" s="174"/>
      <c r="X4" s="174"/>
      <c r="Y4" s="37" t="s">
        <v>169</v>
      </c>
      <c r="Z4" s="37" t="s">
        <v>174</v>
      </c>
      <c r="AA4" s="37" t="s">
        <v>177</v>
      </c>
      <c r="AB4" s="37" t="s">
        <v>180</v>
      </c>
      <c r="AC4" s="37" t="s">
        <v>182</v>
      </c>
      <c r="AD4" s="37" t="s">
        <v>185</v>
      </c>
      <c r="AE4" s="37" t="s">
        <v>188</v>
      </c>
      <c r="AF4" s="37" t="s">
        <v>191</v>
      </c>
      <c r="AG4" s="37" t="s">
        <v>194</v>
      </c>
      <c r="AH4" s="37" t="s">
        <v>197</v>
      </c>
      <c r="AI4" s="37" t="s">
        <v>200</v>
      </c>
      <c r="AJ4" s="37" t="s">
        <v>203</v>
      </c>
      <c r="AK4" s="37" t="s">
        <v>249</v>
      </c>
      <c r="AL4" s="37" t="s">
        <v>207</v>
      </c>
      <c r="AM4" s="37" t="s">
        <v>211</v>
      </c>
      <c r="AN4" s="37" t="s">
        <v>215</v>
      </c>
      <c r="AO4" s="37" t="s">
        <v>251</v>
      </c>
      <c r="AP4" s="37" t="s">
        <v>250</v>
      </c>
      <c r="AQ4" s="37" t="s">
        <v>256</v>
      </c>
      <c r="AR4" s="42" t="s">
        <v>222</v>
      </c>
      <c r="AS4" s="176"/>
      <c r="AT4" s="63" t="s">
        <v>224</v>
      </c>
      <c r="AU4" s="174"/>
      <c r="AV4" s="181"/>
      <c r="AW4" s="174"/>
      <c r="AX4" s="174"/>
      <c r="AY4" s="174"/>
      <c r="AZ4" s="37" t="s">
        <v>232</v>
      </c>
      <c r="BA4" s="176"/>
      <c r="BB4" s="176"/>
    </row>
    <row r="5" spans="1:54" ht="29.25" customHeight="1" x14ac:dyDescent="0.2">
      <c r="A5" s="10"/>
      <c r="B5" s="10"/>
      <c r="C5" s="10"/>
      <c r="D5" s="11"/>
      <c r="E5" s="27"/>
      <c r="F5" s="27"/>
      <c r="G5" s="34" t="s">
        <v>158</v>
      </c>
      <c r="H5" s="179"/>
      <c r="I5" s="34" t="s">
        <v>136</v>
      </c>
      <c r="J5" s="34" t="s">
        <v>141</v>
      </c>
      <c r="K5" s="48" t="s">
        <v>144</v>
      </c>
      <c r="L5" s="40" t="s">
        <v>147</v>
      </c>
      <c r="M5" s="34" t="s">
        <v>150</v>
      </c>
      <c r="N5" s="34" t="s">
        <v>153</v>
      </c>
      <c r="O5" s="48" t="s">
        <v>220</v>
      </c>
      <c r="P5" s="34" t="s">
        <v>161</v>
      </c>
      <c r="Q5" s="177"/>
      <c r="R5" s="34" t="s">
        <v>164</v>
      </c>
      <c r="S5" s="175"/>
      <c r="T5" s="175"/>
      <c r="U5" s="175"/>
      <c r="V5" s="175"/>
      <c r="W5" s="175"/>
      <c r="X5" s="175"/>
      <c r="Y5" s="34" t="s">
        <v>170</v>
      </c>
      <c r="Z5" s="34" t="s">
        <v>175</v>
      </c>
      <c r="AA5" s="34" t="s">
        <v>178</v>
      </c>
      <c r="AB5" s="34" t="s">
        <v>181</v>
      </c>
      <c r="AC5" s="34" t="s">
        <v>183</v>
      </c>
      <c r="AD5" s="34" t="s">
        <v>186</v>
      </c>
      <c r="AE5" s="34" t="s">
        <v>189</v>
      </c>
      <c r="AF5" s="34" t="s">
        <v>192</v>
      </c>
      <c r="AG5" s="34" t="s">
        <v>195</v>
      </c>
      <c r="AH5" s="34" t="s">
        <v>198</v>
      </c>
      <c r="AI5" s="34" t="s">
        <v>201</v>
      </c>
      <c r="AJ5" s="34" t="s">
        <v>204</v>
      </c>
      <c r="AK5" s="34" t="s">
        <v>206</v>
      </c>
      <c r="AL5" s="34" t="s">
        <v>208</v>
      </c>
      <c r="AM5" s="34" t="s">
        <v>212</v>
      </c>
      <c r="AN5" s="34" t="s">
        <v>216</v>
      </c>
      <c r="AO5" s="34" t="s">
        <v>252</v>
      </c>
      <c r="AP5" s="34" t="s">
        <v>219</v>
      </c>
      <c r="AQ5" s="34" t="s">
        <v>257</v>
      </c>
      <c r="AR5" s="43" t="s">
        <v>221</v>
      </c>
      <c r="AS5" s="177"/>
      <c r="AT5" s="64" t="s">
        <v>225</v>
      </c>
      <c r="AU5" s="175"/>
      <c r="AV5" s="182"/>
      <c r="AW5" s="175"/>
      <c r="AX5" s="175"/>
      <c r="AY5" s="175"/>
      <c r="AZ5" s="34" t="s">
        <v>233</v>
      </c>
      <c r="BA5" s="177"/>
      <c r="BB5" s="177"/>
    </row>
    <row r="6" spans="1:54" ht="15.75" customHeight="1" x14ac:dyDescent="0.25">
      <c r="A6" s="10"/>
      <c r="B6" s="10"/>
      <c r="C6" s="10"/>
      <c r="D6" s="11"/>
      <c r="E6" s="183" t="s">
        <v>137</v>
      </c>
      <c r="F6" s="183"/>
      <c r="G6" s="34">
        <v>39.533292000000003</v>
      </c>
      <c r="H6" s="48">
        <v>39.710596000000002</v>
      </c>
      <c r="I6" s="36">
        <v>37.303316000000002</v>
      </c>
      <c r="J6" s="36">
        <v>37.234346000000002</v>
      </c>
      <c r="K6" s="44">
        <v>37.077528000000001</v>
      </c>
      <c r="L6" s="34">
        <v>38.162570000000002</v>
      </c>
      <c r="M6" s="34">
        <v>38.89669</v>
      </c>
      <c r="N6" s="34">
        <v>37.85859</v>
      </c>
      <c r="O6" s="48">
        <v>37.879519999999999</v>
      </c>
      <c r="P6" s="34">
        <v>39.126677999999998</v>
      </c>
      <c r="Q6" s="35">
        <v>37.31091</v>
      </c>
      <c r="R6" s="34">
        <v>39.190086999999998</v>
      </c>
      <c r="S6" s="34">
        <v>39.092733000000003</v>
      </c>
      <c r="T6" s="36" t="s">
        <v>166</v>
      </c>
      <c r="U6" s="36">
        <v>39.31758</v>
      </c>
      <c r="V6" s="36">
        <v>39.698720000000002</v>
      </c>
      <c r="W6" s="36">
        <v>39.572769999999998</v>
      </c>
      <c r="X6" s="36">
        <v>39.576329999999999</v>
      </c>
      <c r="Y6" s="34" t="s">
        <v>171</v>
      </c>
      <c r="Z6" s="33"/>
      <c r="AA6" s="34">
        <v>38.930675749999999</v>
      </c>
      <c r="AB6" s="34">
        <v>38.889626</v>
      </c>
      <c r="AC6" s="33" t="s">
        <v>247</v>
      </c>
      <c r="AD6" s="34">
        <v>39.55095</v>
      </c>
      <c r="AE6" s="34">
        <v>39.730409999999999</v>
      </c>
      <c r="AF6" s="34">
        <v>38.783687999999998</v>
      </c>
      <c r="AG6" s="34">
        <v>39.26462394</v>
      </c>
      <c r="AH6" s="34">
        <v>39.670046149999997</v>
      </c>
      <c r="AI6" s="34">
        <v>39.267278709999999</v>
      </c>
      <c r="AJ6" s="34">
        <v>38.41793363</v>
      </c>
      <c r="AK6" s="34">
        <v>38.39662732</v>
      </c>
      <c r="AL6" s="34" t="s">
        <v>209</v>
      </c>
      <c r="AM6" s="34" t="s">
        <v>209</v>
      </c>
      <c r="AN6" s="34">
        <v>39.907516000000001</v>
      </c>
      <c r="AO6" s="34" t="s">
        <v>243</v>
      </c>
      <c r="AP6" s="34" t="s">
        <v>254</v>
      </c>
      <c r="AQ6" s="34">
        <v>37.909751999999997</v>
      </c>
      <c r="AR6" s="58"/>
      <c r="AS6" s="35">
        <v>39.19388</v>
      </c>
      <c r="AT6" s="65">
        <v>39.295520000000003</v>
      </c>
      <c r="AU6" s="36"/>
      <c r="AV6" s="41"/>
      <c r="AW6" s="29"/>
      <c r="AX6" s="29"/>
      <c r="AY6" s="29"/>
      <c r="AZ6" s="33"/>
      <c r="BA6" s="31"/>
      <c r="BB6" s="31"/>
    </row>
    <row r="7" spans="1:54" ht="17.25" customHeight="1" thickBot="1" x14ac:dyDescent="0.3">
      <c r="A7" s="10"/>
      <c r="B7" s="10"/>
      <c r="C7" s="10"/>
      <c r="D7" s="11"/>
      <c r="E7" s="183" t="s">
        <v>138</v>
      </c>
      <c r="F7" s="183"/>
      <c r="G7" s="38">
        <v>78.850437999999997</v>
      </c>
      <c r="H7" s="45">
        <v>78.616820000000004</v>
      </c>
      <c r="I7" s="38">
        <v>-81.066856000000001</v>
      </c>
      <c r="J7" s="38">
        <v>-81.320048999999997</v>
      </c>
      <c r="K7" s="51">
        <v>-81.707447000000002</v>
      </c>
      <c r="L7" s="38">
        <v>-80.184759999999997</v>
      </c>
      <c r="M7" s="38">
        <v>-79.771770000000004</v>
      </c>
      <c r="N7" s="38">
        <v>-81.248459999999994</v>
      </c>
      <c r="O7" s="51">
        <v>-80.557190000000006</v>
      </c>
      <c r="P7" s="45">
        <v>-81.283744999999996</v>
      </c>
      <c r="Q7" s="52">
        <v>81.056659999999994</v>
      </c>
      <c r="R7" s="53">
        <v>79.157478999999995</v>
      </c>
      <c r="S7" s="51">
        <v>79.057776000000004</v>
      </c>
      <c r="T7" s="53" t="s">
        <v>167</v>
      </c>
      <c r="U7" s="50">
        <v>-80.220079999999996</v>
      </c>
      <c r="V7" s="38">
        <v>-79.781400000000005</v>
      </c>
      <c r="W7" s="38">
        <v>-79.848280000000003</v>
      </c>
      <c r="X7" s="38">
        <v>-79.859459999999999</v>
      </c>
      <c r="Y7" s="38" t="s">
        <v>172</v>
      </c>
      <c r="Z7" s="30"/>
      <c r="AA7" s="38">
        <v>-79.901247330000004</v>
      </c>
      <c r="AB7" s="38">
        <v>-79.768968999999998</v>
      </c>
      <c r="AC7" s="30" t="s">
        <v>248</v>
      </c>
      <c r="AD7" s="38">
        <v>-79.512649999999994</v>
      </c>
      <c r="AE7" s="38">
        <v>-79.799940000000007</v>
      </c>
      <c r="AF7" s="38">
        <v>-82.200747000000007</v>
      </c>
      <c r="AG7" s="38">
        <v>-81.264556150000004</v>
      </c>
      <c r="AH7" s="38">
        <v>-80.863391620000002</v>
      </c>
      <c r="AI7" s="38">
        <v>-81.532239860000004</v>
      </c>
      <c r="AJ7" s="38">
        <v>-81.793455890000004</v>
      </c>
      <c r="AK7" s="38">
        <v>-81.632259379999994</v>
      </c>
      <c r="AL7" s="38" t="s">
        <v>210</v>
      </c>
      <c r="AM7" s="38" t="s">
        <v>213</v>
      </c>
      <c r="AN7" s="38">
        <v>-80.754023500000002</v>
      </c>
      <c r="AO7" s="38" t="s">
        <v>244</v>
      </c>
      <c r="AP7" s="38" t="s">
        <v>253</v>
      </c>
      <c r="AQ7" s="38">
        <v>-80.635610999999997</v>
      </c>
      <c r="AR7" s="55"/>
      <c r="AS7" s="54">
        <v>-79.823449999999994</v>
      </c>
      <c r="AT7" s="66">
        <v>-80.362579999999994</v>
      </c>
      <c r="AU7" s="38"/>
      <c r="AV7" s="55"/>
      <c r="AW7" s="30"/>
      <c r="AX7" s="30"/>
      <c r="AY7" s="30"/>
      <c r="AZ7" s="30"/>
      <c r="BA7" s="56"/>
      <c r="BB7" s="56"/>
    </row>
    <row r="8" spans="1:54" s="13" customFormat="1" ht="29.25" customHeight="1" thickBot="1" x14ac:dyDescent="0.3">
      <c r="A8" s="17" t="s">
        <v>22</v>
      </c>
      <c r="B8" s="168" t="s">
        <v>23</v>
      </c>
      <c r="C8" s="169"/>
      <c r="D8" s="170"/>
      <c r="E8" s="18" t="s">
        <v>38</v>
      </c>
      <c r="F8" s="17" t="s">
        <v>24</v>
      </c>
      <c r="G8" s="28" t="s">
        <v>43</v>
      </c>
      <c r="H8" s="46" t="s">
        <v>43</v>
      </c>
      <c r="I8" s="28" t="s">
        <v>43</v>
      </c>
      <c r="J8" s="28" t="s">
        <v>43</v>
      </c>
      <c r="K8" s="49" t="s">
        <v>43</v>
      </c>
      <c r="L8" s="28" t="s">
        <v>43</v>
      </c>
      <c r="M8" s="28" t="s">
        <v>43</v>
      </c>
      <c r="N8" s="28" t="s">
        <v>43</v>
      </c>
      <c r="O8" s="49" t="s">
        <v>43</v>
      </c>
      <c r="P8" s="28" t="s">
        <v>43</v>
      </c>
      <c r="Q8" s="28" t="s">
        <v>43</v>
      </c>
      <c r="R8" s="28" t="s">
        <v>43</v>
      </c>
      <c r="S8" s="28" t="s">
        <v>43</v>
      </c>
      <c r="T8" s="28" t="s">
        <v>43</v>
      </c>
      <c r="U8" s="28" t="s">
        <v>43</v>
      </c>
      <c r="V8" s="28" t="s">
        <v>43</v>
      </c>
      <c r="W8" s="28" t="s">
        <v>43</v>
      </c>
      <c r="X8" s="28" t="s">
        <v>43</v>
      </c>
      <c r="Y8" s="28" t="s">
        <v>43</v>
      </c>
      <c r="Z8" s="28" t="s">
        <v>43</v>
      </c>
      <c r="AA8" s="28" t="s">
        <v>43</v>
      </c>
      <c r="AB8" s="28" t="s">
        <v>43</v>
      </c>
      <c r="AC8" s="28" t="s">
        <v>43</v>
      </c>
      <c r="AD8" s="28" t="s">
        <v>43</v>
      </c>
      <c r="AE8" s="28" t="s">
        <v>43</v>
      </c>
      <c r="AF8" s="28" t="s">
        <v>43</v>
      </c>
      <c r="AG8" s="28" t="s">
        <v>43</v>
      </c>
      <c r="AH8" s="28" t="s">
        <v>43</v>
      </c>
      <c r="AI8" s="28" t="s">
        <v>43</v>
      </c>
      <c r="AJ8" s="28" t="s">
        <v>43</v>
      </c>
      <c r="AK8" s="28" t="s">
        <v>43</v>
      </c>
      <c r="AL8" s="28" t="s">
        <v>43</v>
      </c>
      <c r="AM8" s="28" t="s">
        <v>43</v>
      </c>
      <c r="AN8" s="28" t="s">
        <v>43</v>
      </c>
      <c r="AO8" s="28" t="s">
        <v>43</v>
      </c>
      <c r="AP8" s="28" t="s">
        <v>43</v>
      </c>
      <c r="AQ8" s="28" t="s">
        <v>43</v>
      </c>
      <c r="AR8" s="46" t="s">
        <v>43</v>
      </c>
      <c r="AS8" s="28" t="s">
        <v>43</v>
      </c>
      <c r="AT8" s="67" t="s">
        <v>43</v>
      </c>
      <c r="AU8" s="28" t="s">
        <v>43</v>
      </c>
      <c r="AV8" s="28" t="s">
        <v>43</v>
      </c>
      <c r="AW8" s="28" t="s">
        <v>43</v>
      </c>
      <c r="AX8" s="28" t="s">
        <v>43</v>
      </c>
      <c r="AY8" s="28" t="s">
        <v>43</v>
      </c>
      <c r="AZ8" s="28" t="s">
        <v>43</v>
      </c>
      <c r="BA8" s="28" t="s">
        <v>43</v>
      </c>
      <c r="BB8" s="28" t="s">
        <v>43</v>
      </c>
    </row>
    <row r="9" spans="1:54" ht="14.25" x14ac:dyDescent="0.2">
      <c r="A9" s="14">
        <v>1</v>
      </c>
      <c r="B9" s="171" t="s">
        <v>0</v>
      </c>
      <c r="C9" s="172"/>
      <c r="D9" s="173"/>
      <c r="E9" s="15" t="s">
        <v>25</v>
      </c>
      <c r="F9" s="16" t="s">
        <v>26</v>
      </c>
      <c r="G9" s="25">
        <v>14.75</v>
      </c>
      <c r="H9" s="25">
        <v>14.75</v>
      </c>
      <c r="I9" s="25">
        <v>12</v>
      </c>
      <c r="J9" s="25">
        <v>12</v>
      </c>
      <c r="K9" s="25">
        <v>12</v>
      </c>
      <c r="L9" s="25">
        <v>14.75</v>
      </c>
      <c r="M9" s="25">
        <v>11.25</v>
      </c>
      <c r="N9" s="26"/>
      <c r="O9" s="25">
        <v>10.9</v>
      </c>
      <c r="P9" s="25">
        <v>35.85</v>
      </c>
      <c r="Q9" s="25">
        <v>11.5</v>
      </c>
      <c r="R9" s="25">
        <v>14.75</v>
      </c>
      <c r="S9" s="25">
        <v>14.75</v>
      </c>
      <c r="T9" s="25">
        <v>13</v>
      </c>
      <c r="U9" s="25">
        <v>25.5</v>
      </c>
      <c r="V9" s="25">
        <v>11.5</v>
      </c>
      <c r="W9" s="25">
        <v>12</v>
      </c>
      <c r="X9" s="25">
        <v>12</v>
      </c>
      <c r="Y9" s="25">
        <v>16.25</v>
      </c>
      <c r="Z9" s="25">
        <v>34.5</v>
      </c>
      <c r="AA9" s="25">
        <v>16.75</v>
      </c>
      <c r="AB9" s="25">
        <v>12.4</v>
      </c>
      <c r="AC9" s="25"/>
      <c r="AD9" s="25">
        <v>13</v>
      </c>
      <c r="AE9" s="25">
        <v>16</v>
      </c>
      <c r="AF9" s="25">
        <v>34.26</v>
      </c>
      <c r="AG9" s="25">
        <v>21</v>
      </c>
      <c r="AH9" s="25">
        <v>27.5</v>
      </c>
      <c r="AI9" s="25">
        <v>23.25</v>
      </c>
      <c r="AJ9" s="25">
        <v>34</v>
      </c>
      <c r="AK9" s="25">
        <v>42.3</v>
      </c>
      <c r="AL9" s="25">
        <v>13.5</v>
      </c>
      <c r="AM9" s="25">
        <v>32.5</v>
      </c>
      <c r="AN9" s="25">
        <v>38.85</v>
      </c>
      <c r="AO9" s="25"/>
      <c r="AP9" s="25">
        <v>9.7200000000000006</v>
      </c>
      <c r="AQ9" s="25">
        <v>14.2</v>
      </c>
      <c r="AR9" s="59">
        <v>18.5</v>
      </c>
      <c r="AS9" s="25">
        <v>13</v>
      </c>
      <c r="AT9" s="68">
        <v>23</v>
      </c>
      <c r="AU9" s="25">
        <v>32.65</v>
      </c>
      <c r="AV9" s="25">
        <v>32.950000000000003</v>
      </c>
      <c r="AW9" s="25">
        <v>35.5</v>
      </c>
      <c r="AX9" s="25">
        <v>32.85</v>
      </c>
      <c r="AY9" s="25">
        <v>35.5</v>
      </c>
      <c r="AZ9" s="25">
        <v>25</v>
      </c>
      <c r="BA9" s="25">
        <v>16.78</v>
      </c>
      <c r="BB9" s="25">
        <v>16.78</v>
      </c>
    </row>
    <row r="10" spans="1:54" ht="14.25" x14ac:dyDescent="0.2">
      <c r="A10" s="1">
        <v>2</v>
      </c>
      <c r="B10" s="150" t="s">
        <v>0</v>
      </c>
      <c r="C10" s="151"/>
      <c r="D10" s="152"/>
      <c r="E10" s="2" t="s">
        <v>27</v>
      </c>
      <c r="F10" s="4" t="s">
        <v>26</v>
      </c>
      <c r="G10" s="5"/>
      <c r="H10" s="5"/>
      <c r="I10" s="5">
        <v>12</v>
      </c>
      <c r="J10" s="5">
        <v>12</v>
      </c>
      <c r="K10" s="5">
        <v>12</v>
      </c>
      <c r="L10" s="5"/>
      <c r="M10" s="5"/>
      <c r="N10" s="5">
        <v>21</v>
      </c>
      <c r="O10" s="5"/>
      <c r="P10" s="5"/>
      <c r="Q10" s="5">
        <v>11.5</v>
      </c>
      <c r="R10" s="5"/>
      <c r="S10" s="5"/>
      <c r="T10" s="5"/>
      <c r="U10" s="5">
        <v>25.5</v>
      </c>
      <c r="V10" s="5">
        <v>11.5</v>
      </c>
      <c r="W10" s="5">
        <v>12</v>
      </c>
      <c r="X10" s="5">
        <v>12</v>
      </c>
      <c r="Y10" s="5"/>
      <c r="Z10" s="5">
        <v>34.5</v>
      </c>
      <c r="AA10" s="5">
        <v>16.25</v>
      </c>
      <c r="AB10" s="5"/>
      <c r="AC10" s="5"/>
      <c r="AD10" s="5">
        <v>13</v>
      </c>
      <c r="AE10" s="5"/>
      <c r="AF10" s="5"/>
      <c r="AG10" s="5">
        <v>21</v>
      </c>
      <c r="AH10" s="5">
        <v>27.5</v>
      </c>
      <c r="AI10" s="5">
        <v>23.25</v>
      </c>
      <c r="AJ10" s="5">
        <v>34</v>
      </c>
      <c r="AK10" s="5">
        <v>42.3</v>
      </c>
      <c r="AL10" s="5">
        <v>13.5</v>
      </c>
      <c r="AM10" s="5">
        <v>32.5</v>
      </c>
      <c r="AN10" s="5"/>
      <c r="AO10" s="5"/>
      <c r="AP10" s="5">
        <v>9.7200000000000006</v>
      </c>
      <c r="AQ10" s="5">
        <v>14.2</v>
      </c>
      <c r="AR10" s="60"/>
      <c r="AS10" s="5">
        <v>13</v>
      </c>
      <c r="AT10" s="69">
        <v>23</v>
      </c>
      <c r="AU10" s="5"/>
      <c r="AV10" s="5"/>
      <c r="AW10" s="5"/>
      <c r="AX10" s="5"/>
      <c r="AY10" s="5"/>
      <c r="AZ10" s="5">
        <v>25</v>
      </c>
      <c r="BA10" s="5"/>
      <c r="BB10" s="5"/>
    </row>
    <row r="11" spans="1:54" ht="14.25" x14ac:dyDescent="0.2">
      <c r="A11" s="1">
        <v>3</v>
      </c>
      <c r="B11" s="150" t="s">
        <v>0</v>
      </c>
      <c r="C11" s="151"/>
      <c r="D11" s="152"/>
      <c r="E11" s="2" t="s">
        <v>28</v>
      </c>
      <c r="F11" s="4" t="s">
        <v>26</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60"/>
      <c r="AS11" s="5"/>
      <c r="AT11" s="69"/>
      <c r="AU11" s="5"/>
      <c r="AV11" s="5"/>
      <c r="AW11" s="5"/>
      <c r="AX11" s="5"/>
      <c r="AY11" s="5"/>
      <c r="AZ11" s="5"/>
      <c r="BA11" s="5"/>
      <c r="BB11" s="5"/>
    </row>
    <row r="12" spans="1:54" ht="14.25" x14ac:dyDescent="0.2">
      <c r="A12" s="1">
        <v>4</v>
      </c>
      <c r="B12" s="150" t="s">
        <v>1</v>
      </c>
      <c r="C12" s="151"/>
      <c r="D12" s="152"/>
      <c r="E12" s="2" t="s">
        <v>25</v>
      </c>
      <c r="F12" s="4" t="s">
        <v>26</v>
      </c>
      <c r="G12" s="5">
        <v>14.75</v>
      </c>
      <c r="H12" s="5">
        <v>14.75</v>
      </c>
      <c r="I12" s="5">
        <v>12</v>
      </c>
      <c r="J12" s="5">
        <v>12</v>
      </c>
      <c r="K12" s="5">
        <v>12</v>
      </c>
      <c r="L12" s="5">
        <v>14.75</v>
      </c>
      <c r="M12" s="5">
        <v>11.25</v>
      </c>
      <c r="N12" s="5"/>
      <c r="O12" s="5">
        <v>10.9</v>
      </c>
      <c r="P12" s="5">
        <v>35.85</v>
      </c>
      <c r="Q12" s="5">
        <v>11.5</v>
      </c>
      <c r="R12" s="5">
        <v>14.75</v>
      </c>
      <c r="S12" s="5">
        <v>14.75</v>
      </c>
      <c r="T12" s="5">
        <v>13</v>
      </c>
      <c r="U12" s="5">
        <v>25.5</v>
      </c>
      <c r="V12" s="5">
        <v>11.5</v>
      </c>
      <c r="W12" s="5">
        <v>12</v>
      </c>
      <c r="X12" s="5">
        <v>12</v>
      </c>
      <c r="Y12" s="5">
        <v>16.25</v>
      </c>
      <c r="Z12" s="5"/>
      <c r="AA12" s="5">
        <v>16.75</v>
      </c>
      <c r="AB12" s="5">
        <v>12.4</v>
      </c>
      <c r="AC12" s="5"/>
      <c r="AD12" s="5">
        <v>13</v>
      </c>
      <c r="AE12" s="5"/>
      <c r="AF12" s="5"/>
      <c r="AG12" s="5">
        <v>24</v>
      </c>
      <c r="AH12" s="5">
        <v>29</v>
      </c>
      <c r="AI12" s="5">
        <v>25</v>
      </c>
      <c r="AJ12" s="5">
        <v>36</v>
      </c>
      <c r="AK12" s="5">
        <v>44.5</v>
      </c>
      <c r="AL12" s="5">
        <v>13.7</v>
      </c>
      <c r="AM12" s="5">
        <v>33</v>
      </c>
      <c r="AN12" s="5"/>
      <c r="AO12" s="5"/>
      <c r="AP12" s="5">
        <v>9.7200000000000006</v>
      </c>
      <c r="AQ12" s="5">
        <v>14.2</v>
      </c>
      <c r="AR12" s="60">
        <v>18.5</v>
      </c>
      <c r="AS12" s="5">
        <v>14</v>
      </c>
      <c r="AT12" s="69">
        <v>23.75</v>
      </c>
      <c r="AU12" s="5">
        <v>32.65</v>
      </c>
      <c r="AV12" s="5">
        <v>32.950000000000003</v>
      </c>
      <c r="AW12" s="5">
        <v>35.5</v>
      </c>
      <c r="AX12" s="5"/>
      <c r="AY12" s="5">
        <v>35.5</v>
      </c>
      <c r="AZ12" s="5">
        <v>25</v>
      </c>
      <c r="BA12" s="5">
        <v>16.78</v>
      </c>
      <c r="BB12" s="5">
        <v>16.78</v>
      </c>
    </row>
    <row r="13" spans="1:54" ht="14.25" x14ac:dyDescent="0.2">
      <c r="A13" s="1">
        <v>5</v>
      </c>
      <c r="B13" s="150" t="s">
        <v>1</v>
      </c>
      <c r="C13" s="151"/>
      <c r="D13" s="152"/>
      <c r="E13" s="2" t="s">
        <v>27</v>
      </c>
      <c r="F13" s="4" t="s">
        <v>26</v>
      </c>
      <c r="G13" s="5"/>
      <c r="H13" s="5"/>
      <c r="I13" s="5">
        <v>12</v>
      </c>
      <c r="J13" s="5">
        <v>12</v>
      </c>
      <c r="K13" s="5">
        <v>12</v>
      </c>
      <c r="L13" s="5"/>
      <c r="M13" s="5"/>
      <c r="N13" s="5">
        <v>21</v>
      </c>
      <c r="O13" s="5"/>
      <c r="P13" s="5"/>
      <c r="Q13" s="5">
        <v>11.5</v>
      </c>
      <c r="R13" s="5"/>
      <c r="S13" s="5"/>
      <c r="T13" s="5"/>
      <c r="U13" s="5">
        <v>25.5</v>
      </c>
      <c r="V13" s="5">
        <v>11.5</v>
      </c>
      <c r="W13" s="5">
        <v>12</v>
      </c>
      <c r="X13" s="5">
        <v>12</v>
      </c>
      <c r="Y13" s="5"/>
      <c r="Z13" s="5"/>
      <c r="AA13" s="5">
        <v>16.25</v>
      </c>
      <c r="AB13" s="5"/>
      <c r="AC13" s="5"/>
      <c r="AD13" s="5">
        <v>13</v>
      </c>
      <c r="AE13" s="5"/>
      <c r="AF13" s="5"/>
      <c r="AG13" s="5">
        <v>24</v>
      </c>
      <c r="AH13" s="5">
        <v>29</v>
      </c>
      <c r="AI13" s="5">
        <v>25</v>
      </c>
      <c r="AJ13" s="5">
        <v>36</v>
      </c>
      <c r="AK13" s="5">
        <v>44.5</v>
      </c>
      <c r="AL13" s="5">
        <v>13.7</v>
      </c>
      <c r="AM13" s="5">
        <v>33</v>
      </c>
      <c r="AN13" s="5"/>
      <c r="AO13" s="5"/>
      <c r="AP13" s="5">
        <v>9.7200000000000006</v>
      </c>
      <c r="AQ13" s="5">
        <v>14.2</v>
      </c>
      <c r="AR13" s="60"/>
      <c r="AS13" s="5">
        <v>14</v>
      </c>
      <c r="AT13" s="69">
        <v>23.75</v>
      </c>
      <c r="AU13" s="5"/>
      <c r="AV13" s="5"/>
      <c r="AW13" s="5"/>
      <c r="AX13" s="5"/>
      <c r="AY13" s="5"/>
      <c r="AZ13" s="5">
        <v>25</v>
      </c>
      <c r="BA13" s="5"/>
      <c r="BB13" s="5"/>
    </row>
    <row r="14" spans="1:54" ht="14.25" x14ac:dyDescent="0.2">
      <c r="A14" s="1">
        <v>6</v>
      </c>
      <c r="B14" s="150" t="s">
        <v>1</v>
      </c>
      <c r="C14" s="151"/>
      <c r="D14" s="152"/>
      <c r="E14" s="2" t="s">
        <v>28</v>
      </c>
      <c r="F14" s="4" t="s">
        <v>26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60"/>
      <c r="AS14" s="5"/>
      <c r="AT14" s="69"/>
      <c r="AU14" s="5"/>
      <c r="AV14" s="5"/>
      <c r="AW14" s="5"/>
      <c r="AX14" s="5"/>
      <c r="AY14" s="5"/>
      <c r="AZ14" s="5"/>
      <c r="BA14" s="5"/>
      <c r="BB14" s="5"/>
    </row>
    <row r="15" spans="1:54" ht="14.25" x14ac:dyDescent="0.2">
      <c r="A15" s="1">
        <v>7</v>
      </c>
      <c r="B15" s="150" t="s">
        <v>2</v>
      </c>
      <c r="C15" s="151"/>
      <c r="D15" s="152"/>
      <c r="E15" s="2" t="s">
        <v>27</v>
      </c>
      <c r="F15" s="4" t="s">
        <v>26</v>
      </c>
      <c r="G15" s="5">
        <v>14.75</v>
      </c>
      <c r="H15" s="5">
        <v>14.75</v>
      </c>
      <c r="I15" s="5">
        <v>17</v>
      </c>
      <c r="J15" s="5">
        <v>17</v>
      </c>
      <c r="K15" s="5">
        <v>17</v>
      </c>
      <c r="L15" s="5">
        <v>14.75</v>
      </c>
      <c r="M15" s="5">
        <v>11.25</v>
      </c>
      <c r="N15" s="5">
        <v>21</v>
      </c>
      <c r="O15" s="5">
        <v>10.9</v>
      </c>
      <c r="P15" s="5"/>
      <c r="Q15" s="5">
        <v>11.5</v>
      </c>
      <c r="R15" s="5">
        <v>14.75</v>
      </c>
      <c r="S15" s="5">
        <v>14.75</v>
      </c>
      <c r="T15" s="5"/>
      <c r="U15" s="5">
        <v>25.5</v>
      </c>
      <c r="V15" s="5">
        <v>11.5</v>
      </c>
      <c r="W15" s="5">
        <v>12</v>
      </c>
      <c r="X15" s="5">
        <v>12</v>
      </c>
      <c r="Y15" s="5">
        <v>16.25</v>
      </c>
      <c r="Z15" s="5">
        <v>34.5</v>
      </c>
      <c r="AA15" s="5">
        <v>16.75</v>
      </c>
      <c r="AB15" s="5">
        <v>12.4</v>
      </c>
      <c r="AC15" s="5"/>
      <c r="AD15" s="5">
        <v>13</v>
      </c>
      <c r="AE15" s="5"/>
      <c r="AF15" s="5"/>
      <c r="AG15" s="5">
        <v>24</v>
      </c>
      <c r="AH15" s="5">
        <v>29</v>
      </c>
      <c r="AI15" s="5">
        <v>25</v>
      </c>
      <c r="AJ15" s="5">
        <v>36</v>
      </c>
      <c r="AK15" s="5">
        <v>44.5</v>
      </c>
      <c r="AL15" s="5">
        <v>13.7</v>
      </c>
      <c r="AM15" s="5">
        <v>33</v>
      </c>
      <c r="AN15" s="5">
        <v>36.549999999999997</v>
      </c>
      <c r="AO15" s="5"/>
      <c r="AP15" s="5">
        <v>9.7200000000000006</v>
      </c>
      <c r="AQ15" s="5">
        <v>14.2</v>
      </c>
      <c r="AR15" s="60"/>
      <c r="AS15" s="5">
        <v>14</v>
      </c>
      <c r="AT15" s="69">
        <v>23.75</v>
      </c>
      <c r="AU15" s="5">
        <v>32.65</v>
      </c>
      <c r="AV15" s="5">
        <v>32.950000000000003</v>
      </c>
      <c r="AW15" s="5">
        <v>35.5</v>
      </c>
      <c r="AX15" s="5"/>
      <c r="AY15" s="5">
        <v>35.5</v>
      </c>
      <c r="AZ15" s="5"/>
      <c r="BA15" s="5"/>
      <c r="BB15" s="5"/>
    </row>
    <row r="16" spans="1:54" ht="14.25" x14ac:dyDescent="0.2">
      <c r="A16" s="1">
        <v>8</v>
      </c>
      <c r="B16" s="150" t="s">
        <v>3</v>
      </c>
      <c r="C16" s="151"/>
      <c r="D16" s="152"/>
      <c r="E16" s="2" t="s">
        <v>25</v>
      </c>
      <c r="F16" s="4" t="s">
        <v>26</v>
      </c>
      <c r="G16" s="5">
        <v>18.75</v>
      </c>
      <c r="H16" s="5">
        <v>18.75</v>
      </c>
      <c r="I16" s="5">
        <v>17</v>
      </c>
      <c r="J16" s="5">
        <v>17</v>
      </c>
      <c r="K16" s="5">
        <v>17</v>
      </c>
      <c r="L16" s="5">
        <v>17.149999999999999</v>
      </c>
      <c r="M16" s="5">
        <v>16.45</v>
      </c>
      <c r="N16" s="5"/>
      <c r="O16" s="5">
        <v>14.85</v>
      </c>
      <c r="P16" s="5">
        <v>36.81</v>
      </c>
      <c r="Q16" s="5">
        <v>16.25</v>
      </c>
      <c r="R16" s="5">
        <v>18.75</v>
      </c>
      <c r="S16" s="5">
        <v>18.75</v>
      </c>
      <c r="T16" s="5">
        <v>15.75</v>
      </c>
      <c r="U16" s="5">
        <v>28.4</v>
      </c>
      <c r="V16" s="5">
        <v>13</v>
      </c>
      <c r="W16" s="5">
        <v>14</v>
      </c>
      <c r="X16" s="5">
        <v>14</v>
      </c>
      <c r="Y16" s="5">
        <v>17.5</v>
      </c>
      <c r="Z16" s="5">
        <v>34.5</v>
      </c>
      <c r="AA16" s="5">
        <v>21.05</v>
      </c>
      <c r="AB16" s="5"/>
      <c r="AC16" s="5"/>
      <c r="AD16" s="5">
        <v>17</v>
      </c>
      <c r="AE16" s="5">
        <v>16</v>
      </c>
      <c r="AF16" s="5">
        <v>35.26</v>
      </c>
      <c r="AG16" s="5">
        <v>27.5</v>
      </c>
      <c r="AH16" s="5">
        <v>30</v>
      </c>
      <c r="AI16" s="5">
        <v>28.75</v>
      </c>
      <c r="AJ16" s="5">
        <v>39</v>
      </c>
      <c r="AK16" s="5">
        <v>47.85</v>
      </c>
      <c r="AL16" s="5">
        <v>16</v>
      </c>
      <c r="AM16" s="5">
        <v>34.5</v>
      </c>
      <c r="AN16" s="5"/>
      <c r="AO16" s="5"/>
      <c r="AP16" s="5">
        <v>12.99</v>
      </c>
      <c r="AQ16" s="5">
        <v>17.25</v>
      </c>
      <c r="AR16" s="60">
        <v>24</v>
      </c>
      <c r="AS16" s="5">
        <v>13.75</v>
      </c>
      <c r="AT16" s="69">
        <v>23.5</v>
      </c>
      <c r="AU16" s="5">
        <v>34.450000000000003</v>
      </c>
      <c r="AV16" s="5">
        <v>34.9</v>
      </c>
      <c r="AW16" s="5">
        <v>36.049999999999997</v>
      </c>
      <c r="AX16" s="5"/>
      <c r="AY16" s="5">
        <v>36.049999999999997</v>
      </c>
      <c r="AZ16" s="5">
        <v>29</v>
      </c>
      <c r="BA16" s="5"/>
      <c r="BB16" s="5"/>
    </row>
    <row r="17" spans="1:54" ht="14.25" x14ac:dyDescent="0.2">
      <c r="A17" s="1">
        <v>9</v>
      </c>
      <c r="B17" s="150" t="s">
        <v>3</v>
      </c>
      <c r="C17" s="151"/>
      <c r="D17" s="152"/>
      <c r="E17" s="2" t="s">
        <v>27</v>
      </c>
      <c r="F17" s="4" t="s">
        <v>26</v>
      </c>
      <c r="G17" s="5"/>
      <c r="H17" s="5"/>
      <c r="I17" s="5">
        <v>17</v>
      </c>
      <c r="J17" s="5">
        <v>17</v>
      </c>
      <c r="K17" s="5">
        <v>17</v>
      </c>
      <c r="L17" s="5"/>
      <c r="M17" s="5"/>
      <c r="N17" s="5"/>
      <c r="O17" s="5"/>
      <c r="P17" s="5"/>
      <c r="Q17" s="5">
        <v>16.25</v>
      </c>
      <c r="R17" s="5"/>
      <c r="S17" s="5"/>
      <c r="T17" s="5"/>
      <c r="U17" s="5">
        <v>28.4</v>
      </c>
      <c r="V17" s="5">
        <v>13</v>
      </c>
      <c r="W17" s="5">
        <v>14</v>
      </c>
      <c r="X17" s="5">
        <v>14</v>
      </c>
      <c r="Y17" s="5"/>
      <c r="Z17" s="5">
        <v>34.5</v>
      </c>
      <c r="AA17" s="5">
        <v>20.5</v>
      </c>
      <c r="AB17" s="5"/>
      <c r="AC17" s="5"/>
      <c r="AD17" s="5">
        <v>17</v>
      </c>
      <c r="AE17" s="5"/>
      <c r="AF17" s="5"/>
      <c r="AG17" s="5">
        <v>27.5</v>
      </c>
      <c r="AH17" s="5">
        <v>30</v>
      </c>
      <c r="AI17" s="5">
        <v>28.75</v>
      </c>
      <c r="AJ17" s="5">
        <v>39</v>
      </c>
      <c r="AK17" s="5">
        <v>47.85</v>
      </c>
      <c r="AL17" s="5">
        <v>16</v>
      </c>
      <c r="AM17" s="5">
        <v>34.5</v>
      </c>
      <c r="AN17" s="5"/>
      <c r="AO17" s="5"/>
      <c r="AP17" s="5">
        <v>12.99</v>
      </c>
      <c r="AQ17" s="5">
        <v>17.25</v>
      </c>
      <c r="AR17" s="60"/>
      <c r="AS17" s="5">
        <v>13.75</v>
      </c>
      <c r="AT17" s="69">
        <v>23.5</v>
      </c>
      <c r="AU17" s="5"/>
      <c r="AV17" s="5"/>
      <c r="AW17" s="5"/>
      <c r="AX17" s="5"/>
      <c r="AY17" s="5"/>
      <c r="AZ17" s="5">
        <v>29</v>
      </c>
      <c r="BA17" s="5"/>
      <c r="BB17" s="5"/>
    </row>
    <row r="18" spans="1:54" ht="14.25" x14ac:dyDescent="0.2">
      <c r="A18" s="1">
        <v>10</v>
      </c>
      <c r="B18" s="150" t="s">
        <v>4</v>
      </c>
      <c r="C18" s="151"/>
      <c r="D18" s="152"/>
      <c r="E18" s="2" t="s">
        <v>25</v>
      </c>
      <c r="F18" s="4" t="s">
        <v>26</v>
      </c>
      <c r="G18" s="5"/>
      <c r="H18" s="5"/>
      <c r="I18" s="5">
        <v>17</v>
      </c>
      <c r="J18" s="5">
        <v>17</v>
      </c>
      <c r="K18" s="5">
        <v>17</v>
      </c>
      <c r="L18" s="5">
        <v>17.149999999999999</v>
      </c>
      <c r="M18" s="5">
        <v>16.45</v>
      </c>
      <c r="N18" s="5"/>
      <c r="O18" s="5">
        <v>14.85</v>
      </c>
      <c r="P18" s="5">
        <v>36.81</v>
      </c>
      <c r="Q18" s="5">
        <v>16.25</v>
      </c>
      <c r="R18" s="5"/>
      <c r="S18" s="5"/>
      <c r="T18" s="5"/>
      <c r="U18" s="5">
        <v>29</v>
      </c>
      <c r="V18" s="5"/>
      <c r="W18" s="5">
        <v>14.5</v>
      </c>
      <c r="X18" s="5">
        <v>14.5</v>
      </c>
      <c r="Y18" s="5">
        <v>17</v>
      </c>
      <c r="Z18" s="5">
        <v>34.75</v>
      </c>
      <c r="AA18" s="5">
        <v>21.05</v>
      </c>
      <c r="AB18" s="5">
        <v>16</v>
      </c>
      <c r="AC18" s="5"/>
      <c r="AD18" s="5">
        <v>17</v>
      </c>
      <c r="AE18" s="5">
        <v>16</v>
      </c>
      <c r="AF18" s="5"/>
      <c r="AG18" s="5">
        <v>27.5</v>
      </c>
      <c r="AH18" s="5">
        <v>30</v>
      </c>
      <c r="AI18" s="5">
        <v>28.75</v>
      </c>
      <c r="AJ18" s="5">
        <v>39</v>
      </c>
      <c r="AK18" s="5">
        <v>47.85</v>
      </c>
      <c r="AL18" s="5">
        <v>16</v>
      </c>
      <c r="AM18" s="5">
        <v>34.5</v>
      </c>
      <c r="AN18" s="5">
        <v>30.3</v>
      </c>
      <c r="AO18" s="5"/>
      <c r="AP18" s="5">
        <v>12.99</v>
      </c>
      <c r="AQ18" s="5">
        <v>17.25</v>
      </c>
      <c r="AR18" s="60"/>
      <c r="AS18" s="5"/>
      <c r="AT18" s="69"/>
      <c r="AU18" s="5">
        <v>34.450000000000003</v>
      </c>
      <c r="AV18" s="5">
        <v>34.9</v>
      </c>
      <c r="AW18" s="5">
        <v>36.049999999999997</v>
      </c>
      <c r="AX18" s="5"/>
      <c r="AY18" s="5">
        <v>36.049999999999997</v>
      </c>
      <c r="AZ18" s="5">
        <v>29</v>
      </c>
      <c r="BA18" s="5">
        <v>17.170000000000002</v>
      </c>
      <c r="BB18" s="5">
        <v>17.170000000000002</v>
      </c>
    </row>
    <row r="19" spans="1:54" ht="14.25" x14ac:dyDescent="0.2">
      <c r="A19" s="1">
        <v>11</v>
      </c>
      <c r="B19" s="150" t="s">
        <v>4</v>
      </c>
      <c r="C19" s="151"/>
      <c r="D19" s="152"/>
      <c r="E19" s="2" t="s">
        <v>27</v>
      </c>
      <c r="F19" s="4" t="s">
        <v>26</v>
      </c>
      <c r="G19" s="5">
        <v>18.75</v>
      </c>
      <c r="H19" s="5">
        <v>18.75</v>
      </c>
      <c r="I19" s="5">
        <v>17</v>
      </c>
      <c r="J19" s="5">
        <v>17</v>
      </c>
      <c r="K19" s="5">
        <v>17</v>
      </c>
      <c r="L19" s="5"/>
      <c r="M19" s="5"/>
      <c r="N19" s="5">
        <v>23</v>
      </c>
      <c r="O19" s="5"/>
      <c r="P19" s="5"/>
      <c r="Q19" s="5">
        <v>16.25</v>
      </c>
      <c r="R19" s="5">
        <v>18.75</v>
      </c>
      <c r="S19" s="5">
        <v>18.75</v>
      </c>
      <c r="T19" s="5"/>
      <c r="U19" s="5">
        <v>29</v>
      </c>
      <c r="V19" s="5"/>
      <c r="W19" s="5">
        <v>14.5</v>
      </c>
      <c r="X19" s="5">
        <v>14.5</v>
      </c>
      <c r="Y19" s="5"/>
      <c r="Z19" s="5">
        <v>34.75</v>
      </c>
      <c r="AA19" s="5">
        <v>20.5</v>
      </c>
      <c r="AB19" s="5"/>
      <c r="AC19" s="5"/>
      <c r="AD19" s="5">
        <v>17</v>
      </c>
      <c r="AE19" s="5"/>
      <c r="AF19" s="5"/>
      <c r="AG19" s="5">
        <v>27.5</v>
      </c>
      <c r="AH19" s="5">
        <v>30</v>
      </c>
      <c r="AI19" s="5">
        <v>28.75</v>
      </c>
      <c r="AJ19" s="5">
        <v>39</v>
      </c>
      <c r="AK19" s="5">
        <v>47.85</v>
      </c>
      <c r="AL19" s="5">
        <v>16</v>
      </c>
      <c r="AM19" s="5">
        <v>34.5</v>
      </c>
      <c r="AN19" s="5"/>
      <c r="AO19" s="5"/>
      <c r="AP19" s="5">
        <v>12.99</v>
      </c>
      <c r="AQ19" s="5">
        <v>17.25</v>
      </c>
      <c r="AR19" s="60"/>
      <c r="AS19" s="5"/>
      <c r="AT19" s="69"/>
      <c r="AU19" s="5"/>
      <c r="AV19" s="5"/>
      <c r="AW19" s="5"/>
      <c r="AX19" s="5"/>
      <c r="AY19" s="5"/>
      <c r="AZ19" s="5">
        <v>29</v>
      </c>
      <c r="BA19" s="5"/>
      <c r="BB19" s="5"/>
    </row>
    <row r="20" spans="1:54" ht="14.25" x14ac:dyDescent="0.2">
      <c r="A20" s="1">
        <v>12</v>
      </c>
      <c r="B20" s="150" t="s">
        <v>5</v>
      </c>
      <c r="C20" s="151"/>
      <c r="D20" s="152"/>
      <c r="E20" s="2" t="s">
        <v>27</v>
      </c>
      <c r="F20" s="4" t="s">
        <v>26</v>
      </c>
      <c r="G20" s="5">
        <v>18.75</v>
      </c>
      <c r="H20" s="5">
        <v>18.75</v>
      </c>
      <c r="I20" s="5">
        <v>17</v>
      </c>
      <c r="J20" s="5">
        <v>17</v>
      </c>
      <c r="K20" s="5">
        <v>17</v>
      </c>
      <c r="L20" s="5">
        <v>17.75</v>
      </c>
      <c r="M20" s="5">
        <v>17.350000000000001</v>
      </c>
      <c r="N20" s="5">
        <v>24</v>
      </c>
      <c r="O20" s="5">
        <v>14.85</v>
      </c>
      <c r="P20" s="5">
        <v>36.81</v>
      </c>
      <c r="Q20" s="5"/>
      <c r="R20" s="5">
        <v>18.75</v>
      </c>
      <c r="S20" s="5">
        <v>18.75</v>
      </c>
      <c r="T20" s="5"/>
      <c r="U20" s="5">
        <v>29.45</v>
      </c>
      <c r="V20" s="5">
        <v>15</v>
      </c>
      <c r="W20" s="5">
        <v>15.5</v>
      </c>
      <c r="X20" s="5">
        <v>15.5</v>
      </c>
      <c r="Y20" s="5">
        <v>17</v>
      </c>
      <c r="Z20" s="5">
        <v>35.5</v>
      </c>
      <c r="AA20" s="5">
        <v>22.15</v>
      </c>
      <c r="AB20" s="5"/>
      <c r="AC20" s="5"/>
      <c r="AD20" s="5">
        <v>17</v>
      </c>
      <c r="AE20" s="5">
        <v>16</v>
      </c>
      <c r="AF20" s="5">
        <v>35.26</v>
      </c>
      <c r="AG20" s="5">
        <v>27.5</v>
      </c>
      <c r="AH20" s="5">
        <v>30</v>
      </c>
      <c r="AI20" s="5">
        <v>28.75</v>
      </c>
      <c r="AJ20" s="5">
        <v>39</v>
      </c>
      <c r="AK20" s="5">
        <v>47.85</v>
      </c>
      <c r="AL20" s="5">
        <v>16</v>
      </c>
      <c r="AM20" s="5">
        <v>34.5</v>
      </c>
      <c r="AN20" s="5"/>
      <c r="AO20" s="5">
        <v>24.5</v>
      </c>
      <c r="AP20" s="5">
        <v>12.99</v>
      </c>
      <c r="AQ20" s="5">
        <v>16.95</v>
      </c>
      <c r="AR20" s="60"/>
      <c r="AS20" s="5">
        <v>18</v>
      </c>
      <c r="AT20" s="69">
        <v>26.5</v>
      </c>
      <c r="AU20" s="5">
        <v>34.450000000000003</v>
      </c>
      <c r="AV20" s="5">
        <v>34.9</v>
      </c>
      <c r="AW20" s="5">
        <v>36.049999999999997</v>
      </c>
      <c r="AX20" s="5"/>
      <c r="AY20" s="5">
        <v>36.049999999999997</v>
      </c>
      <c r="AZ20" s="5">
        <v>30</v>
      </c>
      <c r="BA20" s="5"/>
      <c r="BB20" s="5"/>
    </row>
    <row r="21" spans="1:54" ht="14.25" x14ac:dyDescent="0.2">
      <c r="A21" s="1">
        <v>13</v>
      </c>
      <c r="B21" s="150" t="s">
        <v>6</v>
      </c>
      <c r="C21" s="151"/>
      <c r="D21" s="152"/>
      <c r="E21" s="2" t="s">
        <v>27</v>
      </c>
      <c r="F21" s="4" t="s">
        <v>26</v>
      </c>
      <c r="G21" s="5">
        <v>18.75</v>
      </c>
      <c r="H21" s="5">
        <v>18.75</v>
      </c>
      <c r="I21" s="5">
        <v>17</v>
      </c>
      <c r="J21" s="5">
        <v>17</v>
      </c>
      <c r="K21" s="5">
        <v>17</v>
      </c>
      <c r="L21" s="5">
        <v>17.75</v>
      </c>
      <c r="M21" s="5">
        <v>17.350000000000001</v>
      </c>
      <c r="N21" s="5"/>
      <c r="O21" s="5">
        <v>16.5</v>
      </c>
      <c r="P21" s="5">
        <v>36.81</v>
      </c>
      <c r="Q21" s="5">
        <v>16.25</v>
      </c>
      <c r="R21" s="5">
        <v>18.75</v>
      </c>
      <c r="S21" s="5">
        <v>18.75</v>
      </c>
      <c r="T21" s="5"/>
      <c r="U21" s="5">
        <v>29.45</v>
      </c>
      <c r="V21" s="5">
        <v>15</v>
      </c>
      <c r="W21" s="5">
        <v>15.5</v>
      </c>
      <c r="X21" s="5">
        <v>15.5</v>
      </c>
      <c r="Y21" s="5"/>
      <c r="Z21" s="5">
        <v>35.5</v>
      </c>
      <c r="AA21" s="5">
        <v>22.15</v>
      </c>
      <c r="AB21" s="5">
        <v>17</v>
      </c>
      <c r="AC21" s="5"/>
      <c r="AD21" s="5">
        <v>18</v>
      </c>
      <c r="AE21" s="5">
        <v>17</v>
      </c>
      <c r="AF21" s="5"/>
      <c r="AG21" s="5">
        <v>27.5</v>
      </c>
      <c r="AH21" s="5">
        <v>30</v>
      </c>
      <c r="AI21" s="5">
        <v>28.75</v>
      </c>
      <c r="AJ21" s="5">
        <v>39</v>
      </c>
      <c r="AK21" s="5"/>
      <c r="AL21" s="5">
        <v>16</v>
      </c>
      <c r="AM21" s="5">
        <v>34.5</v>
      </c>
      <c r="AN21" s="5">
        <v>40.200000000000003</v>
      </c>
      <c r="AO21" s="5"/>
      <c r="AP21" s="5">
        <v>14.95</v>
      </c>
      <c r="AQ21" s="5"/>
      <c r="AR21" s="60"/>
      <c r="AS21" s="5"/>
      <c r="AT21" s="69"/>
      <c r="AU21" s="5">
        <v>34.450000000000003</v>
      </c>
      <c r="AV21" s="5">
        <v>34.9</v>
      </c>
      <c r="AW21" s="5">
        <v>36.049999999999997</v>
      </c>
      <c r="AX21" s="5"/>
      <c r="AY21" s="5">
        <v>36.049999999999997</v>
      </c>
      <c r="AZ21" s="5">
        <v>30</v>
      </c>
      <c r="BA21" s="5"/>
      <c r="BB21" s="5"/>
    </row>
    <row r="22" spans="1:54" ht="14.25" x14ac:dyDescent="0.2">
      <c r="A22" s="1">
        <v>14</v>
      </c>
      <c r="B22" s="150" t="s">
        <v>7</v>
      </c>
      <c r="C22" s="151"/>
      <c r="D22" s="152"/>
      <c r="E22" s="2" t="s">
        <v>25</v>
      </c>
      <c r="F22" s="4" t="s">
        <v>26</v>
      </c>
      <c r="G22" s="5">
        <v>18.75</v>
      </c>
      <c r="H22" s="5">
        <v>18.75</v>
      </c>
      <c r="I22" s="5">
        <v>17</v>
      </c>
      <c r="J22" s="5">
        <v>17</v>
      </c>
      <c r="K22" s="5">
        <v>17</v>
      </c>
      <c r="L22" s="5">
        <v>17.5</v>
      </c>
      <c r="M22" s="5">
        <v>15.85</v>
      </c>
      <c r="N22" s="5"/>
      <c r="O22" s="5">
        <v>16.5</v>
      </c>
      <c r="P22" s="5">
        <v>36.81</v>
      </c>
      <c r="Q22" s="5">
        <v>16.25</v>
      </c>
      <c r="R22" s="5">
        <v>18.75</v>
      </c>
      <c r="S22" s="5">
        <v>18.75</v>
      </c>
      <c r="T22" s="5"/>
      <c r="U22" s="5">
        <v>31.85</v>
      </c>
      <c r="V22" s="5">
        <v>16</v>
      </c>
      <c r="W22" s="5">
        <v>16</v>
      </c>
      <c r="X22" s="5">
        <v>16</v>
      </c>
      <c r="Y22" s="5"/>
      <c r="Z22" s="5">
        <v>35.5</v>
      </c>
      <c r="AA22" s="5">
        <v>22.15</v>
      </c>
      <c r="AB22" s="5">
        <v>17</v>
      </c>
      <c r="AC22" s="5"/>
      <c r="AD22" s="5">
        <v>18</v>
      </c>
      <c r="AE22" s="5">
        <v>17</v>
      </c>
      <c r="AF22" s="5">
        <v>37.200000000000003</v>
      </c>
      <c r="AG22" s="5">
        <v>33.5</v>
      </c>
      <c r="AH22" s="5">
        <v>35.5</v>
      </c>
      <c r="AI22" s="5">
        <v>35.15</v>
      </c>
      <c r="AJ22" s="5">
        <v>39</v>
      </c>
      <c r="AK22" s="5">
        <v>47.8</v>
      </c>
      <c r="AL22" s="5">
        <v>16</v>
      </c>
      <c r="AM22" s="5">
        <v>34.5</v>
      </c>
      <c r="AN22" s="5">
        <v>30.55</v>
      </c>
      <c r="AO22" s="5"/>
      <c r="AP22" s="5">
        <v>13.75</v>
      </c>
      <c r="AQ22" s="5">
        <v>17.25</v>
      </c>
      <c r="AR22" s="60">
        <v>24.65</v>
      </c>
      <c r="AS22" s="5">
        <v>21</v>
      </c>
      <c r="AT22" s="69">
        <v>31</v>
      </c>
      <c r="AU22" s="5">
        <v>34.450000000000003</v>
      </c>
      <c r="AV22" s="5">
        <v>34.9</v>
      </c>
      <c r="AW22" s="5">
        <v>36.049999999999997</v>
      </c>
      <c r="AX22" s="5">
        <v>35.200000000000003</v>
      </c>
      <c r="AY22" s="5">
        <v>36.049999999999997</v>
      </c>
      <c r="AZ22" s="5">
        <v>30</v>
      </c>
      <c r="BA22" s="5">
        <v>18.77</v>
      </c>
      <c r="BB22" s="5">
        <v>18.77</v>
      </c>
    </row>
    <row r="23" spans="1:54" ht="14.25" x14ac:dyDescent="0.2">
      <c r="A23" s="1">
        <v>15</v>
      </c>
      <c r="B23" s="150" t="s">
        <v>7</v>
      </c>
      <c r="C23" s="151"/>
      <c r="D23" s="152"/>
      <c r="E23" s="2" t="s">
        <v>27</v>
      </c>
      <c r="F23" s="4" t="s">
        <v>26</v>
      </c>
      <c r="G23" s="5"/>
      <c r="H23" s="5"/>
      <c r="I23" s="5">
        <v>17</v>
      </c>
      <c r="J23" s="5">
        <v>17</v>
      </c>
      <c r="K23" s="5">
        <v>17</v>
      </c>
      <c r="L23" s="5"/>
      <c r="M23" s="5"/>
      <c r="N23" s="5">
        <v>24.5</v>
      </c>
      <c r="O23" s="5"/>
      <c r="P23" s="5"/>
      <c r="Q23" s="5">
        <v>16.25</v>
      </c>
      <c r="R23" s="5"/>
      <c r="S23" s="5"/>
      <c r="T23" s="5"/>
      <c r="U23" s="5">
        <v>31.85</v>
      </c>
      <c r="V23" s="5">
        <v>16</v>
      </c>
      <c r="W23" s="5">
        <v>16</v>
      </c>
      <c r="X23" s="5">
        <v>16</v>
      </c>
      <c r="Y23" s="5"/>
      <c r="Z23" s="5">
        <v>35.5</v>
      </c>
      <c r="AA23" s="5">
        <v>21.65</v>
      </c>
      <c r="AB23" s="5"/>
      <c r="AC23" s="5"/>
      <c r="AD23" s="5">
        <v>18</v>
      </c>
      <c r="AE23" s="5"/>
      <c r="AF23" s="5"/>
      <c r="AG23" s="5">
        <v>33.5</v>
      </c>
      <c r="AH23" s="5">
        <v>35.5</v>
      </c>
      <c r="AI23" s="5">
        <v>35.15</v>
      </c>
      <c r="AJ23" s="5">
        <v>39</v>
      </c>
      <c r="AK23" s="5">
        <v>47.8</v>
      </c>
      <c r="AL23" s="5">
        <v>16</v>
      </c>
      <c r="AM23" s="5">
        <v>34.5</v>
      </c>
      <c r="AN23" s="5"/>
      <c r="AO23" s="5">
        <v>24.5</v>
      </c>
      <c r="AP23" s="5">
        <v>13.75</v>
      </c>
      <c r="AQ23" s="5">
        <v>17.25</v>
      </c>
      <c r="AR23" s="60"/>
      <c r="AS23" s="5">
        <v>21</v>
      </c>
      <c r="AT23" s="69">
        <v>31</v>
      </c>
      <c r="AU23" s="5"/>
      <c r="AV23" s="5"/>
      <c r="AW23" s="5"/>
      <c r="AX23" s="5"/>
      <c r="AY23" s="5"/>
      <c r="AZ23" s="5">
        <v>30</v>
      </c>
      <c r="BA23" s="5"/>
      <c r="BB23" s="5"/>
    </row>
    <row r="24" spans="1:54" ht="14.25" x14ac:dyDescent="0.2">
      <c r="A24" s="1">
        <v>16</v>
      </c>
      <c r="B24" s="150" t="s">
        <v>8</v>
      </c>
      <c r="C24" s="151"/>
      <c r="D24" s="152"/>
      <c r="E24" s="2" t="s">
        <v>25</v>
      </c>
      <c r="F24" s="4" t="s">
        <v>26</v>
      </c>
      <c r="G24" s="5">
        <v>18.75</v>
      </c>
      <c r="H24" s="5">
        <v>18.75</v>
      </c>
      <c r="I24" s="5">
        <v>18</v>
      </c>
      <c r="J24" s="5">
        <v>18</v>
      </c>
      <c r="K24" s="5">
        <v>18</v>
      </c>
      <c r="L24" s="5">
        <v>17.75</v>
      </c>
      <c r="M24" s="5"/>
      <c r="N24" s="5"/>
      <c r="O24" s="5">
        <v>16.5</v>
      </c>
      <c r="P24" s="5"/>
      <c r="Q24" s="5"/>
      <c r="R24" s="5">
        <v>18.75</v>
      </c>
      <c r="S24" s="5">
        <v>18.75</v>
      </c>
      <c r="T24" s="5">
        <v>16.100000000000001</v>
      </c>
      <c r="U24" s="5">
        <v>31.85</v>
      </c>
      <c r="V24" s="5">
        <v>18</v>
      </c>
      <c r="W24" s="5">
        <v>16</v>
      </c>
      <c r="X24" s="5">
        <v>16</v>
      </c>
      <c r="Y24" s="5"/>
      <c r="Z24" s="5">
        <v>35.5</v>
      </c>
      <c r="AA24" s="5">
        <v>22.15</v>
      </c>
      <c r="AB24" s="5">
        <v>17</v>
      </c>
      <c r="AC24" s="5"/>
      <c r="AD24" s="5">
        <v>19</v>
      </c>
      <c r="AE24" s="5">
        <v>17</v>
      </c>
      <c r="AF24" s="5"/>
      <c r="AG24" s="5"/>
      <c r="AH24" s="5">
        <v>37.5</v>
      </c>
      <c r="AI24" s="5">
        <v>38</v>
      </c>
      <c r="AJ24" s="5"/>
      <c r="AK24" s="5"/>
      <c r="AL24" s="5">
        <v>16</v>
      </c>
      <c r="AM24" s="5">
        <v>34.5</v>
      </c>
      <c r="AN24" s="5"/>
      <c r="AO24" s="5"/>
      <c r="AP24" s="5">
        <v>13.99</v>
      </c>
      <c r="AQ24" s="5"/>
      <c r="AR24" s="60"/>
      <c r="AS24" s="5"/>
      <c r="AT24" s="69"/>
      <c r="AU24" s="5"/>
      <c r="AV24" s="5"/>
      <c r="AW24" s="5"/>
      <c r="AX24" s="5"/>
      <c r="AY24" s="5"/>
      <c r="AZ24" s="5"/>
      <c r="BA24" s="5"/>
      <c r="BB24" s="5"/>
    </row>
    <row r="25" spans="1:54" ht="14.25" x14ac:dyDescent="0.2">
      <c r="A25" s="1">
        <v>17</v>
      </c>
      <c r="B25" s="150" t="s">
        <v>8</v>
      </c>
      <c r="C25" s="151"/>
      <c r="D25" s="152"/>
      <c r="E25" s="2" t="s">
        <v>27</v>
      </c>
      <c r="F25" s="4" t="s">
        <v>26</v>
      </c>
      <c r="G25" s="5"/>
      <c r="H25" s="5"/>
      <c r="I25" s="5">
        <v>18</v>
      </c>
      <c r="J25" s="5">
        <v>18</v>
      </c>
      <c r="K25" s="5">
        <v>18</v>
      </c>
      <c r="L25" s="5"/>
      <c r="M25" s="5"/>
      <c r="N25" s="5"/>
      <c r="O25" s="5"/>
      <c r="P25" s="5"/>
      <c r="Q25" s="5"/>
      <c r="R25" s="5"/>
      <c r="S25" s="5"/>
      <c r="T25" s="5"/>
      <c r="U25" s="5">
        <v>31.85</v>
      </c>
      <c r="V25" s="5">
        <v>18</v>
      </c>
      <c r="W25" s="5">
        <v>16</v>
      </c>
      <c r="X25" s="5">
        <v>16</v>
      </c>
      <c r="Y25" s="5"/>
      <c r="Z25" s="5">
        <v>35.5</v>
      </c>
      <c r="AA25" s="5">
        <v>21.65</v>
      </c>
      <c r="AB25" s="5"/>
      <c r="AC25" s="5"/>
      <c r="AD25" s="5">
        <v>19</v>
      </c>
      <c r="AE25" s="5"/>
      <c r="AF25" s="5"/>
      <c r="AG25" s="5"/>
      <c r="AH25" s="5">
        <v>37.5</v>
      </c>
      <c r="AI25" s="5">
        <v>38</v>
      </c>
      <c r="AJ25" s="5"/>
      <c r="AK25" s="5"/>
      <c r="AL25" s="5">
        <v>16</v>
      </c>
      <c r="AM25" s="5">
        <v>34.5</v>
      </c>
      <c r="AN25" s="5"/>
      <c r="AO25" s="5"/>
      <c r="AP25" s="5">
        <v>13.99</v>
      </c>
      <c r="AQ25" s="5"/>
      <c r="AR25" s="60"/>
      <c r="AS25" s="5"/>
      <c r="AT25" s="69"/>
      <c r="AU25" s="5">
        <v>35.6</v>
      </c>
      <c r="AV25" s="5">
        <v>35.6</v>
      </c>
      <c r="AW25" s="5"/>
      <c r="AX25" s="5">
        <v>35.6</v>
      </c>
      <c r="AY25" s="5"/>
      <c r="AZ25" s="5"/>
      <c r="BA25" s="5"/>
      <c r="BB25" s="5"/>
    </row>
    <row r="26" spans="1:54" ht="14.25" x14ac:dyDescent="0.2">
      <c r="A26" s="1">
        <v>18</v>
      </c>
      <c r="B26" s="150" t="s">
        <v>9</v>
      </c>
      <c r="C26" s="151"/>
      <c r="D26" s="152"/>
      <c r="E26" s="2" t="s">
        <v>25</v>
      </c>
      <c r="F26" s="4" t="s">
        <v>26</v>
      </c>
      <c r="G26" s="5">
        <v>18.75</v>
      </c>
      <c r="H26" s="5">
        <v>18.75</v>
      </c>
      <c r="I26" s="5"/>
      <c r="J26" s="5"/>
      <c r="K26" s="5"/>
      <c r="L26" s="5"/>
      <c r="M26" s="5"/>
      <c r="N26" s="5"/>
      <c r="O26" s="5"/>
      <c r="P26" s="5"/>
      <c r="Q26" s="5"/>
      <c r="R26" s="5">
        <v>18.75</v>
      </c>
      <c r="S26" s="5">
        <v>18.75</v>
      </c>
      <c r="T26" s="5"/>
      <c r="U26" s="5"/>
      <c r="V26" s="5">
        <v>40</v>
      </c>
      <c r="W26" s="5"/>
      <c r="X26" s="5"/>
      <c r="Y26" s="5"/>
      <c r="Z26" s="5"/>
      <c r="AA26" s="5"/>
      <c r="AB26" s="5"/>
      <c r="AC26" s="5"/>
      <c r="AD26" s="5"/>
      <c r="AE26" s="5"/>
      <c r="AF26" s="5"/>
      <c r="AG26" s="5"/>
      <c r="AH26" s="5"/>
      <c r="AI26" s="5"/>
      <c r="AJ26" s="5"/>
      <c r="AK26" s="5"/>
      <c r="AL26" s="5">
        <v>18</v>
      </c>
      <c r="AM26" s="5">
        <v>35.5</v>
      </c>
      <c r="AN26" s="5"/>
      <c r="AO26" s="5"/>
      <c r="AP26" s="5">
        <v>15.99</v>
      </c>
      <c r="AQ26" s="5"/>
      <c r="AR26" s="60"/>
      <c r="AS26" s="5"/>
      <c r="AT26" s="69"/>
      <c r="AU26" s="5"/>
      <c r="AV26" s="5"/>
      <c r="AW26" s="5"/>
      <c r="AX26" s="5"/>
      <c r="AY26" s="5"/>
      <c r="AZ26" s="5"/>
      <c r="BA26" s="5"/>
      <c r="BB26" s="5"/>
    </row>
    <row r="27" spans="1:54" ht="14.25" x14ac:dyDescent="0.2">
      <c r="A27" s="1">
        <v>19</v>
      </c>
      <c r="B27" s="150" t="s">
        <v>9</v>
      </c>
      <c r="C27" s="151"/>
      <c r="D27" s="152"/>
      <c r="E27" s="2" t="s">
        <v>27</v>
      </c>
      <c r="F27" s="4" t="s">
        <v>26</v>
      </c>
      <c r="G27" s="5"/>
      <c r="H27" s="5"/>
      <c r="I27" s="5"/>
      <c r="J27" s="5"/>
      <c r="K27" s="5"/>
      <c r="L27" s="5"/>
      <c r="M27" s="5"/>
      <c r="N27" s="5"/>
      <c r="O27" s="5"/>
      <c r="P27" s="5"/>
      <c r="Q27" s="5"/>
      <c r="R27" s="5"/>
      <c r="S27" s="5"/>
      <c r="T27" s="5"/>
      <c r="U27" s="5"/>
      <c r="V27" s="5">
        <v>40</v>
      </c>
      <c r="W27" s="5"/>
      <c r="X27" s="5"/>
      <c r="Y27" s="5"/>
      <c r="Z27" s="5"/>
      <c r="AA27" s="5"/>
      <c r="AB27" s="5"/>
      <c r="AC27" s="5"/>
      <c r="AD27" s="5"/>
      <c r="AE27" s="5"/>
      <c r="AF27" s="5"/>
      <c r="AG27" s="5"/>
      <c r="AH27" s="5"/>
      <c r="AI27" s="5"/>
      <c r="AJ27" s="5"/>
      <c r="AK27" s="5"/>
      <c r="AL27" s="5">
        <v>18</v>
      </c>
      <c r="AM27" s="5">
        <v>35.5</v>
      </c>
      <c r="AN27" s="5"/>
      <c r="AO27" s="5"/>
      <c r="AP27" s="5">
        <v>15.99</v>
      </c>
      <c r="AQ27" s="5"/>
      <c r="AR27" s="60"/>
      <c r="AS27" s="5"/>
      <c r="AT27" s="69"/>
      <c r="AU27" s="5"/>
      <c r="AV27" s="5"/>
      <c r="AW27" s="5"/>
      <c r="AX27" s="5"/>
      <c r="AY27" s="5"/>
      <c r="AZ27" s="5"/>
      <c r="BA27" s="5"/>
      <c r="BB27" s="5"/>
    </row>
    <row r="28" spans="1:54" ht="14.25" x14ac:dyDescent="0.2">
      <c r="A28" s="1">
        <v>20</v>
      </c>
      <c r="B28" s="150" t="s">
        <v>10</v>
      </c>
      <c r="C28" s="151"/>
      <c r="D28" s="152"/>
      <c r="E28" s="2" t="s">
        <v>25</v>
      </c>
      <c r="F28" s="4" t="s">
        <v>26</v>
      </c>
      <c r="G28" s="5">
        <v>18.75</v>
      </c>
      <c r="H28" s="5">
        <v>18.75</v>
      </c>
      <c r="I28" s="5">
        <v>18.5</v>
      </c>
      <c r="J28" s="5">
        <v>18.5</v>
      </c>
      <c r="K28" s="5">
        <v>18.5</v>
      </c>
      <c r="L28" s="5">
        <v>19.5</v>
      </c>
      <c r="M28" s="5">
        <v>18.649999999999999</v>
      </c>
      <c r="N28" s="5"/>
      <c r="O28" s="5">
        <v>16.850000000000001</v>
      </c>
      <c r="P28" s="5">
        <v>36.81</v>
      </c>
      <c r="Q28" s="5">
        <v>19.5</v>
      </c>
      <c r="R28" s="5">
        <v>18.75</v>
      </c>
      <c r="S28" s="5">
        <v>18.75</v>
      </c>
      <c r="T28" s="5"/>
      <c r="U28" s="5">
        <v>40.15</v>
      </c>
      <c r="V28" s="5">
        <v>31</v>
      </c>
      <c r="W28" s="5">
        <v>28</v>
      </c>
      <c r="X28" s="5">
        <v>28</v>
      </c>
      <c r="Y28" s="5">
        <v>18.75</v>
      </c>
      <c r="Z28" s="5">
        <v>36.25</v>
      </c>
      <c r="AA28" s="5">
        <v>24.25</v>
      </c>
      <c r="AB28" s="5">
        <v>20.6</v>
      </c>
      <c r="AC28" s="5"/>
      <c r="AD28" s="5">
        <v>21</v>
      </c>
      <c r="AE28" s="5">
        <v>35</v>
      </c>
      <c r="AF28" s="5">
        <v>45.91</v>
      </c>
      <c r="AG28" s="5"/>
      <c r="AH28" s="5">
        <v>43.75</v>
      </c>
      <c r="AI28" s="5">
        <v>39.5</v>
      </c>
      <c r="AJ28" s="5">
        <v>40</v>
      </c>
      <c r="AK28" s="5">
        <v>48</v>
      </c>
      <c r="AL28" s="5">
        <v>18.5</v>
      </c>
      <c r="AM28" s="5">
        <v>37.5</v>
      </c>
      <c r="AN28" s="5">
        <v>42.7</v>
      </c>
      <c r="AO28" s="5"/>
      <c r="AP28" s="5">
        <v>13.45</v>
      </c>
      <c r="AQ28" s="5">
        <v>17.5</v>
      </c>
      <c r="AR28" s="60">
        <v>22.9</v>
      </c>
      <c r="AS28" s="5">
        <v>22</v>
      </c>
      <c r="AT28" s="69">
        <v>32</v>
      </c>
      <c r="AU28" s="5"/>
      <c r="AV28" s="5"/>
      <c r="AW28" s="5"/>
      <c r="AX28" s="5"/>
      <c r="AY28" s="5"/>
      <c r="AZ28" s="5">
        <v>31</v>
      </c>
      <c r="BA28" s="5">
        <v>19.600000000000001</v>
      </c>
      <c r="BB28" s="5">
        <v>19.600000000000001</v>
      </c>
    </row>
    <row r="29" spans="1:54" ht="14.25" x14ac:dyDescent="0.2">
      <c r="A29" s="1">
        <v>21</v>
      </c>
      <c r="B29" s="150" t="s">
        <v>10</v>
      </c>
      <c r="C29" s="151"/>
      <c r="D29" s="152"/>
      <c r="E29" s="2" t="s">
        <v>27</v>
      </c>
      <c r="F29" s="4" t="s">
        <v>26</v>
      </c>
      <c r="G29" s="5"/>
      <c r="H29" s="5"/>
      <c r="I29" s="5">
        <v>18.5</v>
      </c>
      <c r="J29" s="5">
        <v>18.5</v>
      </c>
      <c r="K29" s="5">
        <v>18.5</v>
      </c>
      <c r="L29" s="5"/>
      <c r="M29" s="5"/>
      <c r="N29" s="5">
        <v>25.5</v>
      </c>
      <c r="O29" s="5"/>
      <c r="P29" s="5"/>
      <c r="Q29" s="5">
        <v>19.5</v>
      </c>
      <c r="R29" s="5"/>
      <c r="S29" s="5"/>
      <c r="T29" s="5"/>
      <c r="U29" s="5">
        <v>40.15</v>
      </c>
      <c r="V29" s="5">
        <v>31</v>
      </c>
      <c r="W29" s="5">
        <v>28</v>
      </c>
      <c r="X29" s="5">
        <v>28</v>
      </c>
      <c r="Y29" s="5"/>
      <c r="Z29" s="5">
        <v>36.25</v>
      </c>
      <c r="AA29" s="5">
        <v>23.7</v>
      </c>
      <c r="AB29" s="5"/>
      <c r="AC29" s="5"/>
      <c r="AD29" s="5">
        <v>21</v>
      </c>
      <c r="AE29" s="5"/>
      <c r="AF29" s="5"/>
      <c r="AG29" s="5"/>
      <c r="AH29" s="5">
        <v>43.75</v>
      </c>
      <c r="AI29" s="5">
        <v>39.5</v>
      </c>
      <c r="AJ29" s="5">
        <v>40</v>
      </c>
      <c r="AK29" s="5">
        <v>48</v>
      </c>
      <c r="AL29" s="5">
        <v>18.5</v>
      </c>
      <c r="AM29" s="5">
        <v>37.5</v>
      </c>
      <c r="AN29" s="5"/>
      <c r="AO29" s="5"/>
      <c r="AP29" s="5">
        <v>13.45</v>
      </c>
      <c r="AQ29" s="5">
        <v>17.5</v>
      </c>
      <c r="AR29" s="60"/>
      <c r="AS29" s="5">
        <v>22</v>
      </c>
      <c r="AT29" s="69">
        <v>32</v>
      </c>
      <c r="AU29" s="5">
        <v>40.25</v>
      </c>
      <c r="AV29" s="5">
        <v>40.549999999999997</v>
      </c>
      <c r="AW29" s="5">
        <v>41.65</v>
      </c>
      <c r="AX29" s="5"/>
      <c r="AY29" s="5">
        <v>41.65</v>
      </c>
      <c r="AZ29" s="5">
        <v>31</v>
      </c>
      <c r="BA29" s="5"/>
      <c r="BB29" s="5"/>
    </row>
    <row r="30" spans="1:54" ht="14.25" x14ac:dyDescent="0.2">
      <c r="A30" s="1">
        <v>22</v>
      </c>
      <c r="B30" s="150" t="s">
        <v>29</v>
      </c>
      <c r="C30" s="151"/>
      <c r="D30" s="152"/>
      <c r="E30" s="2" t="s">
        <v>25</v>
      </c>
      <c r="F30" s="4" t="s">
        <v>26</v>
      </c>
      <c r="G30" s="5">
        <v>19.75</v>
      </c>
      <c r="H30" s="5">
        <v>19.75</v>
      </c>
      <c r="I30" s="5">
        <v>18.5</v>
      </c>
      <c r="J30" s="5">
        <v>18.5</v>
      </c>
      <c r="K30" s="5">
        <v>18.5</v>
      </c>
      <c r="L30" s="5">
        <v>19.5</v>
      </c>
      <c r="M30" s="5">
        <v>18.649999999999999</v>
      </c>
      <c r="N30" s="5"/>
      <c r="O30" s="5">
        <v>16.850000000000001</v>
      </c>
      <c r="P30" s="5">
        <v>43.81</v>
      </c>
      <c r="Q30" s="5"/>
      <c r="R30" s="5">
        <v>18.75</v>
      </c>
      <c r="S30" s="5">
        <v>18.75</v>
      </c>
      <c r="T30" s="5"/>
      <c r="U30" s="5">
        <v>40.15</v>
      </c>
      <c r="V30" s="5">
        <v>31</v>
      </c>
      <c r="W30" s="5">
        <v>28</v>
      </c>
      <c r="X30" s="5">
        <v>28</v>
      </c>
      <c r="Y30" s="5">
        <v>18.75</v>
      </c>
      <c r="Z30" s="5"/>
      <c r="AA30" s="5"/>
      <c r="AB30" s="5"/>
      <c r="AC30" s="5"/>
      <c r="AD30" s="5"/>
      <c r="AE30" s="5"/>
      <c r="AF30" s="5"/>
      <c r="AG30" s="5"/>
      <c r="AH30" s="5">
        <v>45</v>
      </c>
      <c r="AI30" s="5">
        <v>42.25</v>
      </c>
      <c r="AJ30" s="5">
        <v>46</v>
      </c>
      <c r="AK30" s="5"/>
      <c r="AL30" s="5">
        <v>19.5</v>
      </c>
      <c r="AM30" s="5">
        <v>38.5</v>
      </c>
      <c r="AN30" s="5"/>
      <c r="AO30" s="5"/>
      <c r="AP30" s="5">
        <v>13.9</v>
      </c>
      <c r="AQ30" s="5">
        <v>18</v>
      </c>
      <c r="AR30" s="60"/>
      <c r="AS30" s="5"/>
      <c r="AT30" s="69"/>
      <c r="AU30" s="5"/>
      <c r="AV30" s="5"/>
      <c r="AW30" s="5"/>
      <c r="AX30" s="5"/>
      <c r="AY30" s="5"/>
      <c r="AZ30" s="5"/>
      <c r="BA30" s="5">
        <v>19.600000000000001</v>
      </c>
      <c r="BB30" s="5">
        <v>19.600000000000001</v>
      </c>
    </row>
    <row r="31" spans="1:54" ht="14.25" x14ac:dyDescent="0.2">
      <c r="A31" s="1">
        <v>23</v>
      </c>
      <c r="B31" s="150" t="s">
        <v>29</v>
      </c>
      <c r="C31" s="151"/>
      <c r="D31" s="152"/>
      <c r="E31" s="2" t="s">
        <v>27</v>
      </c>
      <c r="F31" s="4" t="s">
        <v>26</v>
      </c>
      <c r="G31" s="5"/>
      <c r="H31" s="5"/>
      <c r="I31" s="5">
        <v>18.5</v>
      </c>
      <c r="J31" s="5">
        <v>18.5</v>
      </c>
      <c r="K31" s="5">
        <v>18.5</v>
      </c>
      <c r="L31" s="5"/>
      <c r="M31" s="5"/>
      <c r="N31" s="5">
        <v>25.5</v>
      </c>
      <c r="O31" s="5"/>
      <c r="P31" s="5"/>
      <c r="Q31" s="5"/>
      <c r="R31" s="5"/>
      <c r="S31" s="5"/>
      <c r="T31" s="5"/>
      <c r="U31" s="5">
        <v>40.15</v>
      </c>
      <c r="V31" s="5">
        <v>31</v>
      </c>
      <c r="W31" s="5">
        <v>28</v>
      </c>
      <c r="X31" s="5">
        <v>28</v>
      </c>
      <c r="Y31" s="5"/>
      <c r="Z31" s="5"/>
      <c r="AA31" s="8"/>
      <c r="AB31" s="5"/>
      <c r="AC31" s="5"/>
      <c r="AD31" s="5"/>
      <c r="AE31" s="5"/>
      <c r="AF31" s="5"/>
      <c r="AG31" s="5"/>
      <c r="AH31" s="5">
        <v>45</v>
      </c>
      <c r="AI31" s="5">
        <v>42.25</v>
      </c>
      <c r="AJ31" s="5">
        <v>46</v>
      </c>
      <c r="AK31" s="5"/>
      <c r="AL31" s="5">
        <v>19.5</v>
      </c>
      <c r="AM31" s="5">
        <v>38.5</v>
      </c>
      <c r="AN31" s="5"/>
      <c r="AO31" s="5"/>
      <c r="AP31" s="5">
        <v>13.9</v>
      </c>
      <c r="AQ31" s="5">
        <v>18</v>
      </c>
      <c r="AR31" s="60"/>
      <c r="AS31" s="5"/>
      <c r="AT31" s="69"/>
      <c r="AU31" s="5"/>
      <c r="AV31" s="5"/>
      <c r="AW31" s="5"/>
      <c r="AX31" s="5"/>
      <c r="AY31" s="5"/>
      <c r="AZ31" s="5"/>
      <c r="BA31" s="5"/>
      <c r="BB31" s="5"/>
    </row>
    <row r="32" spans="1:54" ht="14.25" x14ac:dyDescent="0.2">
      <c r="A32" s="1">
        <v>24</v>
      </c>
      <c r="B32" s="150" t="s">
        <v>11</v>
      </c>
      <c r="C32" s="151"/>
      <c r="D32" s="152"/>
      <c r="E32" s="2" t="s">
        <v>25</v>
      </c>
      <c r="F32" s="4" t="s">
        <v>26</v>
      </c>
      <c r="G32" s="5"/>
      <c r="H32" s="5"/>
      <c r="I32" s="5">
        <v>19.75</v>
      </c>
      <c r="J32" s="5">
        <v>19.75</v>
      </c>
      <c r="K32" s="5">
        <v>19.75</v>
      </c>
      <c r="L32" s="5">
        <v>20.5</v>
      </c>
      <c r="M32" s="5">
        <v>19.75</v>
      </c>
      <c r="N32" s="5"/>
      <c r="O32" s="5">
        <v>18.5</v>
      </c>
      <c r="P32" s="5"/>
      <c r="Q32" s="5"/>
      <c r="R32" s="5">
        <v>22.75</v>
      </c>
      <c r="S32" s="5">
        <v>22.75</v>
      </c>
      <c r="T32" s="5"/>
      <c r="U32" s="5"/>
      <c r="V32" s="5"/>
      <c r="W32" s="5"/>
      <c r="X32" s="5"/>
      <c r="Y32" s="5"/>
      <c r="Z32" s="5"/>
      <c r="AA32" s="5">
        <v>22.15</v>
      </c>
      <c r="AB32" s="5"/>
      <c r="AC32" s="5"/>
      <c r="AD32" s="5"/>
      <c r="AE32" s="5"/>
      <c r="AF32" s="5"/>
      <c r="AG32" s="5"/>
      <c r="AH32" s="5"/>
      <c r="AI32" s="5"/>
      <c r="AJ32" s="5"/>
      <c r="AK32" s="5"/>
      <c r="AL32" s="5"/>
      <c r="AM32" s="5"/>
      <c r="AN32" s="5"/>
      <c r="AO32" s="5"/>
      <c r="AP32" s="5">
        <v>14.9</v>
      </c>
      <c r="AQ32" s="5">
        <v>18</v>
      </c>
      <c r="AR32" s="60">
        <v>29.7</v>
      </c>
      <c r="AS32" s="5"/>
      <c r="AT32" s="69"/>
      <c r="AU32" s="5"/>
      <c r="AV32" s="5"/>
      <c r="AW32" s="5"/>
      <c r="AX32" s="5"/>
      <c r="AY32" s="5"/>
      <c r="AZ32" s="5"/>
      <c r="BA32" s="5">
        <v>22.47</v>
      </c>
      <c r="BB32" s="5"/>
    </row>
    <row r="33" spans="1:54" ht="14.25" x14ac:dyDescent="0.2">
      <c r="A33" s="1">
        <v>25</v>
      </c>
      <c r="B33" s="150" t="s">
        <v>11</v>
      </c>
      <c r="C33" s="151"/>
      <c r="D33" s="152"/>
      <c r="E33" s="2" t="s">
        <v>27</v>
      </c>
      <c r="F33" s="4" t="s">
        <v>26</v>
      </c>
      <c r="G33" s="5">
        <v>23</v>
      </c>
      <c r="H33" s="5">
        <v>23</v>
      </c>
      <c r="I33" s="5">
        <v>19.75</v>
      </c>
      <c r="J33" s="5">
        <v>19.75</v>
      </c>
      <c r="K33" s="5">
        <v>19.75</v>
      </c>
      <c r="L33" s="5"/>
      <c r="M33" s="5"/>
      <c r="N33" s="5"/>
      <c r="O33" s="5"/>
      <c r="P33" s="5"/>
      <c r="Q33" s="5"/>
      <c r="R33" s="5"/>
      <c r="S33" s="5"/>
      <c r="T33" s="5"/>
      <c r="U33" s="5"/>
      <c r="V33" s="5"/>
      <c r="W33" s="5"/>
      <c r="X33" s="5"/>
      <c r="Y33" s="5"/>
      <c r="Z33" s="5"/>
      <c r="AA33" s="5">
        <v>21.65</v>
      </c>
      <c r="AB33" s="5"/>
      <c r="AC33" s="5"/>
      <c r="AD33" s="5"/>
      <c r="AE33" s="5"/>
      <c r="AF33" s="5"/>
      <c r="AG33" s="5"/>
      <c r="AH33" s="5"/>
      <c r="AI33" s="5"/>
      <c r="AJ33" s="5"/>
      <c r="AK33" s="5"/>
      <c r="AL33" s="5"/>
      <c r="AM33" s="5"/>
      <c r="AN33" s="5"/>
      <c r="AO33" s="5"/>
      <c r="AP33" s="5">
        <v>14.9</v>
      </c>
      <c r="AQ33" s="5">
        <v>18</v>
      </c>
      <c r="AR33" s="60"/>
      <c r="AS33" s="5"/>
      <c r="AT33" s="69"/>
      <c r="AU33" s="5"/>
      <c r="AV33" s="5"/>
      <c r="AW33" s="5"/>
      <c r="AX33" s="5"/>
      <c r="AY33" s="5"/>
      <c r="AZ33" s="5"/>
      <c r="BA33" s="5"/>
      <c r="BB33" s="5"/>
    </row>
    <row r="34" spans="1:54" ht="14.25" x14ac:dyDescent="0.2">
      <c r="A34" s="1">
        <v>26</v>
      </c>
      <c r="B34" s="150" t="s">
        <v>30</v>
      </c>
      <c r="C34" s="151"/>
      <c r="D34" s="152"/>
      <c r="E34" s="2" t="s">
        <v>25</v>
      </c>
      <c r="F34" s="4" t="s">
        <v>26</v>
      </c>
      <c r="G34" s="5"/>
      <c r="H34" s="5"/>
      <c r="I34" s="5">
        <v>19.75</v>
      </c>
      <c r="J34" s="5">
        <v>19.75</v>
      </c>
      <c r="K34" s="5">
        <v>19.75</v>
      </c>
      <c r="L34" s="5">
        <v>20.5</v>
      </c>
      <c r="M34" s="5">
        <v>19.75</v>
      </c>
      <c r="N34" s="5"/>
      <c r="O34" s="5">
        <v>18.5</v>
      </c>
      <c r="P34" s="5"/>
      <c r="Q34" s="5"/>
      <c r="R34" s="5">
        <v>22.75</v>
      </c>
      <c r="S34" s="5">
        <v>22.75</v>
      </c>
      <c r="T34" s="5"/>
      <c r="U34" s="5"/>
      <c r="V34" s="5"/>
      <c r="W34" s="5"/>
      <c r="X34" s="5"/>
      <c r="Y34" s="5"/>
      <c r="Z34" s="5"/>
      <c r="AA34" s="5"/>
      <c r="AB34" s="5"/>
      <c r="AC34" s="5"/>
      <c r="AD34" s="5"/>
      <c r="AE34" s="5"/>
      <c r="AF34" s="5"/>
      <c r="AG34" s="5"/>
      <c r="AH34" s="5"/>
      <c r="AI34" s="5"/>
      <c r="AJ34" s="5"/>
      <c r="AK34" s="5"/>
      <c r="AL34" s="5"/>
      <c r="AM34" s="5"/>
      <c r="AN34" s="5"/>
      <c r="AO34" s="5"/>
      <c r="AP34" s="5">
        <v>15.5</v>
      </c>
      <c r="AQ34" s="5">
        <v>18.5</v>
      </c>
      <c r="AR34" s="60"/>
      <c r="AS34" s="5"/>
      <c r="AT34" s="69"/>
      <c r="AU34" s="5"/>
      <c r="AV34" s="5"/>
      <c r="AW34" s="5"/>
      <c r="AX34" s="5"/>
      <c r="AY34" s="5"/>
      <c r="AZ34" s="5"/>
      <c r="BA34" s="5">
        <v>22.47</v>
      </c>
      <c r="BB34" s="5"/>
    </row>
    <row r="35" spans="1:54" ht="14.25" x14ac:dyDescent="0.2">
      <c r="A35" s="1">
        <v>27</v>
      </c>
      <c r="B35" s="150" t="s">
        <v>30</v>
      </c>
      <c r="C35" s="151"/>
      <c r="D35" s="152"/>
      <c r="E35" s="2" t="s">
        <v>27</v>
      </c>
      <c r="F35" s="4" t="s">
        <v>26</v>
      </c>
      <c r="G35" s="5"/>
      <c r="H35" s="5"/>
      <c r="I35" s="5">
        <v>19.75</v>
      </c>
      <c r="J35" s="5">
        <v>19.75</v>
      </c>
      <c r="K35" s="5">
        <v>19.75</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v>15.5</v>
      </c>
      <c r="AQ35" s="5">
        <v>18.5</v>
      </c>
      <c r="AR35" s="60"/>
      <c r="AS35" s="5"/>
      <c r="AT35" s="69"/>
      <c r="AU35" s="5"/>
      <c r="AV35" s="5"/>
      <c r="AW35" s="5"/>
      <c r="AX35" s="5"/>
      <c r="AY35" s="5"/>
      <c r="AZ35" s="5"/>
      <c r="BA35" s="5"/>
      <c r="BB35" s="5"/>
    </row>
    <row r="36" spans="1:54" ht="14.25" x14ac:dyDescent="0.2">
      <c r="A36" s="1">
        <v>28</v>
      </c>
      <c r="B36" s="150" t="s">
        <v>40</v>
      </c>
      <c r="C36" s="151"/>
      <c r="D36" s="152"/>
      <c r="E36" s="2" t="s">
        <v>25</v>
      </c>
      <c r="F36" s="4" t="s">
        <v>26</v>
      </c>
      <c r="G36" s="5">
        <v>18.75</v>
      </c>
      <c r="H36" s="5">
        <v>18.75</v>
      </c>
      <c r="I36" s="5">
        <v>17</v>
      </c>
      <c r="J36" s="5">
        <v>17</v>
      </c>
      <c r="K36" s="5">
        <v>17</v>
      </c>
      <c r="L36" s="5">
        <v>18</v>
      </c>
      <c r="M36" s="5">
        <v>16.5</v>
      </c>
      <c r="N36" s="5"/>
      <c r="O36" s="5">
        <v>18</v>
      </c>
      <c r="P36" s="5"/>
      <c r="Q36" s="5"/>
      <c r="R36" s="5">
        <v>18.75</v>
      </c>
      <c r="S36" s="5">
        <v>18.75</v>
      </c>
      <c r="T36" s="5"/>
      <c r="U36" s="5">
        <v>25.5</v>
      </c>
      <c r="V36" s="5">
        <v>10</v>
      </c>
      <c r="W36" s="5">
        <v>11</v>
      </c>
      <c r="X36" s="5">
        <v>11</v>
      </c>
      <c r="Y36" s="5">
        <v>18</v>
      </c>
      <c r="Z36" s="5"/>
      <c r="AA36" s="5"/>
      <c r="AB36" s="5"/>
      <c r="AC36" s="5"/>
      <c r="AD36" s="5">
        <v>13</v>
      </c>
      <c r="AE36" s="5">
        <v>17</v>
      </c>
      <c r="AF36" s="5"/>
      <c r="AG36" s="5"/>
      <c r="AH36" s="5"/>
      <c r="AI36" s="5"/>
      <c r="AJ36" s="5"/>
      <c r="AK36" s="5"/>
      <c r="AL36" s="5">
        <v>18.5</v>
      </c>
      <c r="AM36" s="5">
        <v>37.5</v>
      </c>
      <c r="AN36" s="5"/>
      <c r="AO36" s="5"/>
      <c r="AP36" s="5">
        <v>10.5</v>
      </c>
      <c r="AQ36" s="5">
        <v>18</v>
      </c>
      <c r="AR36" s="60">
        <v>20.55</v>
      </c>
      <c r="AS36" s="5"/>
      <c r="AT36" s="69"/>
      <c r="AU36" s="5"/>
      <c r="AV36" s="5"/>
      <c r="AW36" s="5"/>
      <c r="AX36" s="5"/>
      <c r="AY36" s="5"/>
      <c r="AZ36" s="5"/>
      <c r="BA36" s="5"/>
      <c r="BB36" s="5"/>
    </row>
    <row r="37" spans="1:54" ht="14.25" x14ac:dyDescent="0.2">
      <c r="A37" s="1">
        <v>29</v>
      </c>
      <c r="B37" s="150" t="s">
        <v>12</v>
      </c>
      <c r="C37" s="151"/>
      <c r="D37" s="152"/>
      <c r="E37" s="2" t="s">
        <v>25</v>
      </c>
      <c r="F37" s="4" t="s">
        <v>26</v>
      </c>
      <c r="G37" s="5">
        <v>22.25</v>
      </c>
      <c r="H37" s="5">
        <v>22.25</v>
      </c>
      <c r="I37" s="5">
        <v>17</v>
      </c>
      <c r="J37" s="5">
        <v>17</v>
      </c>
      <c r="K37" s="5">
        <v>17</v>
      </c>
      <c r="L37" s="5">
        <v>17.149999999999999</v>
      </c>
      <c r="M37" s="5">
        <v>16.45</v>
      </c>
      <c r="N37" s="5"/>
      <c r="O37" s="5">
        <v>14.85</v>
      </c>
      <c r="P37" s="5">
        <v>39.81</v>
      </c>
      <c r="Q37" s="5">
        <v>16.5</v>
      </c>
      <c r="R37" s="5">
        <v>22.25</v>
      </c>
      <c r="S37" s="5">
        <v>22.25</v>
      </c>
      <c r="T37" s="5">
        <v>17.3</v>
      </c>
      <c r="U37" s="5">
        <v>31.2</v>
      </c>
      <c r="V37" s="5">
        <v>13</v>
      </c>
      <c r="W37" s="5">
        <v>14</v>
      </c>
      <c r="X37" s="5">
        <v>14</v>
      </c>
      <c r="Y37" s="5">
        <v>19</v>
      </c>
      <c r="Z37" s="5">
        <v>38.75</v>
      </c>
      <c r="AA37" s="5">
        <v>20.6</v>
      </c>
      <c r="AB37" s="5"/>
      <c r="AC37" s="5"/>
      <c r="AD37" s="5">
        <v>17</v>
      </c>
      <c r="AE37" s="5">
        <v>17</v>
      </c>
      <c r="AF37" s="5">
        <v>38.200000000000003</v>
      </c>
      <c r="AG37" s="5">
        <v>34</v>
      </c>
      <c r="AH37" s="5">
        <v>38.35</v>
      </c>
      <c r="AI37" s="5">
        <v>32</v>
      </c>
      <c r="AJ37" s="5">
        <v>41</v>
      </c>
      <c r="AK37" s="5">
        <v>57.3</v>
      </c>
      <c r="AL37" s="5">
        <v>16.75</v>
      </c>
      <c r="AM37" s="5">
        <v>35.5</v>
      </c>
      <c r="AN37" s="5">
        <v>42.75</v>
      </c>
      <c r="AO37" s="5"/>
      <c r="AP37" s="5">
        <v>13.75</v>
      </c>
      <c r="AQ37" s="5"/>
      <c r="AR37" s="60">
        <v>22.9</v>
      </c>
      <c r="AS37" s="5">
        <v>16</v>
      </c>
      <c r="AT37" s="69">
        <v>27</v>
      </c>
      <c r="AU37" s="5">
        <v>36</v>
      </c>
      <c r="AV37" s="5">
        <v>37.299999999999997</v>
      </c>
      <c r="AW37" s="5">
        <v>41.45</v>
      </c>
      <c r="AX37" s="5"/>
      <c r="AY37" s="5">
        <v>41.45</v>
      </c>
      <c r="AZ37" s="5">
        <v>28</v>
      </c>
      <c r="BA37" s="5">
        <v>19.77</v>
      </c>
      <c r="BB37" s="5">
        <v>19.77</v>
      </c>
    </row>
    <row r="38" spans="1:54" ht="14.25" x14ac:dyDescent="0.2">
      <c r="A38" s="1">
        <v>30</v>
      </c>
      <c r="B38" s="150" t="s">
        <v>12</v>
      </c>
      <c r="C38" s="151"/>
      <c r="D38" s="152"/>
      <c r="E38" s="2" t="s">
        <v>27</v>
      </c>
      <c r="F38" s="4" t="s">
        <v>26</v>
      </c>
      <c r="G38" s="5"/>
      <c r="H38" s="5"/>
      <c r="I38" s="5">
        <v>17</v>
      </c>
      <c r="J38" s="5">
        <v>17</v>
      </c>
      <c r="K38" s="5">
        <v>17</v>
      </c>
      <c r="L38" s="5"/>
      <c r="M38" s="5"/>
      <c r="N38" s="5">
        <v>24.5</v>
      </c>
      <c r="O38" s="5"/>
      <c r="P38" s="5"/>
      <c r="Q38" s="5">
        <v>16.5</v>
      </c>
      <c r="R38" s="5"/>
      <c r="S38" s="5"/>
      <c r="T38" s="5"/>
      <c r="U38" s="5">
        <v>31.2</v>
      </c>
      <c r="V38" s="5">
        <v>13</v>
      </c>
      <c r="W38" s="5">
        <v>14</v>
      </c>
      <c r="X38" s="5">
        <v>14</v>
      </c>
      <c r="Y38" s="5"/>
      <c r="Z38" s="5">
        <v>38.75</v>
      </c>
      <c r="AA38" s="5">
        <v>20.6</v>
      </c>
      <c r="AB38" s="5"/>
      <c r="AC38" s="5"/>
      <c r="AD38" s="5">
        <v>17</v>
      </c>
      <c r="AE38" s="5"/>
      <c r="AF38" s="5"/>
      <c r="AG38" s="5">
        <v>34</v>
      </c>
      <c r="AH38" s="5">
        <v>38.35</v>
      </c>
      <c r="AI38" s="5">
        <v>32</v>
      </c>
      <c r="AJ38" s="5">
        <v>41</v>
      </c>
      <c r="AK38" s="5">
        <v>57.3</v>
      </c>
      <c r="AL38" s="5">
        <v>16.75</v>
      </c>
      <c r="AM38" s="5">
        <v>35.5</v>
      </c>
      <c r="AN38" s="5"/>
      <c r="AO38" s="5">
        <v>22</v>
      </c>
      <c r="AP38" s="5">
        <v>13.75</v>
      </c>
      <c r="AQ38" s="5"/>
      <c r="AR38" s="60"/>
      <c r="AS38" s="5">
        <v>16</v>
      </c>
      <c r="AT38" s="69">
        <v>27</v>
      </c>
      <c r="AU38" s="5"/>
      <c r="AV38" s="5"/>
      <c r="AW38" s="5"/>
      <c r="AX38" s="5"/>
      <c r="AY38" s="5"/>
      <c r="AZ38" s="5">
        <v>28</v>
      </c>
      <c r="BA38" s="5"/>
      <c r="BB38" s="5"/>
    </row>
    <row r="39" spans="1:54" ht="14.25" x14ac:dyDescent="0.2">
      <c r="A39" s="1">
        <v>31</v>
      </c>
      <c r="B39" s="150" t="s">
        <v>41</v>
      </c>
      <c r="C39" s="151"/>
      <c r="D39" s="152"/>
      <c r="E39" s="2" t="s">
        <v>27</v>
      </c>
      <c r="F39" s="4" t="s">
        <v>26</v>
      </c>
      <c r="G39" s="5"/>
      <c r="H39" s="5"/>
      <c r="I39" s="5">
        <v>24</v>
      </c>
      <c r="J39" s="5">
        <v>24</v>
      </c>
      <c r="K39" s="5">
        <v>24</v>
      </c>
      <c r="L39" s="5"/>
      <c r="M39" s="5"/>
      <c r="N39" s="5"/>
      <c r="O39" s="5">
        <v>19.850000000000001</v>
      </c>
      <c r="P39" s="5"/>
      <c r="Q39" s="5"/>
      <c r="R39" s="5"/>
      <c r="S39" s="5"/>
      <c r="T39" s="5"/>
      <c r="U39" s="5">
        <v>24.9</v>
      </c>
      <c r="V39" s="5">
        <v>10</v>
      </c>
      <c r="W39" s="5">
        <v>11</v>
      </c>
      <c r="X39" s="5">
        <v>11</v>
      </c>
      <c r="Y39" s="5"/>
      <c r="Z39" s="5">
        <v>34</v>
      </c>
      <c r="AA39" s="5"/>
      <c r="AB39" s="5"/>
      <c r="AC39" s="5"/>
      <c r="AD39" s="5"/>
      <c r="AE39" s="5"/>
      <c r="AF39" s="5">
        <v>12</v>
      </c>
      <c r="AG39" s="5"/>
      <c r="AH39" s="5"/>
      <c r="AI39" s="5"/>
      <c r="AJ39" s="5">
        <v>36</v>
      </c>
      <c r="AK39" s="5">
        <v>47</v>
      </c>
      <c r="AL39" s="5"/>
      <c r="AM39" s="5"/>
      <c r="AN39" s="5">
        <v>25.45</v>
      </c>
      <c r="AO39" s="5">
        <v>15</v>
      </c>
      <c r="AP39" s="5">
        <v>16.2</v>
      </c>
      <c r="AQ39" s="5">
        <v>18</v>
      </c>
      <c r="AR39" s="60"/>
      <c r="AS39" s="5"/>
      <c r="AT39" s="69"/>
      <c r="AU39" s="5"/>
      <c r="AV39" s="5">
        <v>31.85</v>
      </c>
      <c r="AW39" s="5">
        <v>34.6</v>
      </c>
      <c r="AX39" s="5"/>
      <c r="AY39" s="5">
        <v>34.6</v>
      </c>
      <c r="AZ39" s="5">
        <v>55</v>
      </c>
      <c r="BA39" s="5"/>
      <c r="BB39" s="5"/>
    </row>
    <row r="40" spans="1:54" ht="14.25" x14ac:dyDescent="0.2">
      <c r="A40" s="1">
        <v>32</v>
      </c>
      <c r="B40" s="150" t="s">
        <v>42</v>
      </c>
      <c r="C40" s="151"/>
      <c r="D40" s="152"/>
      <c r="E40" s="2" t="s">
        <v>27</v>
      </c>
      <c r="F40" s="4" t="s">
        <v>26</v>
      </c>
      <c r="G40" s="5"/>
      <c r="H40" s="5"/>
      <c r="I40" s="5">
        <v>13</v>
      </c>
      <c r="J40" s="5">
        <v>13</v>
      </c>
      <c r="K40" s="5">
        <v>13</v>
      </c>
      <c r="L40" s="5">
        <v>14.75</v>
      </c>
      <c r="M40" s="5">
        <v>14.75</v>
      </c>
      <c r="N40" s="5"/>
      <c r="O40" s="5">
        <v>10.9</v>
      </c>
      <c r="P40" s="5"/>
      <c r="Q40" s="5"/>
      <c r="R40" s="5"/>
      <c r="S40" s="5"/>
      <c r="T40" s="5"/>
      <c r="U40" s="5"/>
      <c r="V40" s="5"/>
      <c r="W40" s="5"/>
      <c r="X40" s="5"/>
      <c r="Y40" s="5"/>
      <c r="Z40" s="5"/>
      <c r="AA40" s="5"/>
      <c r="AB40" s="5"/>
      <c r="AC40" s="5"/>
      <c r="AD40" s="5"/>
      <c r="AE40" s="5"/>
      <c r="AF40" s="5"/>
      <c r="AG40" s="5"/>
      <c r="AH40" s="5"/>
      <c r="AI40" s="5"/>
      <c r="AJ40" s="5"/>
      <c r="AK40" s="5"/>
      <c r="AL40" s="5">
        <v>18.5</v>
      </c>
      <c r="AM40" s="5">
        <v>37.5</v>
      </c>
      <c r="AN40" s="5"/>
      <c r="AO40" s="5"/>
      <c r="AP40" s="5">
        <v>10.5</v>
      </c>
      <c r="AQ40" s="5"/>
      <c r="AR40" s="60"/>
      <c r="AS40" s="5"/>
      <c r="AT40" s="69"/>
      <c r="AU40" s="5"/>
      <c r="AV40" s="5"/>
      <c r="AW40" s="5"/>
      <c r="AX40" s="5"/>
      <c r="AY40" s="5"/>
      <c r="AZ40" s="5"/>
      <c r="BA40" s="5"/>
      <c r="BB40" s="5"/>
    </row>
    <row r="41" spans="1:54" ht="14.25" x14ac:dyDescent="0.2">
      <c r="A41" s="1">
        <v>33</v>
      </c>
      <c r="B41" s="150" t="s">
        <v>13</v>
      </c>
      <c r="C41" s="151"/>
      <c r="D41" s="152"/>
      <c r="E41" s="2" t="s">
        <v>25</v>
      </c>
      <c r="F41" s="4" t="s">
        <v>26</v>
      </c>
      <c r="G41" s="5">
        <v>17</v>
      </c>
      <c r="H41" s="5">
        <v>17</v>
      </c>
      <c r="I41" s="5">
        <v>18.5</v>
      </c>
      <c r="J41" s="5">
        <v>18.5</v>
      </c>
      <c r="K41" s="5">
        <v>18.5</v>
      </c>
      <c r="L41" s="5">
        <v>18</v>
      </c>
      <c r="M41" s="5">
        <v>18</v>
      </c>
      <c r="N41" s="5"/>
      <c r="O41" s="5">
        <v>18</v>
      </c>
      <c r="P41" s="5"/>
      <c r="Q41" s="5"/>
      <c r="R41" s="5">
        <v>17</v>
      </c>
      <c r="S41" s="5">
        <v>17</v>
      </c>
      <c r="T41" s="5"/>
      <c r="U41" s="5">
        <v>40.15</v>
      </c>
      <c r="V41" s="5">
        <v>31</v>
      </c>
      <c r="W41" s="5">
        <v>28</v>
      </c>
      <c r="X41" s="5">
        <v>28</v>
      </c>
      <c r="Y41" s="5">
        <v>17.5</v>
      </c>
      <c r="Z41" s="5">
        <v>34</v>
      </c>
      <c r="AA41" s="5">
        <v>22.15</v>
      </c>
      <c r="AB41" s="5"/>
      <c r="AC41" s="5"/>
      <c r="AD41" s="5"/>
      <c r="AE41" s="5">
        <v>35</v>
      </c>
      <c r="AF41" s="5"/>
      <c r="AG41" s="5"/>
      <c r="AH41" s="5"/>
      <c r="AI41" s="5"/>
      <c r="AJ41" s="5">
        <v>32.5</v>
      </c>
      <c r="AK41" s="5">
        <v>39</v>
      </c>
      <c r="AL41" s="5">
        <v>17</v>
      </c>
      <c r="AM41" s="5">
        <v>35</v>
      </c>
      <c r="AN41" s="5"/>
      <c r="AO41" s="5"/>
      <c r="AP41" s="5">
        <v>14.45</v>
      </c>
      <c r="AQ41" s="5">
        <v>18</v>
      </c>
      <c r="AR41" s="60"/>
      <c r="AS41" s="5"/>
      <c r="AT41" s="69"/>
      <c r="AU41" s="5"/>
      <c r="AV41" s="5"/>
      <c r="AW41" s="5"/>
      <c r="AX41" s="5"/>
      <c r="AY41" s="5"/>
      <c r="AZ41" s="5"/>
      <c r="BA41" s="5">
        <v>17.329999999999998</v>
      </c>
      <c r="BB41" s="5">
        <v>17.329999999999998</v>
      </c>
    </row>
    <row r="42" spans="1:54" ht="14.25" x14ac:dyDescent="0.2">
      <c r="A42" s="1">
        <v>34</v>
      </c>
      <c r="B42" s="150" t="s">
        <v>13</v>
      </c>
      <c r="C42" s="151"/>
      <c r="D42" s="152"/>
      <c r="E42" s="2" t="s">
        <v>27</v>
      </c>
      <c r="F42" s="4" t="s">
        <v>26</v>
      </c>
      <c r="G42" s="5"/>
      <c r="H42" s="5"/>
      <c r="I42" s="5">
        <v>18.5</v>
      </c>
      <c r="J42" s="5">
        <v>18.5</v>
      </c>
      <c r="K42" s="5">
        <v>18.5</v>
      </c>
      <c r="L42" s="5"/>
      <c r="M42" s="5"/>
      <c r="N42" s="5"/>
      <c r="O42" s="5"/>
      <c r="P42" s="5"/>
      <c r="Q42" s="5"/>
      <c r="R42" s="5"/>
      <c r="S42" s="5"/>
      <c r="T42" s="5"/>
      <c r="U42" s="5">
        <v>40.15</v>
      </c>
      <c r="V42" s="5">
        <v>31</v>
      </c>
      <c r="W42" s="5">
        <v>28</v>
      </c>
      <c r="X42" s="5">
        <v>28</v>
      </c>
      <c r="Y42" s="5"/>
      <c r="Z42" s="5">
        <v>34</v>
      </c>
      <c r="AA42" s="5">
        <v>21.65</v>
      </c>
      <c r="AB42" s="5"/>
      <c r="AC42" s="5"/>
      <c r="AD42" s="5"/>
      <c r="AE42" s="5"/>
      <c r="AF42" s="5"/>
      <c r="AG42" s="5"/>
      <c r="AH42" s="5"/>
      <c r="AI42" s="5"/>
      <c r="AJ42" s="5">
        <v>32.5</v>
      </c>
      <c r="AK42" s="5">
        <v>39</v>
      </c>
      <c r="AL42" s="5">
        <v>17</v>
      </c>
      <c r="AM42" s="5">
        <v>35</v>
      </c>
      <c r="AN42" s="5"/>
      <c r="AO42" s="5"/>
      <c r="AP42" s="5">
        <v>14.45</v>
      </c>
      <c r="AQ42" s="5">
        <v>18</v>
      </c>
      <c r="AR42" s="61"/>
      <c r="AS42" s="5"/>
      <c r="AT42" s="69"/>
      <c r="AU42" s="5"/>
      <c r="AV42" s="5"/>
      <c r="AW42" s="5"/>
      <c r="AX42" s="5"/>
      <c r="AY42" s="5"/>
      <c r="AZ42" s="5"/>
      <c r="BA42" s="5"/>
      <c r="BB42" s="5"/>
    </row>
    <row r="43" spans="1:54" ht="14.25" x14ac:dyDescent="0.2">
      <c r="A43" s="1">
        <v>35</v>
      </c>
      <c r="B43" s="150" t="s">
        <v>14</v>
      </c>
      <c r="C43" s="151"/>
      <c r="D43" s="152"/>
      <c r="E43" s="2" t="s">
        <v>27</v>
      </c>
      <c r="F43" s="4" t="s">
        <v>26</v>
      </c>
      <c r="G43" s="5"/>
      <c r="H43" s="5"/>
      <c r="I43" s="5"/>
      <c r="J43" s="5"/>
      <c r="K43" s="5"/>
      <c r="L43" s="5"/>
      <c r="M43" s="5"/>
      <c r="N43" s="5">
        <v>24.5</v>
      </c>
      <c r="O43" s="5"/>
      <c r="P43" s="5"/>
      <c r="Q43" s="5"/>
      <c r="R43" s="5"/>
      <c r="S43" s="5"/>
      <c r="T43" s="5"/>
      <c r="U43" s="5"/>
      <c r="V43" s="5"/>
      <c r="W43" s="5"/>
      <c r="X43" s="5"/>
      <c r="Y43" s="5"/>
      <c r="Z43" s="5"/>
      <c r="AA43" s="5"/>
      <c r="AB43" s="5"/>
      <c r="AC43" s="5"/>
      <c r="AD43" s="5"/>
      <c r="AE43" s="5"/>
      <c r="AF43" s="5"/>
      <c r="AG43" s="5"/>
      <c r="AH43" s="5">
        <v>27.5</v>
      </c>
      <c r="AI43" s="5">
        <v>27.25</v>
      </c>
      <c r="AJ43" s="5">
        <v>29</v>
      </c>
      <c r="AK43" s="5">
        <v>35.25</v>
      </c>
      <c r="AL43" s="5"/>
      <c r="AM43" s="5"/>
      <c r="AN43" s="5"/>
      <c r="AO43" s="5"/>
      <c r="AP43" s="5"/>
      <c r="AQ43" s="5"/>
      <c r="AR43" s="61"/>
      <c r="AS43" s="5"/>
      <c r="AT43" s="69"/>
      <c r="AU43" s="5"/>
      <c r="AV43" s="5"/>
      <c r="AW43" s="5"/>
      <c r="AX43" s="5"/>
      <c r="AY43" s="5"/>
      <c r="AZ43" s="5"/>
      <c r="BA43" s="5"/>
      <c r="BB43" s="5"/>
    </row>
    <row r="44" spans="1:54" ht="14.25" x14ac:dyDescent="0.2">
      <c r="A44" s="1">
        <v>36</v>
      </c>
      <c r="B44" s="150" t="s">
        <v>31</v>
      </c>
      <c r="C44" s="151"/>
      <c r="D44" s="152"/>
      <c r="E44" s="2" t="s">
        <v>28</v>
      </c>
      <c r="F44" s="4" t="s">
        <v>26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61"/>
      <c r="AS44" s="5"/>
      <c r="AT44" s="69"/>
      <c r="AU44" s="5"/>
      <c r="AV44" s="5"/>
      <c r="AW44" s="5"/>
      <c r="AX44" s="5"/>
      <c r="AY44" s="5"/>
      <c r="AZ44" s="5"/>
      <c r="BA44" s="5"/>
      <c r="BB44" s="5"/>
    </row>
    <row r="45" spans="1:54" ht="14.25" x14ac:dyDescent="0.2">
      <c r="A45" s="1">
        <v>37</v>
      </c>
      <c r="B45" s="150" t="s">
        <v>32</v>
      </c>
      <c r="C45" s="151"/>
      <c r="D45" s="152"/>
      <c r="E45" s="2" t="s">
        <v>25</v>
      </c>
      <c r="F45" s="4" t="s">
        <v>26</v>
      </c>
      <c r="G45" s="5">
        <v>19.75</v>
      </c>
      <c r="H45" s="5">
        <v>19.75</v>
      </c>
      <c r="I45" s="5">
        <v>19.75</v>
      </c>
      <c r="J45" s="5">
        <v>19.75</v>
      </c>
      <c r="K45" s="5">
        <v>19.75</v>
      </c>
      <c r="L45" s="5">
        <v>19</v>
      </c>
      <c r="M45" s="5">
        <v>19</v>
      </c>
      <c r="N45" s="5"/>
      <c r="O45" s="5">
        <v>10.5</v>
      </c>
      <c r="P45" s="5"/>
      <c r="Q45" s="5"/>
      <c r="R45" s="5">
        <v>17</v>
      </c>
      <c r="S45" s="5">
        <v>17</v>
      </c>
      <c r="T45" s="5">
        <v>19.2</v>
      </c>
      <c r="U45" s="5">
        <v>40.15</v>
      </c>
      <c r="V45" s="5">
        <v>41</v>
      </c>
      <c r="W45" s="5">
        <v>28</v>
      </c>
      <c r="X45" s="5">
        <v>28</v>
      </c>
      <c r="Y45" s="5">
        <v>17.5</v>
      </c>
      <c r="Z45" s="5"/>
      <c r="AA45" s="5">
        <v>34.549999999999997</v>
      </c>
      <c r="AB45" s="5"/>
      <c r="AC45" s="5"/>
      <c r="AD45" s="5"/>
      <c r="AE45" s="5"/>
      <c r="AF45" s="5"/>
      <c r="AG45" s="5"/>
      <c r="AH45" s="5"/>
      <c r="AI45" s="5"/>
      <c r="AJ45" s="5">
        <v>32.5</v>
      </c>
      <c r="AK45" s="5">
        <v>39</v>
      </c>
      <c r="AL45" s="5">
        <v>17.5</v>
      </c>
      <c r="AM45" s="5">
        <v>36</v>
      </c>
      <c r="AN45" s="5"/>
      <c r="AO45" s="5"/>
      <c r="AP45" s="5">
        <v>14.65</v>
      </c>
      <c r="AQ45" s="5">
        <v>18.5</v>
      </c>
      <c r="AR45" s="60"/>
      <c r="AS45" s="5"/>
      <c r="AT45" s="69"/>
      <c r="AU45" s="5"/>
      <c r="AV45" s="5"/>
      <c r="AW45" s="5"/>
      <c r="AX45" s="5"/>
      <c r="AY45" s="5"/>
      <c r="AZ45" s="5"/>
      <c r="BA45" s="5">
        <v>17.329999999999998</v>
      </c>
      <c r="BB45" s="5">
        <v>17.329999999999998</v>
      </c>
    </row>
    <row r="46" spans="1:54" ht="14.25" x14ac:dyDescent="0.2">
      <c r="A46" s="1">
        <v>38</v>
      </c>
      <c r="B46" s="150" t="s">
        <v>32</v>
      </c>
      <c r="C46" s="151"/>
      <c r="D46" s="152"/>
      <c r="E46" s="2" t="s">
        <v>27</v>
      </c>
      <c r="F46" s="4" t="s">
        <v>26</v>
      </c>
      <c r="G46" s="5"/>
      <c r="H46" s="5"/>
      <c r="I46" s="5">
        <v>19.75</v>
      </c>
      <c r="J46" s="5">
        <v>19.75</v>
      </c>
      <c r="K46" s="5">
        <v>19.75</v>
      </c>
      <c r="L46" s="5"/>
      <c r="M46" s="5"/>
      <c r="N46" s="5"/>
      <c r="O46" s="5"/>
      <c r="P46" s="5"/>
      <c r="Q46" s="5"/>
      <c r="R46" s="5"/>
      <c r="S46" s="5"/>
      <c r="T46" s="5"/>
      <c r="U46" s="5">
        <v>40.15</v>
      </c>
      <c r="V46" s="5">
        <v>41</v>
      </c>
      <c r="W46" s="5">
        <v>28</v>
      </c>
      <c r="X46" s="5">
        <v>28</v>
      </c>
      <c r="Y46" s="5"/>
      <c r="Z46" s="5"/>
      <c r="AA46" s="5">
        <v>34.549999999999997</v>
      </c>
      <c r="AB46" s="5"/>
      <c r="AC46" s="5"/>
      <c r="AD46" s="5"/>
      <c r="AE46" s="5"/>
      <c r="AF46" s="5"/>
      <c r="AG46" s="5"/>
      <c r="AH46" s="5"/>
      <c r="AI46" s="5"/>
      <c r="AJ46" s="5">
        <v>32.5</v>
      </c>
      <c r="AK46" s="5">
        <v>39</v>
      </c>
      <c r="AL46" s="5">
        <v>17.5</v>
      </c>
      <c r="AM46" s="5">
        <v>36</v>
      </c>
      <c r="AN46" s="5"/>
      <c r="AO46" s="5"/>
      <c r="AP46" s="5">
        <v>14.65</v>
      </c>
      <c r="AQ46" s="5">
        <v>18.5</v>
      </c>
      <c r="AR46" s="60"/>
      <c r="AS46" s="5"/>
      <c r="AT46" s="69"/>
      <c r="AU46" s="5"/>
      <c r="AV46" s="5"/>
      <c r="AW46" s="5"/>
      <c r="AX46" s="5"/>
      <c r="AY46" s="5"/>
      <c r="AZ46" s="5"/>
      <c r="BA46" s="5"/>
      <c r="BB46" s="5"/>
    </row>
    <row r="47" spans="1:54" ht="14.25" x14ac:dyDescent="0.2">
      <c r="A47" s="1">
        <v>39</v>
      </c>
      <c r="B47" s="150" t="s">
        <v>33</v>
      </c>
      <c r="C47" s="151"/>
      <c r="D47" s="152"/>
      <c r="E47" s="3" t="s">
        <v>27</v>
      </c>
      <c r="F47" s="4" t="s">
        <v>26</v>
      </c>
      <c r="G47" s="6"/>
      <c r="H47" s="6"/>
      <c r="I47" s="5"/>
      <c r="J47" s="5"/>
      <c r="K47" s="5"/>
      <c r="L47" s="5"/>
      <c r="M47" s="6"/>
      <c r="N47" s="6">
        <v>25.5</v>
      </c>
      <c r="O47" s="6"/>
      <c r="P47" s="6"/>
      <c r="Q47" s="6"/>
      <c r="R47" s="6"/>
      <c r="S47" s="6"/>
      <c r="T47" s="6"/>
      <c r="U47" s="6"/>
      <c r="V47" s="6"/>
      <c r="W47" s="5"/>
      <c r="X47" s="5"/>
      <c r="Y47" s="5"/>
      <c r="Z47" s="6"/>
      <c r="AA47" s="5"/>
      <c r="AB47" s="6"/>
      <c r="AC47" s="6"/>
      <c r="AD47" s="6"/>
      <c r="AE47" s="6"/>
      <c r="AF47" s="6"/>
      <c r="AG47" s="6"/>
      <c r="AH47" s="5">
        <v>27.5</v>
      </c>
      <c r="AI47" s="6">
        <v>27.25</v>
      </c>
      <c r="AJ47" s="6">
        <v>29</v>
      </c>
      <c r="AK47" s="5"/>
      <c r="AL47" s="6"/>
      <c r="AM47" s="6"/>
      <c r="AN47" s="6"/>
      <c r="AO47" s="6"/>
      <c r="AP47" s="6"/>
      <c r="AQ47" s="6"/>
      <c r="AR47" s="60"/>
      <c r="AS47" s="6"/>
      <c r="AT47" s="70"/>
      <c r="AU47" s="6"/>
      <c r="AV47" s="5"/>
      <c r="AW47" s="5"/>
      <c r="AX47" s="5"/>
      <c r="AY47" s="5"/>
      <c r="AZ47" s="6"/>
      <c r="BA47" s="5"/>
      <c r="BB47" s="6"/>
    </row>
    <row r="48" spans="1:54" ht="14.25" x14ac:dyDescent="0.2">
      <c r="A48" s="1">
        <v>40</v>
      </c>
      <c r="B48" s="150" t="s">
        <v>21</v>
      </c>
      <c r="C48" s="151"/>
      <c r="D48" s="152"/>
      <c r="E48" s="2" t="s">
        <v>34</v>
      </c>
      <c r="F48" s="4" t="s">
        <v>26</v>
      </c>
      <c r="G48" s="5"/>
      <c r="H48" s="5"/>
      <c r="I48" s="5"/>
      <c r="J48" s="5"/>
      <c r="K48" s="5"/>
      <c r="L48" s="5"/>
      <c r="M48" s="5"/>
      <c r="N48" s="5"/>
      <c r="O48" s="5"/>
      <c r="P48" s="5"/>
      <c r="Q48" s="5"/>
      <c r="R48" s="5"/>
      <c r="S48" s="5"/>
      <c r="T48" s="5"/>
      <c r="U48" s="5"/>
      <c r="V48" s="5"/>
      <c r="W48" s="5"/>
      <c r="X48" s="5"/>
      <c r="Y48" s="5"/>
      <c r="Z48" s="5"/>
      <c r="AA48" s="5"/>
      <c r="AB48" s="5"/>
      <c r="AC48" s="5"/>
      <c r="AD48" s="5"/>
      <c r="AE48" s="5">
        <v>18</v>
      </c>
      <c r="AF48" s="5"/>
      <c r="AG48" s="5"/>
      <c r="AH48" s="5"/>
      <c r="AI48" s="5"/>
      <c r="AJ48" s="5"/>
      <c r="AK48" s="5"/>
      <c r="AL48" s="5"/>
      <c r="AM48" s="5"/>
      <c r="AN48" s="5"/>
      <c r="AO48" s="5"/>
      <c r="AP48" s="5"/>
      <c r="AQ48" s="5"/>
      <c r="AR48" s="60"/>
      <c r="AS48" s="5"/>
      <c r="AT48" s="69"/>
      <c r="AU48" s="5"/>
      <c r="AV48" s="5"/>
      <c r="AW48" s="5"/>
      <c r="AX48" s="5"/>
      <c r="AY48" s="5"/>
      <c r="AZ48" s="5"/>
      <c r="BA48" s="5"/>
      <c r="BB48" s="5"/>
    </row>
    <row r="49" spans="1:54" ht="14.25" x14ac:dyDescent="0.2">
      <c r="A49" s="1">
        <v>41</v>
      </c>
      <c r="B49" s="150" t="s">
        <v>17</v>
      </c>
      <c r="C49" s="151"/>
      <c r="D49" s="152"/>
      <c r="E49" s="2" t="s">
        <v>27</v>
      </c>
      <c r="F49" s="4" t="s">
        <v>26</v>
      </c>
      <c r="G49" s="5"/>
      <c r="H49" s="5"/>
      <c r="I49" s="5"/>
      <c r="J49" s="5"/>
      <c r="K49" s="5"/>
      <c r="L49" s="5"/>
      <c r="M49" s="5"/>
      <c r="N49" s="5"/>
      <c r="O49" s="5"/>
      <c r="P49" s="5"/>
      <c r="Q49" s="5"/>
      <c r="R49" s="5"/>
      <c r="S49" s="5"/>
      <c r="T49" s="5"/>
      <c r="U49" s="5"/>
      <c r="V49" s="5"/>
      <c r="W49" s="5"/>
      <c r="X49" s="5"/>
      <c r="Y49" s="5"/>
      <c r="Z49" s="5">
        <v>35.25</v>
      </c>
      <c r="AA49" s="5"/>
      <c r="AB49" s="5"/>
      <c r="AC49" s="5"/>
      <c r="AD49" s="5">
        <v>22</v>
      </c>
      <c r="AE49" s="5"/>
      <c r="AF49" s="5">
        <v>16.05</v>
      </c>
      <c r="AG49" s="5"/>
      <c r="AH49" s="5"/>
      <c r="AI49" s="5"/>
      <c r="AJ49" s="5"/>
      <c r="AK49" s="5"/>
      <c r="AL49" s="5"/>
      <c r="AM49" s="5"/>
      <c r="AN49" s="5">
        <v>48.65</v>
      </c>
      <c r="AO49" s="5"/>
      <c r="AP49" s="5"/>
      <c r="AQ49" s="5"/>
      <c r="AR49" s="60"/>
      <c r="AS49" s="5"/>
      <c r="AT49" s="69"/>
      <c r="AU49" s="5"/>
      <c r="AV49" s="5">
        <v>35.6</v>
      </c>
      <c r="AW49" s="5"/>
      <c r="AX49" s="5"/>
      <c r="AY49" s="5"/>
      <c r="AZ49" s="5"/>
      <c r="BA49" s="5"/>
      <c r="BB49" s="5"/>
    </row>
    <row r="50" spans="1:54" ht="14.25" x14ac:dyDescent="0.2">
      <c r="A50" s="1">
        <v>42</v>
      </c>
      <c r="B50" s="150" t="s">
        <v>18</v>
      </c>
      <c r="C50" s="151"/>
      <c r="D50" s="152"/>
      <c r="E50" s="2" t="s">
        <v>27</v>
      </c>
      <c r="F50" s="4" t="s">
        <v>26</v>
      </c>
      <c r="G50" s="5"/>
      <c r="H50" s="5"/>
      <c r="I50" s="5"/>
      <c r="J50" s="5"/>
      <c r="K50" s="5"/>
      <c r="L50" s="5"/>
      <c r="M50" s="5"/>
      <c r="N50" s="5"/>
      <c r="O50" s="5"/>
      <c r="P50" s="5"/>
      <c r="Q50" s="5"/>
      <c r="R50" s="5"/>
      <c r="S50" s="5"/>
      <c r="T50" s="5"/>
      <c r="U50" s="5"/>
      <c r="V50" s="5"/>
      <c r="W50" s="5"/>
      <c r="X50" s="5"/>
      <c r="Y50" s="5"/>
      <c r="Z50" s="5"/>
      <c r="AA50" s="5">
        <v>22.15</v>
      </c>
      <c r="AB50" s="5"/>
      <c r="AC50" s="5"/>
      <c r="AD50" s="5"/>
      <c r="AE50" s="5"/>
      <c r="AF50" s="5">
        <v>31.08</v>
      </c>
      <c r="AG50" s="5"/>
      <c r="AH50" s="5"/>
      <c r="AI50" s="5"/>
      <c r="AK50" s="5"/>
      <c r="AL50" s="5"/>
      <c r="AM50" s="5"/>
      <c r="AN50" s="5"/>
      <c r="AO50" s="5"/>
      <c r="AP50" s="5">
        <v>14.25</v>
      </c>
      <c r="AQ50" s="5">
        <v>18.5</v>
      </c>
      <c r="AR50" s="60"/>
      <c r="AS50" s="5"/>
      <c r="AT50" s="69"/>
      <c r="AU50" s="5"/>
      <c r="AV50" s="5"/>
      <c r="AW50" s="5"/>
      <c r="AX50" s="5"/>
      <c r="AY50" s="5"/>
      <c r="AZ50" s="5"/>
      <c r="BA50" s="5"/>
      <c r="BB50" s="5"/>
    </row>
    <row r="51" spans="1:54" ht="14.25" x14ac:dyDescent="0.2">
      <c r="A51" s="1">
        <v>43</v>
      </c>
      <c r="B51" s="150" t="s">
        <v>19</v>
      </c>
      <c r="C51" s="151"/>
      <c r="D51" s="152"/>
      <c r="E51" s="2" t="s">
        <v>27</v>
      </c>
      <c r="F51" s="4" t="s">
        <v>26</v>
      </c>
      <c r="G51" s="5">
        <v>11.5</v>
      </c>
      <c r="H51" s="5">
        <v>11.5</v>
      </c>
      <c r="I51" s="5">
        <v>12.5</v>
      </c>
      <c r="J51" s="5">
        <v>12.5</v>
      </c>
      <c r="K51" s="5">
        <v>12.5</v>
      </c>
      <c r="L51" s="5">
        <v>15</v>
      </c>
      <c r="M51" s="5">
        <v>13</v>
      </c>
      <c r="N51" s="5">
        <v>20</v>
      </c>
      <c r="O51" s="5">
        <v>13.5</v>
      </c>
      <c r="P51" s="5"/>
      <c r="Q51" s="5">
        <v>12</v>
      </c>
      <c r="R51" s="5">
        <v>11.5</v>
      </c>
      <c r="S51" s="5">
        <v>11.5</v>
      </c>
      <c r="T51" s="5">
        <v>13</v>
      </c>
      <c r="U51" s="5">
        <v>23</v>
      </c>
      <c r="V51" s="5">
        <v>10</v>
      </c>
      <c r="W51" s="5">
        <v>10</v>
      </c>
      <c r="X51" s="5">
        <v>10</v>
      </c>
      <c r="Y51" s="5">
        <v>11</v>
      </c>
      <c r="Z51" s="5"/>
      <c r="AA51" s="5">
        <v>16.75</v>
      </c>
      <c r="AB51" s="5">
        <v>12.4</v>
      </c>
      <c r="AC51" s="5"/>
      <c r="AD51" s="5">
        <v>9</v>
      </c>
      <c r="AE51" s="5"/>
      <c r="AF51" s="5"/>
      <c r="AG51" s="5">
        <v>28</v>
      </c>
      <c r="AH51" s="5">
        <v>24.5</v>
      </c>
      <c r="AI51" s="5">
        <v>27</v>
      </c>
      <c r="AJ51" s="5">
        <v>25</v>
      </c>
      <c r="AK51" s="5">
        <v>30</v>
      </c>
      <c r="AL51" s="5">
        <v>12.5</v>
      </c>
      <c r="AM51" s="5">
        <v>27.5</v>
      </c>
      <c r="AN51" s="5">
        <v>25.45</v>
      </c>
      <c r="AO51" s="5"/>
      <c r="AP51" s="5"/>
      <c r="AQ51" s="5"/>
      <c r="AR51" s="60">
        <v>13</v>
      </c>
      <c r="AS51" s="5">
        <v>12</v>
      </c>
      <c r="AT51" s="69"/>
      <c r="AU51" s="5">
        <v>24</v>
      </c>
      <c r="AV51" s="5">
        <v>24.3</v>
      </c>
      <c r="AW51" s="5"/>
      <c r="AX51" s="5"/>
      <c r="AY51" s="5"/>
      <c r="AZ51" s="5"/>
      <c r="BA51" s="5"/>
      <c r="BB51" s="5"/>
    </row>
    <row r="52" spans="1:54" ht="15" x14ac:dyDescent="0.25">
      <c r="A52" s="1">
        <v>44</v>
      </c>
      <c r="B52" s="150" t="s">
        <v>15</v>
      </c>
      <c r="C52" s="151"/>
      <c r="D52" s="152"/>
      <c r="E52" s="2" t="s">
        <v>27</v>
      </c>
      <c r="F52" s="4" t="s">
        <v>26</v>
      </c>
      <c r="G52" s="5">
        <v>27</v>
      </c>
      <c r="H52" s="5">
        <v>27</v>
      </c>
      <c r="I52" s="5">
        <v>17</v>
      </c>
      <c r="J52" s="5">
        <v>17</v>
      </c>
      <c r="K52" s="5">
        <v>17</v>
      </c>
      <c r="L52" s="5">
        <v>24</v>
      </c>
      <c r="M52" s="5">
        <v>21</v>
      </c>
      <c r="N52" s="5">
        <v>24</v>
      </c>
      <c r="O52" s="5">
        <v>23</v>
      </c>
      <c r="P52" s="5"/>
      <c r="Q52" s="5">
        <v>16.25</v>
      </c>
      <c r="R52" s="5">
        <v>26</v>
      </c>
      <c r="S52" s="5">
        <v>26</v>
      </c>
      <c r="T52" s="5">
        <v>20</v>
      </c>
      <c r="U52" s="7"/>
      <c r="V52" s="5"/>
      <c r="W52" s="5">
        <v>19</v>
      </c>
      <c r="X52" s="5">
        <v>19</v>
      </c>
      <c r="Y52" s="5">
        <v>32</v>
      </c>
      <c r="Z52" s="5">
        <v>41.5</v>
      </c>
      <c r="AA52" s="5">
        <v>24.75</v>
      </c>
      <c r="AB52" s="5">
        <v>21.65</v>
      </c>
      <c r="AC52" s="5">
        <v>32.5</v>
      </c>
      <c r="AD52" s="5">
        <v>17</v>
      </c>
      <c r="AE52" s="5">
        <v>26</v>
      </c>
      <c r="AF52" s="5">
        <v>41.52</v>
      </c>
      <c r="AG52" s="5">
        <v>35.5</v>
      </c>
      <c r="AH52" s="5">
        <v>39.25</v>
      </c>
      <c r="AI52" s="5">
        <v>40</v>
      </c>
      <c r="AJ52" s="5">
        <v>43</v>
      </c>
      <c r="AK52" s="5">
        <v>59.3</v>
      </c>
      <c r="AL52" s="5">
        <v>20.5</v>
      </c>
      <c r="AM52" s="5">
        <v>34.5</v>
      </c>
      <c r="AN52" s="5"/>
      <c r="AO52" s="5">
        <v>24.5</v>
      </c>
      <c r="AP52" s="5">
        <v>18</v>
      </c>
      <c r="AQ52" s="5"/>
      <c r="AR52" s="60">
        <v>22.9</v>
      </c>
      <c r="AS52" s="5">
        <v>18.5</v>
      </c>
      <c r="AT52" s="69">
        <v>28</v>
      </c>
      <c r="AU52" s="5">
        <v>36</v>
      </c>
      <c r="AV52" s="5">
        <v>37.299999999999997</v>
      </c>
      <c r="AW52" s="5">
        <v>41.45</v>
      </c>
      <c r="AX52" s="5">
        <v>41.45</v>
      </c>
      <c r="AY52" s="5">
        <v>41.45</v>
      </c>
      <c r="AZ52" s="5"/>
      <c r="BA52" s="5"/>
      <c r="BB52" s="5"/>
    </row>
    <row r="53" spans="1:54" ht="14.25" x14ac:dyDescent="0.2">
      <c r="A53" s="1">
        <v>45</v>
      </c>
      <c r="B53" s="150" t="s">
        <v>16</v>
      </c>
      <c r="C53" s="151"/>
      <c r="D53" s="152"/>
      <c r="E53" s="2" t="s">
        <v>25</v>
      </c>
      <c r="F53" s="4" t="s">
        <v>26</v>
      </c>
      <c r="G53" s="5">
        <v>22</v>
      </c>
      <c r="H53" s="5">
        <v>22</v>
      </c>
      <c r="I53" s="5">
        <v>17</v>
      </c>
      <c r="J53" s="5">
        <v>17</v>
      </c>
      <c r="K53" s="5">
        <v>17</v>
      </c>
      <c r="L53" s="5">
        <v>24</v>
      </c>
      <c r="M53" s="5">
        <v>21</v>
      </c>
      <c r="N53" s="5">
        <v>24</v>
      </c>
      <c r="O53" s="5">
        <v>23</v>
      </c>
      <c r="P53" s="5"/>
      <c r="Q53" s="5">
        <v>16.25</v>
      </c>
      <c r="R53" s="5">
        <v>22</v>
      </c>
      <c r="S53" s="5">
        <v>22</v>
      </c>
      <c r="T53" s="5">
        <v>20</v>
      </c>
      <c r="U53" s="5"/>
      <c r="V53" s="5">
        <v>19</v>
      </c>
      <c r="W53" s="5">
        <v>21</v>
      </c>
      <c r="X53" s="5">
        <v>21</v>
      </c>
      <c r="Y53" s="5">
        <v>32</v>
      </c>
      <c r="Z53" s="5"/>
      <c r="AA53" s="5">
        <v>22.7</v>
      </c>
      <c r="AB53" s="5">
        <v>20.6</v>
      </c>
      <c r="AC53" s="5"/>
      <c r="AD53" s="5">
        <v>15</v>
      </c>
      <c r="AE53" s="5">
        <v>26</v>
      </c>
      <c r="AF53" s="5"/>
      <c r="AG53" s="5">
        <v>35.5</v>
      </c>
      <c r="AH53" s="5">
        <v>39.25</v>
      </c>
      <c r="AI53" s="5">
        <v>40</v>
      </c>
      <c r="AJ53" s="5">
        <v>43</v>
      </c>
      <c r="AK53" s="5">
        <v>59.3</v>
      </c>
      <c r="AL53" s="5">
        <v>20</v>
      </c>
      <c r="AM53" s="5">
        <v>34</v>
      </c>
      <c r="AN53" s="5"/>
      <c r="AO53" s="5"/>
      <c r="AP53" s="5">
        <v>16</v>
      </c>
      <c r="AQ53" s="5"/>
      <c r="AR53" s="60">
        <v>16</v>
      </c>
      <c r="AS53" s="5">
        <v>20</v>
      </c>
      <c r="AT53" s="69"/>
      <c r="AU53" s="5"/>
      <c r="AV53" s="5">
        <v>39</v>
      </c>
      <c r="AW53" s="5"/>
      <c r="AX53" s="5"/>
      <c r="AY53" s="5"/>
      <c r="AZ53" s="5"/>
      <c r="BA53" s="5"/>
      <c r="BB53" s="5"/>
    </row>
    <row r="54" spans="1:54" ht="14.25" x14ac:dyDescent="0.2">
      <c r="A54" s="1">
        <v>46</v>
      </c>
      <c r="B54" s="150" t="s">
        <v>16</v>
      </c>
      <c r="C54" s="151"/>
      <c r="D54" s="152"/>
      <c r="E54" s="2" t="s">
        <v>27</v>
      </c>
      <c r="F54" s="4" t="s">
        <v>26</v>
      </c>
      <c r="G54" s="5"/>
      <c r="H54" s="5"/>
      <c r="I54" s="5">
        <v>17</v>
      </c>
      <c r="J54" s="5">
        <v>17</v>
      </c>
      <c r="K54" s="5">
        <v>17</v>
      </c>
      <c r="L54" s="5"/>
      <c r="M54" s="5"/>
      <c r="N54" s="5"/>
      <c r="O54" s="5"/>
      <c r="P54" s="5"/>
      <c r="Q54" s="5">
        <v>16.25</v>
      </c>
      <c r="R54" s="5"/>
      <c r="S54" s="5"/>
      <c r="T54" s="5"/>
      <c r="U54" s="5"/>
      <c r="V54" s="5">
        <v>19</v>
      </c>
      <c r="W54" s="5">
        <v>21</v>
      </c>
      <c r="X54" s="5">
        <v>21</v>
      </c>
      <c r="Y54" s="5"/>
      <c r="Z54" s="5"/>
      <c r="AA54" s="5">
        <v>22.7</v>
      </c>
      <c r="AB54" s="5">
        <v>20.6</v>
      </c>
      <c r="AC54" s="5">
        <v>29.5</v>
      </c>
      <c r="AD54" s="5">
        <v>15</v>
      </c>
      <c r="AE54" s="5">
        <v>26</v>
      </c>
      <c r="AF54" s="5"/>
      <c r="AG54" s="5">
        <v>35.5</v>
      </c>
      <c r="AH54" s="5">
        <v>39.25</v>
      </c>
      <c r="AI54" s="5">
        <v>40</v>
      </c>
      <c r="AJ54" s="5">
        <v>43</v>
      </c>
      <c r="AK54" s="5">
        <v>59.3</v>
      </c>
      <c r="AL54" s="5">
        <v>20</v>
      </c>
      <c r="AM54" s="5">
        <v>34</v>
      </c>
      <c r="AN54" s="5"/>
      <c r="AO54" s="5">
        <v>24.5</v>
      </c>
      <c r="AP54" s="5">
        <v>16</v>
      </c>
      <c r="AQ54" s="5"/>
      <c r="AR54" s="60"/>
      <c r="AS54" s="5">
        <v>20</v>
      </c>
      <c r="AT54" s="69"/>
      <c r="AU54" s="5"/>
      <c r="AV54" s="5"/>
      <c r="AW54" s="5"/>
      <c r="AX54" s="5"/>
      <c r="AY54" s="5"/>
      <c r="AZ54" s="5"/>
      <c r="BA54" s="5"/>
      <c r="BB54" s="5"/>
    </row>
    <row r="55" spans="1:54" ht="15" x14ac:dyDescent="0.25">
      <c r="A55" s="20">
        <v>47</v>
      </c>
      <c r="B55" s="153" t="s">
        <v>20</v>
      </c>
      <c r="C55" s="154"/>
      <c r="D55" s="155"/>
      <c r="E55" s="21" t="s">
        <v>27</v>
      </c>
      <c r="F55" s="22" t="s">
        <v>26</v>
      </c>
      <c r="G55" s="23">
        <v>45</v>
      </c>
      <c r="H55" s="23">
        <v>45</v>
      </c>
      <c r="I55" s="23"/>
      <c r="J55" s="23"/>
      <c r="K55" s="23"/>
      <c r="L55" s="23"/>
      <c r="M55" s="23"/>
      <c r="N55" s="23"/>
      <c r="O55" s="23"/>
      <c r="P55" s="23"/>
      <c r="Q55" s="23"/>
      <c r="R55" s="23"/>
      <c r="S55" s="23"/>
      <c r="T55" s="24"/>
      <c r="U55" s="24"/>
      <c r="V55" s="23">
        <v>150</v>
      </c>
      <c r="W55" s="23"/>
      <c r="X55" s="23"/>
      <c r="Y55" s="23"/>
      <c r="Z55" s="23"/>
      <c r="AA55" s="23">
        <v>77.25</v>
      </c>
      <c r="AB55" s="23">
        <v>77.25</v>
      </c>
      <c r="AC55" s="23"/>
      <c r="AD55" s="23">
        <v>50</v>
      </c>
      <c r="AE55" s="23"/>
      <c r="AF55" s="23"/>
      <c r="AG55" s="23"/>
      <c r="AH55" s="23"/>
      <c r="AI55" s="23"/>
      <c r="AJ55" s="23"/>
      <c r="AK55" s="23"/>
      <c r="AL55" s="23">
        <v>65</v>
      </c>
      <c r="AM55" s="23">
        <v>110.5</v>
      </c>
      <c r="AN55" s="24"/>
      <c r="AO55" s="23"/>
      <c r="AP55" s="23"/>
      <c r="AQ55" s="23"/>
      <c r="AR55" s="62"/>
      <c r="AS55" s="24"/>
      <c r="AT55" s="71"/>
      <c r="AU55" s="24"/>
      <c r="AV55" s="23"/>
      <c r="AW55" s="23"/>
      <c r="AX55" s="23"/>
      <c r="AY55" s="23"/>
      <c r="AZ55" s="23"/>
      <c r="BA55" s="23"/>
      <c r="BB55" s="23"/>
    </row>
    <row r="56" spans="1:54" s="85" customFormat="1" ht="15" customHeight="1" thickBot="1" x14ac:dyDescent="0.3">
      <c r="A56" s="82"/>
      <c r="B56" s="156"/>
      <c r="C56" s="157"/>
      <c r="D56" s="158"/>
      <c r="E56" s="83"/>
      <c r="F56" s="84"/>
      <c r="G56" s="79"/>
      <c r="H56" s="79"/>
      <c r="I56" s="78"/>
      <c r="J56" s="78"/>
      <c r="K56" s="78"/>
      <c r="L56" s="78"/>
      <c r="M56" s="78"/>
      <c r="N56" s="78"/>
      <c r="O56" s="78"/>
      <c r="P56" s="78"/>
      <c r="Q56" s="78"/>
      <c r="R56" s="78"/>
      <c r="S56" s="78"/>
      <c r="T56" s="79"/>
      <c r="U56" s="79"/>
      <c r="V56" s="79"/>
      <c r="W56" s="78"/>
      <c r="X56" s="78"/>
      <c r="Y56" s="78"/>
      <c r="Z56" s="78"/>
      <c r="AA56" s="78"/>
      <c r="AB56" s="78"/>
      <c r="AC56" s="78"/>
      <c r="AD56" s="78"/>
      <c r="AE56" s="78"/>
      <c r="AF56" s="78"/>
      <c r="AG56" s="78"/>
      <c r="AH56" s="78"/>
      <c r="AI56" s="78"/>
      <c r="AJ56" s="78"/>
      <c r="AK56" s="78"/>
      <c r="AL56" s="78"/>
      <c r="AM56" s="78"/>
      <c r="AN56" s="79"/>
      <c r="AO56" s="78"/>
      <c r="AP56" s="78"/>
      <c r="AQ56" s="78"/>
      <c r="AR56" s="80"/>
      <c r="AS56" s="79"/>
      <c r="AT56" s="81"/>
      <c r="AU56" s="79"/>
      <c r="AV56" s="78"/>
      <c r="AW56" s="78"/>
      <c r="AX56" s="78"/>
      <c r="AY56" s="78"/>
      <c r="AZ56" s="78"/>
      <c r="BA56" s="78"/>
      <c r="BB56" s="78"/>
    </row>
    <row r="57" spans="1:54" s="19" customFormat="1" ht="409.5" customHeight="1" x14ac:dyDescent="0.2">
      <c r="A57" s="159" t="s">
        <v>37</v>
      </c>
      <c r="B57" s="160"/>
      <c r="C57" s="160"/>
      <c r="D57" s="160"/>
      <c r="E57" s="160"/>
      <c r="F57" s="161"/>
      <c r="G57" s="145" t="s">
        <v>104</v>
      </c>
      <c r="H57" s="145" t="s">
        <v>104</v>
      </c>
      <c r="I57" s="144" t="s">
        <v>102</v>
      </c>
      <c r="J57" s="144" t="s">
        <v>102</v>
      </c>
      <c r="K57" s="144" t="s">
        <v>102</v>
      </c>
      <c r="L57" s="144" t="s">
        <v>62</v>
      </c>
      <c r="M57" s="144" t="s">
        <v>103</v>
      </c>
      <c r="N57" s="144" t="s">
        <v>63</v>
      </c>
      <c r="O57" s="144" t="s">
        <v>64</v>
      </c>
      <c r="P57" s="144" t="s">
        <v>105</v>
      </c>
      <c r="Q57" s="144" t="s">
        <v>109</v>
      </c>
      <c r="R57" s="144" t="s">
        <v>110</v>
      </c>
      <c r="S57" s="144" t="s">
        <v>110</v>
      </c>
      <c r="T57" s="144" t="s">
        <v>68</v>
      </c>
      <c r="U57" s="144" t="s">
        <v>111</v>
      </c>
      <c r="V57" s="144" t="s">
        <v>67</v>
      </c>
      <c r="W57" s="144" t="s">
        <v>66</v>
      </c>
      <c r="X57" s="144" t="s">
        <v>66</v>
      </c>
      <c r="Y57" s="144" t="s">
        <v>112</v>
      </c>
      <c r="Z57" s="144" t="s">
        <v>86</v>
      </c>
      <c r="AA57" s="144" t="s">
        <v>72</v>
      </c>
      <c r="AB57" s="144" t="s">
        <v>73</v>
      </c>
      <c r="AC57" s="147" t="s">
        <v>113</v>
      </c>
      <c r="AD57" s="139" t="s">
        <v>76</v>
      </c>
      <c r="AE57" s="141" t="s">
        <v>84</v>
      </c>
      <c r="AF57" s="139" t="s">
        <v>245</v>
      </c>
      <c r="AG57" s="141" t="s">
        <v>119</v>
      </c>
      <c r="AH57" s="139" t="s">
        <v>119</v>
      </c>
      <c r="AI57" s="141" t="s">
        <v>119</v>
      </c>
      <c r="AJ57" s="139" t="s">
        <v>90</v>
      </c>
      <c r="AK57" s="141" t="s">
        <v>90</v>
      </c>
      <c r="AL57" s="139" t="s">
        <v>120</v>
      </c>
      <c r="AM57" s="139" t="s">
        <v>120</v>
      </c>
      <c r="AN57" s="141" t="s">
        <v>81</v>
      </c>
      <c r="AO57" s="139" t="s">
        <v>124</v>
      </c>
      <c r="AP57" s="141" t="s">
        <v>125</v>
      </c>
      <c r="AQ57" s="139" t="s">
        <v>65</v>
      </c>
      <c r="AR57" s="141" t="s">
        <v>126</v>
      </c>
      <c r="AS57" s="139" t="s">
        <v>69</v>
      </c>
      <c r="AT57" s="141" t="s">
        <v>127</v>
      </c>
      <c r="AU57" s="139" t="s">
        <v>128</v>
      </c>
      <c r="AV57" s="141" t="s">
        <v>129</v>
      </c>
      <c r="AW57" s="139" t="s">
        <v>132</v>
      </c>
      <c r="AX57" s="141" t="s">
        <v>130</v>
      </c>
      <c r="AY57" s="139" t="s">
        <v>131</v>
      </c>
      <c r="AZ57" s="141" t="s">
        <v>258</v>
      </c>
      <c r="BA57" s="139" t="s">
        <v>70</v>
      </c>
      <c r="BB57" s="139" t="s">
        <v>71</v>
      </c>
    </row>
    <row r="58" spans="1:54" s="19" customFormat="1" ht="144.75" customHeight="1" x14ac:dyDescent="0.2">
      <c r="A58" s="162"/>
      <c r="B58" s="163"/>
      <c r="C58" s="163"/>
      <c r="D58" s="163"/>
      <c r="E58" s="163"/>
      <c r="F58" s="164"/>
      <c r="G58" s="145"/>
      <c r="H58" s="145"/>
      <c r="I58" s="145"/>
      <c r="J58" s="145"/>
      <c r="K58" s="145"/>
      <c r="L58" s="145"/>
      <c r="M58" s="145"/>
      <c r="N58" s="145"/>
      <c r="O58" s="145"/>
      <c r="P58" s="145"/>
      <c r="Q58" s="145"/>
      <c r="R58" s="145"/>
      <c r="S58" s="145"/>
      <c r="T58" s="145"/>
      <c r="U58" s="145"/>
      <c r="V58" s="145"/>
      <c r="W58" s="145"/>
      <c r="X58" s="145"/>
      <c r="Y58" s="145"/>
      <c r="Z58" s="145"/>
      <c r="AA58" s="145"/>
      <c r="AB58" s="145"/>
      <c r="AC58" s="148"/>
      <c r="AD58" s="139"/>
      <c r="AE58" s="141"/>
      <c r="AF58" s="139"/>
      <c r="AG58" s="141"/>
      <c r="AH58" s="139"/>
      <c r="AI58" s="141"/>
      <c r="AJ58" s="139"/>
      <c r="AK58" s="141"/>
      <c r="AL58" s="139"/>
      <c r="AM58" s="139"/>
      <c r="AN58" s="141"/>
      <c r="AO58" s="139"/>
      <c r="AP58" s="141"/>
      <c r="AQ58" s="139"/>
      <c r="AR58" s="141"/>
      <c r="AS58" s="139"/>
      <c r="AT58" s="141"/>
      <c r="AU58" s="139"/>
      <c r="AV58" s="141"/>
      <c r="AW58" s="139"/>
      <c r="AX58" s="141"/>
      <c r="AY58" s="139"/>
      <c r="AZ58" s="141"/>
      <c r="BA58" s="139"/>
      <c r="BB58" s="139"/>
    </row>
    <row r="59" spans="1:54" s="19" customFormat="1" ht="15.75" customHeight="1" x14ac:dyDescent="0.2">
      <c r="A59" s="162"/>
      <c r="B59" s="163"/>
      <c r="C59" s="163"/>
      <c r="D59" s="163"/>
      <c r="E59" s="163"/>
      <c r="F59" s="164"/>
      <c r="G59" s="145"/>
      <c r="H59" s="145"/>
      <c r="I59" s="145"/>
      <c r="J59" s="145"/>
      <c r="K59" s="145"/>
      <c r="L59" s="145"/>
      <c r="M59" s="145"/>
      <c r="N59" s="145"/>
      <c r="O59" s="145"/>
      <c r="P59" s="145"/>
      <c r="Q59" s="145"/>
      <c r="R59" s="145"/>
      <c r="S59" s="145"/>
      <c r="T59" s="145"/>
      <c r="U59" s="145"/>
      <c r="V59" s="145"/>
      <c r="W59" s="145"/>
      <c r="X59" s="145"/>
      <c r="Y59" s="145"/>
      <c r="Z59" s="145"/>
      <c r="AA59" s="145"/>
      <c r="AB59" s="145"/>
      <c r="AC59" s="148"/>
      <c r="AD59" s="139"/>
      <c r="AE59" s="141"/>
      <c r="AF59" s="139"/>
      <c r="AG59" s="141"/>
      <c r="AH59" s="139"/>
      <c r="AI59" s="141"/>
      <c r="AJ59" s="139"/>
      <c r="AK59" s="141"/>
      <c r="AL59" s="139"/>
      <c r="AM59" s="139"/>
      <c r="AN59" s="141"/>
      <c r="AO59" s="139"/>
      <c r="AP59" s="141"/>
      <c r="AQ59" s="139"/>
      <c r="AR59" s="141"/>
      <c r="AS59" s="139"/>
      <c r="AT59" s="141"/>
      <c r="AU59" s="139"/>
      <c r="AV59" s="141"/>
      <c r="AW59" s="139"/>
      <c r="AX59" s="141"/>
      <c r="AY59" s="139"/>
      <c r="AZ59" s="141"/>
      <c r="BA59" s="139"/>
      <c r="BB59" s="139"/>
    </row>
    <row r="60" spans="1:54" s="19" customFormat="1" ht="24.75" customHeight="1" thickBot="1" x14ac:dyDescent="0.25">
      <c r="A60" s="165"/>
      <c r="B60" s="166"/>
      <c r="C60" s="166"/>
      <c r="D60" s="166"/>
      <c r="E60" s="166"/>
      <c r="F60" s="167"/>
      <c r="G60" s="146"/>
      <c r="H60" s="146"/>
      <c r="I60" s="146"/>
      <c r="J60" s="146"/>
      <c r="K60" s="146"/>
      <c r="L60" s="146"/>
      <c r="M60" s="146"/>
      <c r="N60" s="146"/>
      <c r="O60" s="146"/>
      <c r="P60" s="146"/>
      <c r="Q60" s="146"/>
      <c r="R60" s="146"/>
      <c r="S60" s="146"/>
      <c r="T60" s="146"/>
      <c r="U60" s="146"/>
      <c r="V60" s="146"/>
      <c r="W60" s="146"/>
      <c r="X60" s="146"/>
      <c r="Y60" s="146"/>
      <c r="Z60" s="146"/>
      <c r="AA60" s="146"/>
      <c r="AB60" s="146"/>
      <c r="AC60" s="149"/>
      <c r="AD60" s="140"/>
      <c r="AE60" s="143"/>
      <c r="AF60" s="140"/>
      <c r="AG60" s="143"/>
      <c r="AH60" s="140"/>
      <c r="AI60" s="143"/>
      <c r="AJ60" s="140"/>
      <c r="AK60" s="143"/>
      <c r="AL60" s="140"/>
      <c r="AM60" s="140"/>
      <c r="AN60" s="143"/>
      <c r="AO60" s="140"/>
      <c r="AP60" s="143"/>
      <c r="AQ60" s="140"/>
      <c r="AR60" s="143"/>
      <c r="AS60" s="140"/>
      <c r="AT60" s="142"/>
      <c r="AU60" s="140"/>
      <c r="AV60" s="142"/>
      <c r="AW60" s="140"/>
      <c r="AX60" s="142"/>
      <c r="AY60" s="140"/>
      <c r="AZ60" s="142"/>
      <c r="BA60" s="140"/>
      <c r="BB60" s="140"/>
    </row>
    <row r="65" spans="34:34" x14ac:dyDescent="0.2">
      <c r="AH65" s="12" t="s">
        <v>39</v>
      </c>
    </row>
  </sheetData>
  <mergeCells count="119">
    <mergeCell ref="X3:X5"/>
    <mergeCell ref="AX3:AX5"/>
    <mergeCell ref="AY3:AY5"/>
    <mergeCell ref="BA3:BA5"/>
    <mergeCell ref="BB3:BB5"/>
    <mergeCell ref="AS3:AS5"/>
    <mergeCell ref="AU3:AU5"/>
    <mergeCell ref="AV3:AV5"/>
    <mergeCell ref="AW3:AW5"/>
    <mergeCell ref="Q3:Q5"/>
    <mergeCell ref="T3:T5"/>
    <mergeCell ref="U3:U5"/>
    <mergeCell ref="V3:V5"/>
    <mergeCell ref="W3:W5"/>
    <mergeCell ref="E6:F6"/>
    <mergeCell ref="E7:F7"/>
    <mergeCell ref="H4:H5"/>
    <mergeCell ref="S4:S5"/>
    <mergeCell ref="B19:D19"/>
    <mergeCell ref="B20:D20"/>
    <mergeCell ref="B21:D21"/>
    <mergeCell ref="B22:D22"/>
    <mergeCell ref="B23:D23"/>
    <mergeCell ref="B56:D56"/>
    <mergeCell ref="B8:D8"/>
    <mergeCell ref="E1:F1"/>
    <mergeCell ref="E2:F2"/>
    <mergeCell ref="B9:D9"/>
    <mergeCell ref="B10:D10"/>
    <mergeCell ref="B11:D11"/>
    <mergeCell ref="B12:D12"/>
    <mergeCell ref="B13:D13"/>
    <mergeCell ref="B14:D14"/>
    <mergeCell ref="B15:D15"/>
    <mergeCell ref="B16:D16"/>
    <mergeCell ref="B17:D17"/>
    <mergeCell ref="B18:D18"/>
    <mergeCell ref="E3:F3"/>
    <mergeCell ref="B29:D29"/>
    <mergeCell ref="B30:D30"/>
    <mergeCell ref="B38:D38"/>
    <mergeCell ref="B39:D39"/>
    <mergeCell ref="B41:D41"/>
    <mergeCell ref="B24:D24"/>
    <mergeCell ref="B25:D25"/>
    <mergeCell ref="B26:D26"/>
    <mergeCell ref="B27:D27"/>
    <mergeCell ref="B28:D28"/>
    <mergeCell ref="B42:D42"/>
    <mergeCell ref="B31:D31"/>
    <mergeCell ref="B32:D32"/>
    <mergeCell ref="B33:D33"/>
    <mergeCell ref="B34:D34"/>
    <mergeCell ref="B35:D35"/>
    <mergeCell ref="B36:D36"/>
    <mergeCell ref="B40:D40"/>
    <mergeCell ref="B37:D37"/>
    <mergeCell ref="B43:D43"/>
    <mergeCell ref="B44:D44"/>
    <mergeCell ref="B45:D45"/>
    <mergeCell ref="B46:D46"/>
    <mergeCell ref="B52:D52"/>
    <mergeCell ref="B53:D53"/>
    <mergeCell ref="B54:D54"/>
    <mergeCell ref="B55:D55"/>
    <mergeCell ref="B47:D47"/>
    <mergeCell ref="B48:D48"/>
    <mergeCell ref="B49:D49"/>
    <mergeCell ref="B50:D50"/>
    <mergeCell ref="B51:D51"/>
    <mergeCell ref="AZ57:AZ60"/>
    <mergeCell ref="BA57:BA60"/>
    <mergeCell ref="BB57:BB60"/>
    <mergeCell ref="AT57:AT60"/>
    <mergeCell ref="AU57:AU60"/>
    <mergeCell ref="AV57:AV60"/>
    <mergeCell ref="AW57:AW60"/>
    <mergeCell ref="AX57:AX60"/>
    <mergeCell ref="AY57:AY60"/>
    <mergeCell ref="AS57:AS60"/>
    <mergeCell ref="I57:I60"/>
    <mergeCell ref="L57:L60"/>
    <mergeCell ref="M57:M60"/>
    <mergeCell ref="N57:N60"/>
    <mergeCell ref="O57:O60"/>
    <mergeCell ref="P57:P60"/>
    <mergeCell ref="Q57:Q60"/>
    <mergeCell ref="R57:R60"/>
    <mergeCell ref="T57:T60"/>
    <mergeCell ref="U57:U60"/>
    <mergeCell ref="V57:V60"/>
    <mergeCell ref="W57:W60"/>
    <mergeCell ref="AF57:AF60"/>
    <mergeCell ref="Y57:Y60"/>
    <mergeCell ref="Z57:Z60"/>
    <mergeCell ref="AA57:AA60"/>
    <mergeCell ref="AB57:AB60"/>
    <mergeCell ref="AC57:AC60"/>
    <mergeCell ref="AD57:AD60"/>
    <mergeCell ref="AE57:AE60"/>
    <mergeCell ref="AQ57:AQ60"/>
    <mergeCell ref="AR57:AR60"/>
    <mergeCell ref="J57:J60"/>
    <mergeCell ref="A57:F60"/>
    <mergeCell ref="AL57:AL60"/>
    <mergeCell ref="AM57:AM60"/>
    <mergeCell ref="AN57:AN60"/>
    <mergeCell ref="AO57:AO60"/>
    <mergeCell ref="AP57:AP60"/>
    <mergeCell ref="AG57:AG60"/>
    <mergeCell ref="AI57:AI60"/>
    <mergeCell ref="AJ57:AJ60"/>
    <mergeCell ref="AK57:AK60"/>
    <mergeCell ref="AH57:AH60"/>
    <mergeCell ref="G57:G60"/>
    <mergeCell ref="H57:H60"/>
    <mergeCell ref="K57:K60"/>
    <mergeCell ref="S57:S60"/>
    <mergeCell ref="X57:X60"/>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F4D8-F701-4DFC-80E8-513AA561822F}">
  <dimension ref="A1:D49"/>
  <sheetViews>
    <sheetView topLeftCell="A14" workbookViewId="0">
      <selection activeCell="G26" sqref="G26"/>
    </sheetView>
  </sheetViews>
  <sheetFormatPr defaultRowHeight="15" x14ac:dyDescent="0.25"/>
  <cols>
    <col min="1" max="1" width="44.7109375" bestFit="1" customWidth="1"/>
  </cols>
  <sheetData>
    <row r="1" spans="1:4" x14ac:dyDescent="0.25">
      <c r="B1" t="s">
        <v>286</v>
      </c>
      <c r="C1" t="s">
        <v>287</v>
      </c>
      <c r="D1" t="s">
        <v>288</v>
      </c>
    </row>
    <row r="2" spans="1:4" x14ac:dyDescent="0.25">
      <c r="A2" t="str" cm="1">
        <f t="array" ref="A2:A49">TRANSPOSE('Pick Up 2025 Adjusted'!G2:BB2)</f>
        <v>Allegany Aggregates Inc.</v>
      </c>
      <c r="B2">
        <v>39.533292000000003</v>
      </c>
      <c r="C2">
        <v>-78.850437999999997</v>
      </c>
    </row>
    <row r="3" spans="1:4" x14ac:dyDescent="0.25">
      <c r="A3" t="str">
        <v>Allegany Aggregates Inc.</v>
      </c>
      <c r="B3">
        <v>39.710596000000002</v>
      </c>
      <c r="C3">
        <v>-78.616820000000004</v>
      </c>
    </row>
    <row r="4" spans="1:4" x14ac:dyDescent="0.25">
      <c r="A4" t="str">
        <v>Appalachian Aggregates, LLC</v>
      </c>
      <c r="B4">
        <v>37.303316000000002</v>
      </c>
      <c r="C4">
        <v>-81.066856000000001</v>
      </c>
    </row>
    <row r="5" spans="1:4" x14ac:dyDescent="0.25">
      <c r="A5" t="str">
        <v>Appalachian Aggregates, LLC</v>
      </c>
      <c r="B5">
        <v>37.234346000000002</v>
      </c>
      <c r="C5">
        <v>-81.320048999999997</v>
      </c>
    </row>
    <row r="6" spans="1:4" x14ac:dyDescent="0.25">
      <c r="A6" t="str">
        <v>Appalachian Aggregates, LLC</v>
      </c>
      <c r="B6">
        <v>37.077528000000001</v>
      </c>
      <c r="C6">
        <v>-81.707447000000002</v>
      </c>
    </row>
    <row r="7" spans="1:4" x14ac:dyDescent="0.25">
      <c r="A7" t="str">
        <v>Appalachian Aggregates, LLC</v>
      </c>
      <c r="B7">
        <v>38.162570000000002</v>
      </c>
      <c r="C7">
        <v>-80.184759999999997</v>
      </c>
    </row>
    <row r="8" spans="1:4" x14ac:dyDescent="0.25">
      <c r="A8" t="str">
        <v>Appalachian Aggregates, LLC</v>
      </c>
      <c r="B8">
        <v>38.89669</v>
      </c>
      <c r="C8">
        <v>-79.771770000000004</v>
      </c>
    </row>
    <row r="9" spans="1:4" x14ac:dyDescent="0.25">
      <c r="A9" t="str">
        <v>Appalachian Aggregates, LLC</v>
      </c>
      <c r="B9">
        <v>37.85859</v>
      </c>
      <c r="C9">
        <v>-81.248459999999994</v>
      </c>
    </row>
    <row r="10" spans="1:4" x14ac:dyDescent="0.25">
      <c r="A10" t="str">
        <v>Appalachian Aggregates, LLC</v>
      </c>
      <c r="B10">
        <v>37.879519999999999</v>
      </c>
      <c r="C10">
        <v>-80.557190000000006</v>
      </c>
    </row>
    <row r="11" spans="1:4" x14ac:dyDescent="0.25">
      <c r="A11" t="str">
        <v>Atlas Towing Company</v>
      </c>
      <c r="B11">
        <v>39.126677999999998</v>
      </c>
      <c r="C11">
        <v>-81.283744999999996</v>
      </c>
    </row>
    <row r="12" spans="1:4" x14ac:dyDescent="0.25">
      <c r="A12" t="str">
        <v xml:space="preserve">East River Aggregates </v>
      </c>
      <c r="B12">
        <v>37.31091</v>
      </c>
      <c r="C12">
        <v>-81.056659999999994</v>
      </c>
    </row>
    <row r="13" spans="1:4" x14ac:dyDescent="0.25">
      <c r="A13" t="str">
        <v>Fairfax Materials Inc.</v>
      </c>
      <c r="B13">
        <v>39.190086999999998</v>
      </c>
      <c r="C13">
        <v>-79.157478999999995</v>
      </c>
    </row>
    <row r="14" spans="1:4" x14ac:dyDescent="0.25">
      <c r="A14" t="str">
        <v>Fairfax Materials Inc.</v>
      </c>
      <c r="B14">
        <v>39.092733000000003</v>
      </c>
      <c r="C14">
        <v>-79.057776000000004</v>
      </c>
    </row>
    <row r="15" spans="1:4" x14ac:dyDescent="0.25">
      <c r="A15" t="str">
        <v>Greer Industries inc.(2)</v>
      </c>
      <c r="B15">
        <v>38.779150000000001</v>
      </c>
      <c r="C15">
        <v>-79.395939999999996</v>
      </c>
    </row>
    <row r="16" spans="1:4" x14ac:dyDescent="0.25">
      <c r="A16" t="str">
        <v>Greer Industries inc.(1)</v>
      </c>
      <c r="B16">
        <v>39.31758</v>
      </c>
      <c r="C16">
        <v>-80.220079999999996</v>
      </c>
    </row>
    <row r="17" spans="1:3" x14ac:dyDescent="0.25">
      <c r="A17" t="str">
        <v>Greer Industries Inc.(1)</v>
      </c>
      <c r="B17">
        <v>39.698720000000002</v>
      </c>
      <c r="C17">
        <v>-79.781400000000005</v>
      </c>
    </row>
    <row r="18" spans="1:3" x14ac:dyDescent="0.25">
      <c r="A18" t="str">
        <v>Greer Industries Inc.(1)</v>
      </c>
      <c r="B18">
        <v>39.572769999999998</v>
      </c>
      <c r="C18">
        <v>-79.848280000000003</v>
      </c>
    </row>
    <row r="19" spans="1:3" x14ac:dyDescent="0.25">
      <c r="A19" t="str">
        <v>Greer Industries Inc.(1)</v>
      </c>
      <c r="B19">
        <v>39.576329999999999</v>
      </c>
      <c r="C19">
        <v>-79.859459999999999</v>
      </c>
    </row>
    <row r="20" spans="1:3" x14ac:dyDescent="0.25">
      <c r="A20" t="str">
        <v>Inwood Quarry Inc.</v>
      </c>
      <c r="B20">
        <v>39.341700000000003</v>
      </c>
      <c r="C20">
        <v>-78.041200000000003</v>
      </c>
    </row>
    <row r="21" spans="1:3" x14ac:dyDescent="0.25">
      <c r="A21" t="str">
        <v>Jamarco LLC</v>
      </c>
      <c r="B21">
        <v>38.070169999999997</v>
      </c>
      <c r="C21">
        <v>-86.293949999999995</v>
      </c>
    </row>
    <row r="22" spans="1:3" x14ac:dyDescent="0.25">
      <c r="A22" t="str">
        <v>J F Allen Company</v>
      </c>
      <c r="B22">
        <v>38.930675749999999</v>
      </c>
      <c r="C22">
        <v>-79.901247330000004</v>
      </c>
    </row>
    <row r="23" spans="1:3" x14ac:dyDescent="0.25">
      <c r="A23" t="str">
        <v>J F Allen Company</v>
      </c>
      <c r="B23">
        <v>38.889626</v>
      </c>
      <c r="C23">
        <v>-79.768968999999998</v>
      </c>
    </row>
    <row r="24" spans="1:3" x14ac:dyDescent="0.25">
      <c r="A24" t="str">
        <v>J.R. Hoschar Contracting Inc.</v>
      </c>
      <c r="B24">
        <v>38.788710000000002</v>
      </c>
      <c r="C24">
        <v>-81.81962</v>
      </c>
    </row>
    <row r="25" spans="1:3" x14ac:dyDescent="0.25">
      <c r="A25" t="str">
        <v>Keystone Lime Co</v>
      </c>
      <c r="B25">
        <v>39.55095</v>
      </c>
      <c r="C25">
        <v>-79.512649999999994</v>
      </c>
    </row>
    <row r="26" spans="1:3" x14ac:dyDescent="0.25">
      <c r="A26" t="str">
        <v>Laurel Aggregates of Delaware LLC</v>
      </c>
      <c r="B26">
        <v>39.730409999999999</v>
      </c>
      <c r="C26">
        <v>-79.799940000000007</v>
      </c>
    </row>
    <row r="27" spans="1:3" x14ac:dyDescent="0.25">
      <c r="A27" t="str">
        <v>Letart Corporation</v>
      </c>
      <c r="B27">
        <v>38.783687999999998</v>
      </c>
      <c r="C27">
        <v>-82.200747000000007</v>
      </c>
    </row>
    <row r="28" spans="1:3" x14ac:dyDescent="0.25">
      <c r="A28" t="str">
        <v>Martin Marietta
Burning Springs</v>
      </c>
      <c r="B28">
        <v>39.26462394</v>
      </c>
      <c r="C28">
        <v>-81.264556150000004</v>
      </c>
    </row>
    <row r="29" spans="1:3" x14ac:dyDescent="0.25">
      <c r="A29" t="str">
        <v>Martin Marietta
New Martinsville Yard</v>
      </c>
      <c r="B29">
        <v>39.670046149999997</v>
      </c>
      <c r="C29">
        <v>-80.863391620000002</v>
      </c>
    </row>
    <row r="30" spans="1:3" x14ac:dyDescent="0.25">
      <c r="A30" t="str">
        <v>Martin Marietta
Parkersburg yard</v>
      </c>
      <c r="B30">
        <v>39.267278709999999</v>
      </c>
      <c r="C30">
        <v>-81.532239860000004</v>
      </c>
    </row>
    <row r="31" spans="1:3" x14ac:dyDescent="0.25">
      <c r="A31" t="str">
        <v>Martin Marietta
Institute yard</v>
      </c>
      <c r="B31">
        <v>38.41793363</v>
      </c>
      <c r="C31">
        <v>-81.793455890000004</v>
      </c>
    </row>
    <row r="32" spans="1:3" x14ac:dyDescent="0.25">
      <c r="A32" t="str">
        <v>Martin Marietta
Charleston Yard</v>
      </c>
      <c r="B32">
        <v>38.39662732</v>
      </c>
      <c r="C32">
        <v>-81.632259379999994</v>
      </c>
    </row>
    <row r="33" spans="1:3" x14ac:dyDescent="0.25">
      <c r="A33" t="str">
        <v>Meadows Stone &amp; Paving Inc.</v>
      </c>
      <c r="B33">
        <v>38.546580555555551</v>
      </c>
      <c r="C33">
        <v>-80.077177777777806</v>
      </c>
    </row>
    <row r="34" spans="1:3" x14ac:dyDescent="0.25">
      <c r="A34" t="str">
        <v>Meadows Stone &amp; Paving Inc.</v>
      </c>
      <c r="B34">
        <v>38.546580555555551</v>
      </c>
      <c r="C34">
        <v>-80.774077777777805</v>
      </c>
    </row>
    <row r="35" spans="1:3" x14ac:dyDescent="0.25">
      <c r="A35" t="str">
        <v>Mulzer Crushed Stone Inc.</v>
      </c>
      <c r="B35">
        <v>39.907516000000001</v>
      </c>
      <c r="C35">
        <v>-80.754023500000002</v>
      </c>
    </row>
    <row r="36" spans="1:3" x14ac:dyDescent="0.25">
      <c r="A36" t="str">
        <v>Patterson Excavating Inc. Patterson Quarry + Mill</v>
      </c>
      <c r="B36">
        <v>37.75902</v>
      </c>
      <c r="C36">
        <v>-82.013239999999996</v>
      </c>
    </row>
    <row r="37" spans="1:3" x14ac:dyDescent="0.25">
      <c r="A37" t="str">
        <v>RBS INC (1)
Greystone Quarry</v>
      </c>
      <c r="B37">
        <v>37.884444444444441</v>
      </c>
      <c r="C37">
        <v>-80.446944444444497</v>
      </c>
    </row>
    <row r="38" spans="1:3" x14ac:dyDescent="0.25">
      <c r="A38" t="str">
        <v>RBS INC (2)
Sam Black Church Yard</v>
      </c>
      <c r="B38">
        <v>37.909751999999997</v>
      </c>
      <c r="C38">
        <v>-80.635610999999997</v>
      </c>
    </row>
    <row r="39" spans="1:3" x14ac:dyDescent="0.25">
      <c r="A39" t="str">
        <v>Rocky Gap Quarry LLC</v>
      </c>
      <c r="B39">
        <v>37.235059999999997</v>
      </c>
      <c r="C39">
        <v>-81.089230000000001</v>
      </c>
    </row>
    <row r="40" spans="1:3" x14ac:dyDescent="0.25">
      <c r="A40" t="str">
        <v>Rose Holdings, LLC D/B/A Ace Aggregates LLC</v>
      </c>
      <c r="B40">
        <v>39.19388</v>
      </c>
      <c r="C40">
        <v>-79.823449999999994</v>
      </c>
    </row>
    <row r="41" spans="1:3" x14ac:dyDescent="0.25">
      <c r="A41" t="str">
        <v>Rose Holdings, LLC D/B/A Ace Aggregates LLC</v>
      </c>
      <c r="B41">
        <v>39.295520000000003</v>
      </c>
      <c r="C41">
        <v>-80.362579999999994</v>
      </c>
    </row>
    <row r="42" spans="1:3" x14ac:dyDescent="0.25">
      <c r="A42" t="str">
        <v>Shamblin Stone Inc.</v>
      </c>
      <c r="B42">
        <v>38.453449999999997</v>
      </c>
      <c r="C42">
        <v>-81.832080000000005</v>
      </c>
    </row>
    <row r="43" spans="1:3" x14ac:dyDescent="0.25">
      <c r="A43" t="str">
        <v>Shamblin Stone Inc.</v>
      </c>
      <c r="B43">
        <v>0</v>
      </c>
      <c r="C43">
        <v>0</v>
      </c>
    </row>
    <row r="44" spans="1:3" x14ac:dyDescent="0.25">
      <c r="A44" t="str">
        <v>Shamblin Stone Inc.</v>
      </c>
      <c r="B44">
        <v>38.206890000000001</v>
      </c>
      <c r="C44">
        <v>-81.373490000000004</v>
      </c>
    </row>
    <row r="45" spans="1:3" x14ac:dyDescent="0.25">
      <c r="A45" t="str">
        <v>Shamblin Stone Inc.</v>
      </c>
      <c r="B45">
        <v>38.48733</v>
      </c>
      <c r="C45">
        <v>-82.301400000000001</v>
      </c>
    </row>
    <row r="46" spans="1:3" x14ac:dyDescent="0.25">
      <c r="A46" t="str">
        <v>Shamblin Stone Inc.</v>
      </c>
      <c r="B46">
        <v>38.237169999999999</v>
      </c>
      <c r="C46">
        <v>-81.554850000000002</v>
      </c>
    </row>
    <row r="47" spans="1:3" x14ac:dyDescent="0.25">
      <c r="A47" t="str">
        <v>Shriver Trucking Co. Inc.</v>
      </c>
      <c r="B47">
        <v>39.047429999999999</v>
      </c>
      <c r="C47">
        <v>-80.506129999999999</v>
      </c>
    </row>
    <row r="48" spans="1:3" x14ac:dyDescent="0.25">
      <c r="A48" t="str">
        <v>Stuart M. Perry Inc.</v>
      </c>
      <c r="B48">
        <v>39.189689999999999</v>
      </c>
      <c r="C48">
        <v>-78.219489999999993</v>
      </c>
    </row>
    <row r="49" spans="1:3" x14ac:dyDescent="0.25">
      <c r="A49" t="str">
        <v>Stuart M. Perry Inc.</v>
      </c>
      <c r="B49">
        <v>39.124630000000003</v>
      </c>
      <c r="C49">
        <v>-77.913799999999995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 </vt:lpstr>
      <vt:lpstr>Pick Up 2025 Adjusted</vt:lpstr>
      <vt:lpstr>Pick Up 2025</vt:lpstr>
      <vt:lpstr>gps</vt:lpstr>
      <vt:lpstr>'Pick Up 2025'!Print_Titles</vt:lpstr>
      <vt:lpstr>'Pick Up 2025 Adjusted'!Print_Titles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2025-08-12T17:23:08Z</cp:lastPrinted>
  <dcterms:created xsi:type="dcterms:W3CDTF">2010-11-30T16:41:22Z</dcterms:created>
  <dcterms:modified xsi:type="dcterms:W3CDTF">2026-06-25T12:45:48Z</dcterms:modified>
</cp:coreProperties>
</file>