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EBB32D8E-50AF-435F-AC3E-FCF2A7135CF0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<sst xmlns="http://schemas.openxmlformats.org/spreadsheetml/2006/main" count="2003" uniqueCount="249">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</sst>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October 2024, Ip</v>
          </cell>
          <cell r="D5">
            <v>2.2980999999999998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October 2024, Ip</v>
      </c>
      <c r="B5" t="str">
        <f>A5</f>
        <v xml:space="preserve"> Price Index October 2024, Ip</v>
      </c>
      <c r="C5" s="36">
        <f>'[1]Basic Price Adjustment'!$D5</f>
        <v>2.2980999999999998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-0.35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-0.35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-0.35</v>
      </c>
      <c r="H9" s="49">
        <v>0</v>
      </c>
      <c r="I9" s="50">
        <f>ROUND((($C$5/$C$4)-1)*$C$4*$E$56,2)</f>
        <v>-0.21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-0.35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-0.35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-0.35</v>
      </c>
      <c r="H12" s="49">
        <v>0</v>
      </c>
      <c r="I12" s="50">
        <f>ROUND((($C$5/$C$4)-1)*$C$4*$E$8,2)</f>
        <v>-0.35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-0.35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-0.35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-0.35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-0.35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-0.35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-0.35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-0.35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-0.35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-0.35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-0.35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-0.35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-0.35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-0.35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-0.35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-0.35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-0.35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-0.35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-0.35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-0.35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-0.35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-0.35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-0.35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-0.35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-0.35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-0.35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-0.35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-0.35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-0.35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-0.35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-0.35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-0.35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-0.35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-0.35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-0.35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-0.35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-0.35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-0.35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-0.35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-0.35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-0.35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-0.35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-0.35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-0.35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-0.21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1469</v>
      </c>
      <c r="G2" s="76"/>
      <c r="H2" s="88">
        <f>SUM(H10:H69)</f>
        <v>1718.9999999999998</v>
      </c>
      <c r="I2" s="76"/>
      <c r="J2" s="88">
        <f>SUM(J10:J69)</f>
        <v>2069</v>
      </c>
      <c r="K2" s="76"/>
      <c r="L2" s="88">
        <f>SUM(L10:L69)</f>
        <v>1469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1469</v>
      </c>
      <c r="G58" s="27">
        <v>17.399999999999999</v>
      </c>
      <c r="H58" s="26">
        <f>IF(G58="","",G58*H7+H7*Adjustment!$I$9)</f>
        <v>1718.9999999999998</v>
      </c>
      <c r="I58" s="27">
        <v>20.9</v>
      </c>
      <c r="J58" s="26">
        <f>IF(I58="","",I58*J7+J7*Adjustment!$I$9)</f>
        <v>2069</v>
      </c>
      <c r="K58" s="27">
        <v>14.9</v>
      </c>
      <c r="L58" s="26">
        <f>IF(K58="","",K58*L7+L7*Adjustment!$I$9)</f>
        <v>1469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2024-10-22T11:47:01Z</dcterms:modified>
</cp:coreProperties>
</file>