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y Drive\PavementA&amp;ESection\ESAL Calculator\"/>
    </mc:Choice>
  </mc:AlternateContent>
  <xr:revisionPtr revIDLastSave="0" documentId="13_ncr:1_{9E9FD590-9DFF-43EF-8473-7754C880255A}" xr6:coauthVersionLast="47" xr6:coauthVersionMax="47" xr10:uidLastSave="{00000000-0000-0000-0000-000000000000}"/>
  <bookViews>
    <workbookView xWindow="3510" yWindow="1875" windowWidth="20460" windowHeight="10770" xr2:uid="{00000000-000D-0000-FFFF-FFFF00000000}"/>
  </bookViews>
  <sheets>
    <sheet name="Calculation" sheetId="1" r:id="rId1"/>
    <sheet name="Table A" sheetId="2" r:id="rId2"/>
    <sheet name="Table B" sheetId="3" r:id="rId3"/>
    <sheet name="Table C" sheetId="4" r:id="rId4"/>
    <sheet name="Limitation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dpcLhSqnqisZ3pIdUCWZQvMWrU6AW49s45v3SF5gZMw="/>
    </ext>
  </extLst>
</workbook>
</file>

<file path=xl/calcChain.xml><?xml version="1.0" encoding="utf-8"?>
<calcChain xmlns="http://schemas.openxmlformats.org/spreadsheetml/2006/main">
  <c r="E16" i="1" l="1" a="1"/>
  <c r="E16" i="1" s="1"/>
  <c r="E15" i="1" a="1"/>
  <c r="E15" i="1" s="1"/>
  <c r="E14" i="1" a="1"/>
  <c r="E14" i="1" s="1"/>
  <c r="E1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Welch, Kiana L</author>
  </authors>
  <commentList>
    <comment ref="C3" authorId="0" shapeId="0" xr:uid="{6E4D17C8-27D1-49DC-8B23-E2BB549DEE47}">
      <text>
        <r>
          <rPr>
            <b/>
            <sz val="9"/>
            <color indexed="81"/>
            <rFont val="Tahoma"/>
            <family val="2"/>
          </rPr>
          <t>Welch, Kiana L:</t>
        </r>
        <r>
          <rPr>
            <sz val="9"/>
            <color indexed="81"/>
            <rFont val="Tahoma"/>
            <family val="2"/>
          </rPr>
          <t xml:space="preserve">
Insert Project Name/Number</t>
        </r>
      </text>
    </comment>
    <comment ref="C4" authorId="0" shapeId="0" xr:uid="{0D9448D3-65B1-48A1-B474-9A64CC47BCFB}">
      <text>
        <r>
          <rPr>
            <b/>
            <sz val="9"/>
            <color indexed="81"/>
            <rFont val="Tahoma"/>
            <family val="2"/>
          </rPr>
          <t>Welch, Kiana L:</t>
        </r>
        <r>
          <rPr>
            <sz val="9"/>
            <color indexed="81"/>
            <rFont val="Tahoma"/>
            <family val="2"/>
          </rPr>
          <t xml:space="preserve">
Select Project County</t>
        </r>
      </text>
    </comment>
    <comment ref="C5" authorId="0" shapeId="0" xr:uid="{A3567286-7049-4737-96A1-5DF91BBBFF0C}">
      <text>
        <r>
          <rPr>
            <b/>
            <sz val="9"/>
            <color indexed="81"/>
            <rFont val="Tahoma"/>
            <family val="2"/>
          </rPr>
          <t>Welch, Kiana L:</t>
        </r>
        <r>
          <rPr>
            <sz val="9"/>
            <color indexed="81"/>
            <rFont val="Tahoma"/>
            <family val="2"/>
          </rPr>
          <t xml:space="preserve">
Select Project Sign System</t>
        </r>
      </text>
    </comment>
    <comment ref="C6" authorId="0" shapeId="0" xr:uid="{261BF804-AD92-481E-9772-79191FCF0759}">
      <text>
        <r>
          <rPr>
            <b/>
            <sz val="9"/>
            <color indexed="81"/>
            <rFont val="Tahoma"/>
            <family val="2"/>
          </rPr>
          <t>Welch, Kiana L:</t>
        </r>
        <r>
          <rPr>
            <sz val="9"/>
            <color indexed="81"/>
            <rFont val="Tahoma"/>
            <family val="2"/>
          </rPr>
          <t xml:space="preserve">
Insert Project Route</t>
        </r>
      </text>
    </comment>
    <comment ref="C7" authorId="0" shapeId="0" xr:uid="{0094033E-0BE1-4D0B-8E59-B006843BD48B}">
      <text>
        <r>
          <rPr>
            <b/>
            <sz val="9"/>
            <color indexed="81"/>
            <rFont val="Tahoma"/>
            <family val="2"/>
          </rPr>
          <t>Welch, Kiana L:</t>
        </r>
        <r>
          <rPr>
            <sz val="9"/>
            <color indexed="81"/>
            <rFont val="Tahoma"/>
            <family val="2"/>
          </rPr>
          <t xml:space="preserve">
Insert Project Mile Posts</t>
        </r>
      </text>
    </comment>
    <comment ref="E9" authorId="0" shapeId="0" xr:uid="{8ED10B0B-665B-4A13-A40B-FF2058619F84}">
      <text>
        <r>
          <rPr>
            <b/>
            <sz val="9"/>
            <color indexed="81"/>
            <rFont val="Tahoma"/>
            <family val="2"/>
          </rPr>
          <t>Welch, Kiana L:</t>
        </r>
        <r>
          <rPr>
            <sz val="9"/>
            <color indexed="81"/>
            <rFont val="Tahoma"/>
            <family val="2"/>
          </rPr>
          <t xml:space="preserve">
Select Project National Highway Functional Classification
</t>
        </r>
      </text>
    </comment>
    <comment ref="E10" authorId="0" shapeId="0" xr:uid="{66178D17-0D91-478D-8B43-1EE30C3B7F84}">
      <text>
        <r>
          <rPr>
            <b/>
            <sz val="9"/>
            <color indexed="81"/>
            <rFont val="Tahoma"/>
            <family val="2"/>
          </rPr>
          <t>Welch, Kiana L:</t>
        </r>
        <r>
          <rPr>
            <sz val="9"/>
            <color indexed="81"/>
            <rFont val="Tahoma"/>
            <family val="2"/>
          </rPr>
          <t xml:space="preserve">
Insert Performance Period
(Typically 20 years)
</t>
        </r>
      </text>
    </comment>
    <comment ref="E11" authorId="0" shapeId="0" xr:uid="{7D751F32-2E3F-4E3A-A4BD-37ED72506206}">
      <text>
        <r>
          <rPr>
            <b/>
            <sz val="9"/>
            <color indexed="81"/>
            <rFont val="Tahoma"/>
            <family val="2"/>
          </rPr>
          <t>Welch, Kiana L:</t>
        </r>
        <r>
          <rPr>
            <sz val="9"/>
            <color indexed="81"/>
            <rFont val="Tahoma"/>
            <family val="2"/>
          </rPr>
          <t xml:space="preserve">
Typically found in project information, WVDOH GeoCounts website, WVDOH AADT Map, or WVDOH Geometry&amp;Measures website
</t>
        </r>
      </text>
    </comment>
    <comment ref="E12" authorId="0" shapeId="0" xr:uid="{E2888409-8A3D-40AA-8597-9DDFA7EECBF4}">
      <text>
        <r>
          <rPr>
            <b/>
            <sz val="9"/>
            <color indexed="81"/>
            <rFont val="Tahoma"/>
            <family val="2"/>
          </rPr>
          <t>Welch, Kiana L:</t>
        </r>
        <r>
          <rPr>
            <sz val="9"/>
            <color indexed="81"/>
            <rFont val="Tahoma"/>
            <family val="2"/>
          </rPr>
          <t xml:space="preserve">
Insert Lane Distribution Percent
(Per DD646)
</t>
        </r>
      </text>
    </comment>
    <comment ref="E13" authorId="0" shapeId="0" xr:uid="{B2483121-84A4-4DA5-AE36-459DC5EDE4A8}">
      <text>
        <r>
          <rPr>
            <b/>
            <sz val="9"/>
            <color indexed="81"/>
            <rFont val="Tahoma"/>
            <family val="2"/>
          </rPr>
          <t>Welch, Kiana L:</t>
        </r>
        <r>
          <rPr>
            <sz val="9"/>
            <color indexed="81"/>
            <rFont val="Tahoma"/>
            <family val="2"/>
          </rPr>
          <t xml:space="preserve">
Insert Directional Distribution Percent
(Per DD646)
</t>
        </r>
      </text>
    </comment>
    <comment ref="E14" authorId="0" shapeId="0" xr:uid="{86A4FCE9-C2E8-4B8C-8D92-67AD528CDBE1}">
      <text>
        <r>
          <rPr>
            <b/>
            <sz val="9"/>
            <color indexed="81"/>
            <rFont val="Tahoma"/>
            <family val="2"/>
          </rPr>
          <t>Welch, Kiana L:</t>
        </r>
        <r>
          <rPr>
            <sz val="9"/>
            <color indexed="81"/>
            <rFont val="Tahoma"/>
            <family val="2"/>
          </rPr>
          <t xml:space="preserve">
Data from Table A</t>
        </r>
      </text>
    </comment>
    <comment ref="E15" authorId="0" shapeId="0" xr:uid="{67AB1EAD-5226-4739-8FA8-B36F4A8382B8}">
      <text>
        <r>
          <rPr>
            <b/>
            <sz val="9"/>
            <color indexed="81"/>
            <rFont val="Tahoma"/>
            <family val="2"/>
          </rPr>
          <t>Welch, Kiana L:</t>
        </r>
        <r>
          <rPr>
            <sz val="9"/>
            <color indexed="81"/>
            <rFont val="Tahoma"/>
            <family val="2"/>
          </rPr>
          <t xml:space="preserve">
Data from Table B</t>
        </r>
      </text>
    </comment>
    <comment ref="E16" authorId="0" shapeId="0" xr:uid="{E7698237-7CBF-4BBF-8990-525EF0F3A965}">
      <text>
        <r>
          <rPr>
            <b/>
            <sz val="9"/>
            <color indexed="81"/>
            <rFont val="Tahoma"/>
            <family val="2"/>
          </rPr>
          <t>Welch, Kiana L:</t>
        </r>
        <r>
          <rPr>
            <sz val="9"/>
            <color indexed="81"/>
            <rFont val="Tahoma"/>
            <family val="2"/>
          </rPr>
          <t xml:space="preserve">
Data from Table C</t>
        </r>
      </text>
    </comment>
  </commentList>
</comments>
</file>

<file path=xl/sharedStrings.xml><?xml version="1.0" encoding="utf-8"?>
<sst xmlns="http://schemas.openxmlformats.org/spreadsheetml/2006/main" count="488" uniqueCount="119">
  <si>
    <t>ESAL Calculator</t>
  </si>
  <si>
    <t>Project:</t>
  </si>
  <si>
    <t>County:</t>
  </si>
  <si>
    <t>BERKELEY</t>
  </si>
  <si>
    <t>Sign System:</t>
  </si>
  <si>
    <t>US</t>
  </si>
  <si>
    <t>Route:</t>
  </si>
  <si>
    <t>Growth Rates (%)</t>
  </si>
  <si>
    <t>Mile Post:</t>
  </si>
  <si>
    <t>Coal Truck Movement</t>
  </si>
  <si>
    <t>NHFC:</t>
  </si>
  <si>
    <t>Rural Major Collector</t>
  </si>
  <si>
    <t>Performance Period (years)</t>
  </si>
  <si>
    <t>Updated with 2018 Data</t>
  </si>
  <si>
    <t>Two-Way ADT</t>
  </si>
  <si>
    <t>Average Truck Percentage</t>
  </si>
  <si>
    <t>% of Trucks that are Coal Trucks (interpolate between the factors listed below)</t>
  </si>
  <si>
    <t>Lane Distribution (%)</t>
  </si>
  <si>
    <t>Directional Distribution (%)</t>
  </si>
  <si>
    <t>Heavy Trucks (%)</t>
  </si>
  <si>
    <t>ESAL Factor</t>
  </si>
  <si>
    <t>NHFC Class Rural 01-09 &amp; 19</t>
  </si>
  <si>
    <t>County</t>
  </si>
  <si>
    <t>NHFC Class Urban 11-17</t>
  </si>
  <si>
    <t>Interstate</t>
  </si>
  <si>
    <t>12, 13</t>
  </si>
  <si>
    <t>14, 15</t>
  </si>
  <si>
    <t>0% to 10%</t>
  </si>
  <si>
    <t>WV</t>
  </si>
  <si>
    <t>CO</t>
  </si>
  <si>
    <t>Rural Interstate</t>
  </si>
  <si>
    <t>Other</t>
  </si>
  <si>
    <t>Rural Other</t>
  </si>
  <si>
    <t>Rural Minor Art</t>
  </si>
  <si>
    <t>Rural Minor Collector</t>
  </si>
  <si>
    <t>Rural Local</t>
  </si>
  <si>
    <t>Urban Interstate</t>
  </si>
  <si>
    <t>BARBOUR</t>
  </si>
  <si>
    <t>Urban Other F &amp; E</t>
  </si>
  <si>
    <t>Urban Other PA</t>
  </si>
  <si>
    <t>Urban Minor Art</t>
  </si>
  <si>
    <t/>
  </si>
  <si>
    <t>Urban Collector</t>
  </si>
  <si>
    <t>Urban Local</t>
  </si>
  <si>
    <r>
      <rPr>
        <b/>
        <u/>
        <sz val="12"/>
        <color rgb="FFFF0000"/>
        <rFont val="Arial"/>
        <family val="2"/>
      </rPr>
      <t>Recommended</t>
    </r>
    <r>
      <rPr>
        <b/>
        <u/>
        <sz val="12"/>
        <color rgb="FFFF0000"/>
        <rFont val="Arial MT"/>
      </rPr>
      <t xml:space="preserve"> ESAL Factors</t>
    </r>
  </si>
  <si>
    <t>Growth Rate (%)</t>
  </si>
  <si>
    <t>( For use when a % of coal Trucks is not Known)</t>
  </si>
  <si>
    <t>BOONE</t>
  </si>
  <si>
    <t>Truck Factor (ESALs/Truck)</t>
  </si>
  <si>
    <t>BRAXTON</t>
  </si>
  <si>
    <t>BROOKE</t>
  </si>
  <si>
    <t>1.203</t>
  </si>
  <si>
    <t>Total ESALs:</t>
  </si>
  <si>
    <t>CABELL</t>
  </si>
  <si>
    <t>CALHOUN</t>
  </si>
  <si>
    <t>CLAY</t>
  </si>
  <si>
    <t>If total ESAL &gt;10,000,000 = traffic study is required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</si>
  <si>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</si>
  <si>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</si>
  <si>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</si>
  <si>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</si>
  <si>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</si>
  <si>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</si>
  <si>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</si>
  <si>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</si>
  <si>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</si>
  <si>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</si>
  <si>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</si>
  <si>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</si>
  <si>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</si>
  <si>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</si>
  <si>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</si>
  <si>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McDOWELL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</si>
  <si>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</si>
  <si>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</si>
  <si>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</si>
  <si>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</si>
  <si>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</si>
  <si>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</si>
  <si>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</si>
  <si>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</si>
  <si>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</si>
  <si>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</si>
  <si>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</si>
  <si>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</si>
  <si>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</si>
  <si>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</si>
  <si>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</si>
  <si>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</si>
  <si>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</si>
  <si>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</si>
  <si>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</si>
  <si>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</si>
  <si>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</si>
  <si>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</si>
  <si>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</si>
  <si>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</si>
  <si>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</si>
  <si>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</si>
  <si>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</si>
  <si>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</si>
  <si>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</si>
  <si>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</si>
  <si>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</si>
  <si>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Limitations</t>
  </si>
  <si>
    <t>This program is to be used where there is no need to have a detailed traffic study performed.</t>
  </si>
  <si>
    <t>Per DD-644:</t>
  </si>
  <si>
    <t>1.</t>
  </si>
  <si>
    <t>The “ESAL Calculator” program produces a value exceeding 10,000,000.</t>
  </si>
  <si>
    <t>2.</t>
  </si>
  <si>
    <t>When a traffic study has been performed. (i.e. When traffic movements or traffic counts are provided by the Traffic Modeling and Analysis Unit of the Planning Division.)</t>
  </si>
  <si>
    <t>3.</t>
  </si>
  <si>
    <t>On roadway realignment projects that exceed 1000 feet of relocated roadway.</t>
  </si>
  <si>
    <t>4.</t>
  </si>
  <si>
    <t>When there is an expected development in the area that may change or alter the nature or character of the expected traffic. (i.e. Shopping centers, schools, etc.)</t>
  </si>
  <si>
    <t>5.</t>
  </si>
  <si>
    <t>The project is on the CRTS (Coal and Resource Transportation System).</t>
  </si>
  <si>
    <t>The “ESAL Calculator” program shall be used to calculate the projected design ESALs for all projects unless one of the following applies:</t>
  </si>
  <si>
    <t>Shall be shown on Plan Typicals and General Notes 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</si>
</sst>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5" formatCode="&quot;$&quot;#,##0_);\(&quot;$&quot;#,##0\)"/>
    <numFmt numFmtId="164" formatCode="0.000"/>
    <numFmt numFmtId="165" formatCode="0.00_)"/>
    <numFmt numFmtId="166" formatCode="_(* #,##0_);_(* \(#,##0\);_(* &quot;-&quot;??_);_(@_)"/>
  </numFmts>
  <fonts count="33">
    <font>
      <sz val="11"/>
      <color theme="1"/>
      <name val="Aptos Narrow"/>
      <scheme val="minor"/>
    </font>
    <font>
      <u/>
      <sz val="18"/>
      <color theme="1"/>
      <name val="Aptos Narrow"/>
      <family val="2"/>
    </font>
    <font>
      <sz val="12"/>
      <color theme="1"/>
      <name val="Aptos Narrow"/>
      <family val="2"/>
    </font>
    <font>
      <sz val="11"/>
      <name val="Aptos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rgb="FF993366"/>
      <name val="Arial"/>
      <family val="2"/>
    </font>
    <font>
      <sz val="10"/>
      <color rgb="FF000000"/>
      <name val="Aptos Narrow"/>
      <family val="2"/>
    </font>
    <font>
      <b/>
      <u/>
      <sz val="12"/>
      <color theme="1"/>
      <name val="Arial"/>
      <family val="2"/>
    </font>
    <font>
      <sz val="11"/>
      <color theme="1"/>
      <name val="Aptos Narrow"/>
      <family val="2"/>
    </font>
    <font>
      <b/>
      <u/>
      <sz val="12"/>
      <color theme="1"/>
      <name val="Times New Roman"/>
      <family val="1"/>
    </font>
    <font>
      <b/>
      <u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2"/>
      <color rgb="FFFF0000"/>
      <name val="Arial"/>
      <family val="2"/>
    </font>
    <font>
      <sz val="12"/>
      <color rgb="FFFF0000"/>
      <name val="Arial"/>
      <family val="2"/>
    </font>
    <font>
      <b/>
      <u/>
      <sz val="12"/>
      <color theme="1"/>
      <name val="Arial"/>
      <family val="2"/>
    </font>
    <font>
      <b/>
      <u/>
      <sz val="12"/>
      <color theme="1"/>
      <name val="Arial"/>
      <family val="2"/>
    </font>
    <font>
      <sz val="20"/>
      <color theme="1"/>
      <name val="Aptos Narrow"/>
      <family val="2"/>
    </font>
    <font>
      <b/>
      <u/>
      <sz val="11"/>
      <color theme="1"/>
      <name val="Aptos Narrow"/>
      <family val="2"/>
    </font>
    <font>
      <sz val="11"/>
      <color theme="1"/>
      <name val="Aptos Narrow"/>
      <family val="2"/>
      <scheme val="minor"/>
    </font>
    <font>
      <sz val="12"/>
      <color theme="0"/>
      <name val="Arial"/>
      <family val="2"/>
    </font>
    <font>
      <u/>
      <sz val="12"/>
      <color theme="0"/>
      <name val="Arial"/>
      <family val="2"/>
    </font>
    <font>
      <sz val="11"/>
      <color theme="0"/>
      <name val="Aptos Narrow"/>
      <family val="2"/>
    </font>
    <font>
      <b/>
      <u/>
      <sz val="14"/>
      <color theme="1"/>
      <name val="Aptos Narrow"/>
      <family val="2"/>
    </font>
    <font>
      <b/>
      <u/>
      <sz val="11"/>
      <color rgb="FFFF0000"/>
      <name val="Aptos Narrow"/>
      <family val="2"/>
    </font>
    <font>
      <b/>
      <u/>
      <sz val="13"/>
      <color theme="1"/>
      <name val="Aptos Narrow"/>
      <family val="2"/>
    </font>
    <font>
      <sz val="10"/>
      <color theme="1"/>
      <name val="Aptos Narrow"/>
      <family val="2"/>
    </font>
    <font>
      <b/>
      <u/>
      <sz val="12"/>
      <color rgb="FFFF0000"/>
      <name val="Arial MT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D0D0D0"/>
        <bgColor rgb="FFD0D0D0"/>
      </patternFill>
    </fill>
    <fill>
      <patternFill patternType="solid">
        <fgColor rgb="FFFFCC99"/>
        <bgColor rgb="FFFFCC99"/>
      </patternFill>
    </fill>
    <fill>
      <patternFill patternType="solid">
        <fgColor rgb="FFFFFFFF"/>
        <bgColor rgb="FFFFFFFF"/>
      </patternFill>
    </fill>
    <fill>
      <patternFill patternType="solid">
        <fgColor rgb="FF4F81BD"/>
        <bgColor rgb="FF4F81BD"/>
      </patternFill>
    </fill>
    <fill>
      <patternFill patternType="solid">
        <fgColor rgb="FFB8CCE4"/>
        <bgColor rgb="FFB8CCE4"/>
      </patternFill>
    </fill>
    <fill>
      <patternFill patternType="solid">
        <fgColor rgb="FFDBE5F1"/>
        <bgColor rgb="FFDBE5F1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8" fillId="0" borderId="0" xfId="0" applyFont="1"/>
    <xf numFmtId="0" fontId="9" fillId="0" borderId="0" xfId="0" applyFont="1"/>
    <xf numFmtId="0" fontId="4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5" fontId="6" fillId="4" borderId="8" xfId="0" applyNumberFormat="1" applyFont="1" applyFill="1" applyBorder="1"/>
    <xf numFmtId="0" fontId="6" fillId="4" borderId="8" xfId="0" applyFont="1" applyFill="1" applyBorder="1"/>
    <xf numFmtId="0" fontId="13" fillId="5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64" fontId="14" fillId="5" borderId="6" xfId="0" applyNumberFormat="1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2" fontId="15" fillId="5" borderId="6" xfId="0" applyNumberFormat="1" applyFont="1" applyFill="1" applyBorder="1" applyAlignment="1">
      <alignment horizontal="center" vertical="center" wrapText="1"/>
    </xf>
    <xf numFmtId="164" fontId="7" fillId="0" borderId="23" xfId="0" applyNumberFormat="1" applyFont="1" applyBorder="1" applyAlignment="1">
      <alignment horizontal="center"/>
    </xf>
    <xf numFmtId="0" fontId="5" fillId="6" borderId="6" xfId="0" applyFont="1" applyFill="1" applyBorder="1" applyAlignment="1">
      <alignment horizontal="center" vertical="center" wrapText="1"/>
    </xf>
    <xf numFmtId="2" fontId="6" fillId="6" borderId="6" xfId="0" applyNumberFormat="1" applyFont="1" applyFill="1" applyBorder="1" applyAlignment="1">
      <alignment horizontal="center" vertical="center" wrapText="1"/>
    </xf>
    <xf numFmtId="2" fontId="4" fillId="6" borderId="6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165" fontId="4" fillId="0" borderId="6" xfId="0" applyNumberFormat="1" applyFont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 wrapText="1"/>
    </xf>
    <xf numFmtId="2" fontId="4" fillId="7" borderId="6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164" fontId="19" fillId="0" borderId="6" xfId="0" applyNumberFormat="1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2" fontId="4" fillId="0" borderId="6" xfId="0" quotePrefix="1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/>
    </xf>
    <xf numFmtId="166" fontId="20" fillId="8" borderId="23" xfId="0" applyNumberFormat="1" applyFont="1" applyFill="1" applyBorder="1" applyAlignment="1">
      <alignment vertical="center"/>
    </xf>
    <xf numFmtId="166" fontId="20" fillId="0" borderId="0" xfId="0" applyNumberFormat="1" applyFont="1" applyAlignment="1">
      <alignment vertical="center"/>
    </xf>
    <xf numFmtId="2" fontId="6" fillId="7" borderId="6" xfId="0" applyNumberFormat="1" applyFont="1" applyFill="1" applyBorder="1" applyAlignment="1">
      <alignment horizontal="center" vertical="center" wrapText="1"/>
    </xf>
    <xf numFmtId="0" fontId="22" fillId="0" borderId="0" xfId="0" applyFont="1"/>
    <xf numFmtId="0" fontId="26" fillId="0" borderId="0" xfId="0" applyFont="1"/>
    <xf numFmtId="0" fontId="27" fillId="0" borderId="0" xfId="0" applyFont="1"/>
    <xf numFmtId="0" fontId="29" fillId="0" borderId="0" xfId="0" applyFont="1"/>
    <xf numFmtId="2" fontId="29" fillId="0" borderId="0" xfId="0" applyNumberFormat="1" applyFont="1" applyAlignment="1">
      <alignment horizontal="right"/>
    </xf>
    <xf numFmtId="0" fontId="28" fillId="0" borderId="0" xfId="0" applyFont="1" applyAlignment="1">
      <alignment horizontal="center"/>
    </xf>
    <xf numFmtId="0" fontId="0" fillId="0" borderId="0" xfId="0"/>
    <xf numFmtId="0" fontId="29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/>
    <xf numFmtId="0" fontId="20" fillId="0" borderId="0" xfId="0" applyFont="1" applyAlignment="1">
      <alignment horizontal="center"/>
    </xf>
    <xf numFmtId="0" fontId="11" fillId="8" borderId="7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2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2" fillId="4" borderId="12" xfId="0" applyFont="1" applyFill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/>
    <xf numFmtId="9" fontId="7" fillId="0" borderId="4" xfId="0" applyNumberFormat="1" applyFont="1" applyBorder="1" applyAlignment="1">
      <alignment horizontal="center"/>
    </xf>
    <xf numFmtId="0" fontId="3" fillId="0" borderId="22" xfId="0" applyFont="1" applyBorder="1"/>
    <xf numFmtId="0" fontId="3" fillId="0" borderId="5" xfId="0" applyFont="1" applyBorder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 wrapText="1"/>
    </xf>
    <xf numFmtId="0" fontId="7" fillId="3" borderId="11" xfId="0" applyFont="1" applyFill="1" applyBorder="1" applyAlignment="1">
      <alignment horizontal="center" wrapText="1"/>
    </xf>
    <xf numFmtId="0" fontId="3" fillId="0" borderId="17" xfId="0" applyFont="1" applyBorder="1"/>
    <xf numFmtId="0" fontId="3" fillId="0" borderId="21" xfId="0" applyFont="1" applyBorder="1"/>
    <xf numFmtId="0" fontId="23" fillId="9" borderId="14" xfId="0" applyFont="1" applyFill="1" applyBorder="1" applyAlignment="1">
      <alignment horizontal="center" vertical="center" wrapText="1"/>
    </xf>
    <xf numFmtId="164" fontId="24" fillId="9" borderId="14" xfId="0" applyNumberFormat="1" applyFont="1" applyFill="1" applyBorder="1" applyAlignment="1">
      <alignment horizontal="center" vertical="center" wrapText="1"/>
    </xf>
    <xf numFmtId="0" fontId="25" fillId="9" borderId="14" xfId="0" applyFont="1" applyFill="1" applyBorder="1"/>
    <xf numFmtId="0" fontId="0" fillId="0" borderId="14" xfId="0" applyBorder="1"/>
  </cellXfs>
  <cellStyles count="1">
    <cellStyle name="Normal" xfId="0" builtinId="0"/>
  </cellStyles>
  <dxfs count="12"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  <dxf>
      <border>
        <left style="thin">
          <color rgb="FF5B95F9"/>
        </left>
        <right style="thin">
          <color rgb="FF5B95F9"/>
        </right>
        <top style="thin">
          <color rgb="FF5B95F9"/>
        </top>
        <bottom style="thin">
          <color rgb="FF5B95F9"/>
        </bottom>
      </border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  <dxf>
      <border>
        <left style="thin">
          <color rgb="FF5B95F9"/>
        </left>
        <right style="thin">
          <color rgb="FF5B95F9"/>
        </right>
        <top style="thin">
          <color rgb="FF5B95F9"/>
        </top>
        <bottom style="thin">
          <color rgb="FF5B95F9"/>
        </bottom>
      </border>
    </dxf>
  </dxfs>
  <tableStyles count="3">
    <tableStyle name="Table B-style" pivot="0" count="4" xr9:uid="{00000000-0011-0000-FFFF-FFFF00000000}">
      <tableStyleElement type="wholeTable" size="0" dxfId="11"/>
      <tableStyleElement type="headerRow" dxfId="10"/>
      <tableStyleElement type="firstRowStripe" dxfId="9"/>
      <tableStyleElement type="secondRowStripe" dxfId="8"/>
    </tableStyle>
    <tableStyle name="Table C-style" pivot="0" count="4" xr9:uid="{00000000-0011-0000-FFFF-FFFF01000000}">
      <tableStyleElement type="wholeTable" size="0" dxfId="7"/>
      <tableStyleElement type="headerRow" dxfId="6"/>
      <tableStyleElement type="firstRowStripe" dxfId="5"/>
      <tableStyleElement type="secondRowStripe" dxfId="4"/>
    </tableStyle>
    <tableStyle name="Table A-style" pivot="0" count="4" xr9:uid="{00000000-0011-0000-FFFF-FFFF02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_1" displayName="Table_1" ref="A2:F57">
  <tableColumns count="6">
    <tableColumn id="1" xr3:uid="{00000000-0010-0000-0000-000001000000}" name="County"/>
    <tableColumn id="2" xr3:uid="{00000000-0010-0000-0000-000002000000}" name="Interstate"/>
    <tableColumn id="3" xr3:uid="{00000000-0010-0000-0000-000003000000}" name="US"/>
    <tableColumn id="4" xr3:uid="{00000000-0010-0000-0000-000004000000}" name="WV"/>
    <tableColumn id="5" xr3:uid="{00000000-0010-0000-0000-000005000000}" name="CO"/>
    <tableColumn id="6" xr3:uid="{00000000-0010-0000-0000-000006000000}" name="Other"/>
  </tableColumns>
  <tableStyleInfo name="Table 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6:M61">
  <tableColumns count="13">
    <tableColumn id="1" xr3:uid="{00000000-0010-0000-0100-000001000000}" name="County"/>
    <tableColumn id="2" xr3:uid="{00000000-0010-0000-0100-000002000000}" name="Rural Interstate"/>
    <tableColumn id="3" xr3:uid="{00000000-0010-0000-0100-000003000000}" name="Rural Other"/>
    <tableColumn id="4" xr3:uid="{00000000-0010-0000-0100-000004000000}" name="Rural Minor Art"/>
    <tableColumn id="5" xr3:uid="{00000000-0010-0000-0100-000005000000}" name="Rural Major Collector"/>
    <tableColumn id="6" xr3:uid="{00000000-0010-0000-0100-000006000000}" name="Rural Minor Collector"/>
    <tableColumn id="7" xr3:uid="{00000000-0010-0000-0100-000007000000}" name="Rural Local"/>
    <tableColumn id="8" xr3:uid="{00000000-0010-0000-0100-000008000000}" name="Urban Interstate"/>
    <tableColumn id="9" xr3:uid="{00000000-0010-0000-0100-000009000000}" name="Urban Other F &amp; E"/>
    <tableColumn id="10" xr3:uid="{00000000-0010-0000-0100-00000A000000}" name="Urban Other PA"/>
    <tableColumn id="11" xr3:uid="{00000000-0010-0000-0100-00000B000000}" name="Urban Minor Art"/>
    <tableColumn id="12" xr3:uid="{00000000-0010-0000-0100-00000C000000}" name="Urban Collector"/>
    <tableColumn id="13" xr3:uid="{00000000-0010-0000-0100-00000D000000}" name="Urban Local"/>
  </tableColumns>
  <tableStyleInfo name="Table B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le_3" displayName="Table_3" ref="A12:F67">
  <tableColumns count="6">
    <tableColumn id="1" xr3:uid="{00000000-0010-0000-0200-000001000000}" name="County"/>
    <tableColumn id="2" xr3:uid="{00000000-0010-0000-0200-000002000000}" name="Interstate"/>
    <tableColumn id="3" xr3:uid="{00000000-0010-0000-0200-000003000000}" name="US"/>
    <tableColumn id="4" xr3:uid="{00000000-0010-0000-0200-000004000000}" name="WV"/>
    <tableColumn id="5" xr3:uid="{00000000-0010-0000-0200-000005000000}" name="CO"/>
    <tableColumn id="6" xr3:uid="{00000000-0010-0000-0200-000006000000}" name="Other"/>
  </tableColumns>
  <tableStyleInfo name="Table C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abSelected="1" topLeftCell="A3" workbookViewId="0">
      <selection activeCell="E11" sqref="E11"/>
    </sheetView>
  </sheetViews>
  <sheetFormatPr defaultColWidth="12.5703125" defaultRowHeight="15" customHeight="1"/>
  <cols>
    <col min="1" max="2" width="8.5703125" customWidth="1"/>
    <col min="3" max="3" width="11.5703125" customWidth="1"/>
    <col min="4" max="4" width="5" customWidth="1"/>
    <col min="5" max="5" width="26.28515625" customWidth="1"/>
    <col min="6" max="26" width="8.5703125" customWidth="1"/>
  </cols>
  <sheetData>
    <row r="1" spans="1:9" ht="24">
      <c r="A1" s="61" t="s">
        <v>0</v>
      </c>
      <c r="B1" s="43"/>
      <c r="C1" s="43"/>
      <c r="D1" s="43"/>
      <c r="E1" s="43"/>
    </row>
    <row r="3" spans="1:9" ht="15.75">
      <c r="A3" s="45" t="s">
        <v>1</v>
      </c>
      <c r="B3" s="43"/>
      <c r="C3" s="60"/>
      <c r="D3" s="58"/>
      <c r="E3" s="59"/>
    </row>
    <row r="4" spans="1:9" ht="15.75">
      <c r="A4" s="45" t="s">
        <v>2</v>
      </c>
      <c r="B4" s="43"/>
      <c r="C4" s="57" t="s">
        <v>37</v>
      </c>
      <c r="D4" s="58"/>
      <c r="E4" s="59"/>
    </row>
    <row r="5" spans="1:9" ht="15.75">
      <c r="A5" s="45" t="s">
        <v>4</v>
      </c>
      <c r="B5" s="43"/>
      <c r="C5" s="57" t="s">
        <v>31</v>
      </c>
      <c r="D5" s="58"/>
      <c r="E5" s="59"/>
    </row>
    <row r="6" spans="1:9" ht="15.75">
      <c r="A6" s="45" t="s">
        <v>6</v>
      </c>
      <c r="B6" s="43"/>
      <c r="C6" s="60"/>
      <c r="D6" s="58"/>
      <c r="E6" s="59"/>
    </row>
    <row r="7" spans="1:9" ht="15.75">
      <c r="A7" s="45" t="s">
        <v>8</v>
      </c>
      <c r="B7" s="46"/>
      <c r="C7" s="60"/>
      <c r="D7" s="58"/>
      <c r="E7" s="59"/>
    </row>
    <row r="8" spans="1:9" ht="15.75">
      <c r="A8" s="1"/>
      <c r="B8" s="1"/>
      <c r="C8" s="1"/>
      <c r="D8" s="1"/>
      <c r="E8" s="1"/>
    </row>
    <row r="9" spans="1:9" ht="15.75">
      <c r="A9" s="45" t="s">
        <v>10</v>
      </c>
      <c r="B9" s="43"/>
      <c r="C9" s="43"/>
      <c r="D9" s="43"/>
      <c r="E9" s="7" t="s">
        <v>30</v>
      </c>
    </row>
    <row r="10" spans="1:9" ht="15.75">
      <c r="A10" s="45" t="s">
        <v>12</v>
      </c>
      <c r="B10" s="43"/>
      <c r="C10" s="43"/>
      <c r="D10" s="43"/>
      <c r="E10" s="8">
        <v>20</v>
      </c>
    </row>
    <row r="11" spans="1:9" ht="15.75">
      <c r="A11" s="45" t="s">
        <v>14</v>
      </c>
      <c r="B11" s="43"/>
      <c r="C11" s="43"/>
      <c r="D11" s="43"/>
      <c r="E11" s="7"/>
      <c r="I11" s="9"/>
    </row>
    <row r="12" spans="1:9" ht="15.75">
      <c r="A12" s="45" t="s">
        <v>17</v>
      </c>
      <c r="B12" s="43"/>
      <c r="C12" s="43"/>
      <c r="D12" s="43"/>
      <c r="E12" s="7"/>
    </row>
    <row r="13" spans="1:9" ht="15.75">
      <c r="A13" s="45" t="s">
        <v>18</v>
      </c>
      <c r="B13" s="43"/>
      <c r="C13" s="43"/>
      <c r="D13" s="43"/>
      <c r="E13" s="8"/>
    </row>
    <row r="14" spans="1:9" ht="15.75">
      <c r="A14" s="45" t="s">
        <v>19</v>
      </c>
      <c r="B14" s="43"/>
      <c r="C14" s="43"/>
      <c r="D14" s="43"/>
      <c r="E14" s="22">
        <f t="array" ref="E14">INDEX('Table A'!A3:F57,MATCH(C4,'Table A'!A3:A57,0),MATCH(C5,'Table A'!A2:F2,0))</f>
        <v>2.25</v>
      </c>
    </row>
    <row r="15" spans="1:9" ht="15.75">
      <c r="A15" s="45" t="s">
        <v>45</v>
      </c>
      <c r="B15" s="43"/>
      <c r="C15" s="43"/>
      <c r="D15" s="43"/>
      <c r="E15" s="22">
        <f t="array" ref="E15">INDEX('Table B'!A7:M61,MATCH(C4,'Table B'!A7:A61,0),MATCH(E9,'Table B'!A6:M6,0))</f>
        <v>1.4632906359741806</v>
      </c>
    </row>
    <row r="16" spans="1:9" ht="15.75">
      <c r="A16" s="45" t="s">
        <v>48</v>
      </c>
      <c r="B16" s="46"/>
      <c r="C16" s="46"/>
      <c r="D16" s="46"/>
      <c r="E16" s="33">
        <f t="array" ref="E16">INDEX('Table C'!A13:F67,MATCH(C4,'Table C'!A13:A67,0),MATCH(C5,'Table C'!A12:F12,0))</f>
        <v>1.2030000000000001</v>
      </c>
    </row>
    <row r="17" spans="2:10">
      <c r="E17" s="9"/>
    </row>
    <row r="18" spans="2:10" ht="27" customHeight="1">
      <c r="B18" s="47" t="s">
        <v>52</v>
      </c>
      <c r="C18" s="43"/>
      <c r="D18" s="43"/>
      <c r="E18" s="34">
        <f>ROUND(((E13/100)*E11)*((((1+(E15/100))^E10)-1)/(E15/100))*365.25*((E12/100)*(E14/100)*E16),-4)</f>
        <v>0</v>
      </c>
      <c r="F18" s="35"/>
      <c r="G18" s="48" t="s">
        <v>118</v>
      </c>
      <c r="H18" s="49"/>
      <c r="I18" s="49"/>
      <c r="J18" s="50"/>
    </row>
    <row r="19" spans="2:10" ht="15" customHeight="1">
      <c r="G19" s="51"/>
      <c r="H19" s="43"/>
      <c r="I19" s="43"/>
      <c r="J19" s="52"/>
    </row>
    <row r="20" spans="2:10" ht="15" customHeight="1">
      <c r="G20" s="53"/>
      <c r="H20" s="54"/>
      <c r="I20" s="54"/>
      <c r="J20" s="55"/>
    </row>
    <row r="21" spans="2:10" ht="15.75" customHeight="1">
      <c r="B21" s="56"/>
      <c r="C21" s="43"/>
      <c r="D21" s="43"/>
    </row>
    <row r="22" spans="2:10" ht="15.75" customHeight="1">
      <c r="B22" s="37" t="s">
        <v>56</v>
      </c>
    </row>
    <row r="23" spans="2:10" ht="15.75" customHeight="1"/>
    <row r="24" spans="2:10" ht="15.75" customHeight="1"/>
    <row r="25" spans="2:10" ht="15.75" customHeight="1"/>
    <row r="26" spans="2:10" ht="15.75" customHeight="1"/>
    <row r="27" spans="2:10" ht="15.75" customHeight="1"/>
    <row r="28" spans="2:10" ht="15.75" customHeight="1"/>
    <row r="29" spans="2:10" ht="15.75" customHeight="1"/>
    <row r="30" spans="2:10" ht="15.75" customHeight="1"/>
    <row r="31" spans="2:10" ht="15.75" customHeight="1"/>
    <row r="32" spans="2:10" ht="15.75" customHeight="1"/>
    <row r="33" spans="1:13" ht="15.75" customHeight="1"/>
    <row r="34" spans="1:13" ht="15.75" customHeight="1"/>
    <row r="35" spans="1:13" ht="15.75" customHeight="1"/>
    <row r="36" spans="1:13" ht="15.75" customHeight="1"/>
    <row r="37" spans="1:13" ht="15.75" customHeight="1"/>
    <row r="38" spans="1:13" ht="15.75" customHeight="1"/>
    <row r="39" spans="1:13" ht="15.75" hidden="1" customHeight="1"/>
    <row r="40" spans="1:13" ht="15.75" hidden="1" customHeight="1"/>
    <row r="41" spans="1:13" ht="15.75" hidden="1" customHeight="1">
      <c r="A41" s="76" t="s">
        <v>37</v>
      </c>
      <c r="B41" s="77" t="s">
        <v>24</v>
      </c>
      <c r="C41" s="77" t="s">
        <v>5</v>
      </c>
      <c r="D41" s="77" t="s">
        <v>28</v>
      </c>
      <c r="E41" s="77" t="s">
        <v>29</v>
      </c>
      <c r="F41" s="77" t="s">
        <v>31</v>
      </c>
      <c r="G41" s="78"/>
      <c r="H41" s="78"/>
      <c r="I41" s="78"/>
      <c r="J41" s="78"/>
      <c r="K41" s="78"/>
      <c r="L41" s="78"/>
      <c r="M41" s="78"/>
    </row>
    <row r="42" spans="1:13" ht="15.75" hidden="1" customHeight="1">
      <c r="A42" s="76" t="s">
        <v>3</v>
      </c>
      <c r="B42" s="76" t="s">
        <v>30</v>
      </c>
      <c r="C42" s="76" t="s">
        <v>32</v>
      </c>
      <c r="D42" s="76" t="s">
        <v>33</v>
      </c>
      <c r="E42" s="76" t="s">
        <v>11</v>
      </c>
      <c r="F42" s="76" t="s">
        <v>34</v>
      </c>
      <c r="G42" s="76" t="s">
        <v>35</v>
      </c>
      <c r="H42" s="76" t="s">
        <v>36</v>
      </c>
      <c r="I42" s="76" t="s">
        <v>38</v>
      </c>
      <c r="J42" s="76" t="s">
        <v>39</v>
      </c>
      <c r="K42" s="76" t="s">
        <v>40</v>
      </c>
      <c r="L42" s="76" t="s">
        <v>42</v>
      </c>
      <c r="M42" s="76" t="s">
        <v>43</v>
      </c>
    </row>
    <row r="43" spans="1:13" ht="15.75" hidden="1" customHeight="1">
      <c r="A43" s="76" t="s">
        <v>47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</row>
    <row r="44" spans="1:13" ht="15.75" hidden="1" customHeight="1">
      <c r="A44" s="76" t="s">
        <v>49</v>
      </c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</row>
    <row r="45" spans="1:13" ht="15.75" hidden="1" customHeight="1">
      <c r="A45" s="76" t="s">
        <v>50</v>
      </c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</row>
    <row r="46" spans="1:13" ht="15.75" hidden="1" customHeight="1">
      <c r="A46" s="76" t="s">
        <v>53</v>
      </c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</row>
    <row r="47" spans="1:13" ht="15.75" hidden="1" customHeight="1">
      <c r="A47" s="76" t="s">
        <v>54</v>
      </c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</row>
    <row r="48" spans="1:13" ht="15.75" hidden="1" customHeight="1">
      <c r="A48" s="76" t="s">
        <v>55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</row>
    <row r="49" spans="1:13" ht="15.75" hidden="1" customHeight="1">
      <c r="A49" s="76" t="s">
        <v>57</v>
      </c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</row>
    <row r="50" spans="1:13" ht="15.75" hidden="1" customHeight="1">
      <c r="A50" s="76" t="s">
        <v>58</v>
      </c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</row>
    <row r="51" spans="1:13" ht="15.75" hidden="1" customHeight="1">
      <c r="A51" s="76" t="s">
        <v>59</v>
      </c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</row>
    <row r="52" spans="1:13" ht="15.75" hidden="1" customHeight="1">
      <c r="A52" s="76" t="s">
        <v>60</v>
      </c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</row>
    <row r="53" spans="1:13" ht="15.75" hidden="1" customHeight="1">
      <c r="A53" s="76" t="s">
        <v>61</v>
      </c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</row>
    <row r="54" spans="1:13" ht="15.75" hidden="1" customHeight="1">
      <c r="A54" s="76" t="s">
        <v>62</v>
      </c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</row>
    <row r="55" spans="1:13" ht="15.75" hidden="1" customHeight="1">
      <c r="A55" s="76" t="s">
        <v>63</v>
      </c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</row>
    <row r="56" spans="1:13" ht="15.75" hidden="1" customHeight="1">
      <c r="A56" s="76" t="s">
        <v>64</v>
      </c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</row>
    <row r="57" spans="1:13" ht="15.75" hidden="1" customHeight="1">
      <c r="A57" s="76" t="s">
        <v>65</v>
      </c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</row>
    <row r="58" spans="1:13" ht="15.75" hidden="1" customHeight="1">
      <c r="A58" s="76" t="s">
        <v>66</v>
      </c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</row>
    <row r="59" spans="1:13" ht="15.75" hidden="1" customHeight="1">
      <c r="A59" s="76" t="s">
        <v>67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</row>
    <row r="60" spans="1:13" ht="15.75" hidden="1" customHeight="1">
      <c r="A60" s="76" t="s">
        <v>68</v>
      </c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</row>
    <row r="61" spans="1:13" ht="15.75" hidden="1" customHeight="1">
      <c r="A61" s="76" t="s">
        <v>69</v>
      </c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</row>
    <row r="62" spans="1:13" ht="15.75" hidden="1" customHeight="1">
      <c r="A62" s="76" t="s">
        <v>70</v>
      </c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</row>
    <row r="63" spans="1:13" ht="15.75" hidden="1" customHeight="1">
      <c r="A63" s="76" t="s">
        <v>71</v>
      </c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</row>
    <row r="64" spans="1:13" ht="15.75" hidden="1" customHeight="1">
      <c r="A64" s="76" t="s">
        <v>72</v>
      </c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</row>
    <row r="65" spans="1:13" ht="15.75" hidden="1" customHeight="1">
      <c r="A65" s="76" t="s">
        <v>73</v>
      </c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</row>
    <row r="66" spans="1:13" ht="15.75" hidden="1" customHeight="1">
      <c r="A66" s="76" t="s">
        <v>74</v>
      </c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</row>
    <row r="67" spans="1:13" ht="15.75" hidden="1" customHeight="1">
      <c r="A67" s="76" t="s">
        <v>75</v>
      </c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</row>
    <row r="68" spans="1:13" ht="15.75" hidden="1" customHeight="1">
      <c r="A68" s="76" t="s">
        <v>76</v>
      </c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</row>
    <row r="69" spans="1:13" ht="15.75" hidden="1" customHeight="1">
      <c r="A69" s="76" t="s">
        <v>77</v>
      </c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</row>
    <row r="70" spans="1:13" ht="15.75" hidden="1" customHeight="1">
      <c r="A70" s="76" t="s">
        <v>78</v>
      </c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</row>
    <row r="71" spans="1:13" ht="15.75" hidden="1" customHeight="1">
      <c r="A71" s="76" t="s">
        <v>79</v>
      </c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</row>
    <row r="72" spans="1:13" ht="15.75" hidden="1" customHeight="1">
      <c r="A72" s="76" t="s">
        <v>80</v>
      </c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</row>
    <row r="73" spans="1:13" ht="15.75" hidden="1" customHeight="1">
      <c r="A73" s="76" t="s">
        <v>81</v>
      </c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</row>
    <row r="74" spans="1:13" ht="15.75" hidden="1" customHeight="1">
      <c r="A74" s="76" t="s">
        <v>82</v>
      </c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</row>
    <row r="75" spans="1:13" ht="15.75" hidden="1" customHeight="1">
      <c r="A75" s="76" t="s">
        <v>83</v>
      </c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</row>
    <row r="76" spans="1:13" ht="15.75" hidden="1" customHeight="1">
      <c r="A76" s="76" t="s">
        <v>84</v>
      </c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</row>
    <row r="77" spans="1:13" ht="15.75" hidden="1" customHeight="1">
      <c r="A77" s="76" t="s">
        <v>85</v>
      </c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</row>
    <row r="78" spans="1:13" ht="15.75" hidden="1" customHeight="1">
      <c r="A78" s="76" t="s">
        <v>86</v>
      </c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</row>
    <row r="79" spans="1:13" ht="15.75" hidden="1" customHeight="1">
      <c r="A79" s="76" t="s">
        <v>87</v>
      </c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</row>
    <row r="80" spans="1:13" ht="15.75" hidden="1" customHeight="1">
      <c r="A80" s="76" t="s">
        <v>88</v>
      </c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</row>
    <row r="81" spans="1:13" ht="15.75" hidden="1" customHeight="1">
      <c r="A81" s="76" t="s">
        <v>89</v>
      </c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</row>
    <row r="82" spans="1:13" ht="15.75" hidden="1" customHeight="1">
      <c r="A82" s="76" t="s">
        <v>90</v>
      </c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</row>
    <row r="83" spans="1:13" ht="15.75" hidden="1" customHeight="1">
      <c r="A83" s="76" t="s">
        <v>91</v>
      </c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</row>
    <row r="84" spans="1:13" ht="15.75" hidden="1" customHeight="1">
      <c r="A84" s="76" t="s">
        <v>92</v>
      </c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</row>
    <row r="85" spans="1:13" ht="15.75" hidden="1" customHeight="1">
      <c r="A85" s="76" t="s">
        <v>93</v>
      </c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</row>
    <row r="86" spans="1:13" ht="15.75" hidden="1" customHeight="1">
      <c r="A86" s="76" t="s">
        <v>94</v>
      </c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</row>
    <row r="87" spans="1:13" ht="15.75" hidden="1" customHeight="1">
      <c r="A87" s="76" t="s">
        <v>95</v>
      </c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</row>
    <row r="88" spans="1:13" ht="15.75" hidden="1" customHeight="1">
      <c r="A88" s="76" t="s">
        <v>96</v>
      </c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</row>
    <row r="89" spans="1:13" ht="15.75" hidden="1" customHeight="1">
      <c r="A89" s="76" t="s">
        <v>97</v>
      </c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</row>
    <row r="90" spans="1:13" ht="15.75" hidden="1" customHeight="1">
      <c r="A90" s="76" t="s">
        <v>98</v>
      </c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</row>
    <row r="91" spans="1:13" ht="15.75" hidden="1" customHeight="1">
      <c r="A91" s="76" t="s">
        <v>99</v>
      </c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</row>
    <row r="92" spans="1:13" ht="15.75" hidden="1" customHeight="1">
      <c r="A92" s="76" t="s">
        <v>100</v>
      </c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</row>
    <row r="93" spans="1:13" ht="15.75" hidden="1" customHeight="1">
      <c r="A93" s="76" t="s">
        <v>101</v>
      </c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</row>
    <row r="94" spans="1:13" ht="15.75" hidden="1" customHeight="1">
      <c r="A94" s="76" t="s">
        <v>102</v>
      </c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</row>
    <row r="95" spans="1:13" ht="15.75" hidden="1" customHeight="1">
      <c r="A95" s="76" t="s">
        <v>103</v>
      </c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</row>
    <row r="96" spans="1:13" ht="15.75" hidden="1" customHeight="1">
      <c r="A96" s="78"/>
      <c r="B96" s="78"/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</row>
    <row r="97" spans="1:13" ht="15.75" hidden="1" customHeight="1">
      <c r="A97" s="79"/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</row>
    <row r="98" spans="1:13" ht="15.75" customHeight="1">
      <c r="A98" s="79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</row>
    <row r="99" spans="1:13" ht="15.75" customHeight="1"/>
    <row r="100" spans="1:13" ht="15.75" customHeight="1"/>
    <row r="101" spans="1:13" ht="15.75" customHeight="1"/>
    <row r="102" spans="1:13" ht="15.75" customHeight="1"/>
    <row r="103" spans="1:13" ht="15.75" customHeight="1"/>
    <row r="104" spans="1:13" ht="15.75" customHeight="1"/>
    <row r="105" spans="1:13" ht="15.75" customHeight="1"/>
    <row r="106" spans="1:13" ht="15.75" customHeight="1"/>
    <row r="107" spans="1:13" ht="15.75" customHeight="1"/>
    <row r="108" spans="1:13" ht="15.75" customHeight="1"/>
    <row r="109" spans="1:13" ht="15.75" customHeight="1"/>
    <row r="110" spans="1:13" ht="15.75" customHeight="1"/>
    <row r="111" spans="1:13" ht="15.75" customHeight="1"/>
    <row r="112" spans="1:13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A1:E1"/>
    <mergeCell ref="A3:B3"/>
    <mergeCell ref="C3:E3"/>
    <mergeCell ref="A4:B4"/>
    <mergeCell ref="C4:E4"/>
    <mergeCell ref="A5:B5"/>
    <mergeCell ref="C5:E5"/>
    <mergeCell ref="A12:D12"/>
    <mergeCell ref="A13:D13"/>
    <mergeCell ref="A14:D14"/>
    <mergeCell ref="A6:B6"/>
    <mergeCell ref="C6:E6"/>
    <mergeCell ref="A7:B7"/>
    <mergeCell ref="C7:E7"/>
    <mergeCell ref="A9:D9"/>
    <mergeCell ref="A10:D10"/>
    <mergeCell ref="A11:D11"/>
    <mergeCell ref="A15:D15"/>
    <mergeCell ref="A16:D16"/>
    <mergeCell ref="B18:D18"/>
    <mergeCell ref="G18:J20"/>
    <mergeCell ref="B21:D21"/>
  </mergeCells>
  <dataValidations count="3">
    <dataValidation type="list" allowBlank="1" showErrorMessage="1" sqref="E9" xr:uid="{00000000-0002-0000-0000-000000000000}">
      <formula1>$B$42:$M$42</formula1>
    </dataValidation>
    <dataValidation type="list" allowBlank="1" showErrorMessage="1" sqref="C4" xr:uid="{00000000-0002-0000-0000-000001000000}">
      <formula1>$A$41:$A$95</formula1>
    </dataValidation>
    <dataValidation type="list" allowBlank="1" showErrorMessage="1" sqref="C5" xr:uid="{00000000-0002-0000-0000-000002000000}">
      <formula1>$B$41:$F$41</formula1>
    </dataValidation>
  </dataValidations>
  <pageMargins left="0.7" right="0.7" top="0.75" bottom="0.75" header="0" footer="0"/>
  <pageSetup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>
      <selection activeCell="H27" sqref="H27"/>
    </sheetView>
  </sheetViews>
  <sheetFormatPr defaultColWidth="12.5703125" defaultRowHeight="15" customHeight="1"/>
  <cols>
    <col min="1" max="1" width="15.42578125" customWidth="1"/>
    <col min="2" max="2" width="11.7109375" customWidth="1"/>
    <col min="3" max="3" width="9.42578125" customWidth="1"/>
    <col min="4" max="4" width="8.5703125" customWidth="1"/>
    <col min="5" max="5" width="8.28515625" customWidth="1"/>
    <col min="6" max="6" width="7.7109375" customWidth="1"/>
  </cols>
  <sheetData>
    <row r="1" spans="1:26" ht="15.75" customHeight="1">
      <c r="A1" s="62" t="s">
        <v>15</v>
      </c>
      <c r="B1" s="43"/>
      <c r="C1" s="43"/>
      <c r="D1" s="43"/>
      <c r="E1" s="43"/>
      <c r="F1" s="43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.75" customHeight="1">
      <c r="A2" s="12" t="s">
        <v>22</v>
      </c>
      <c r="B2" s="14" t="s">
        <v>24</v>
      </c>
      <c r="C2" s="14" t="s">
        <v>5</v>
      </c>
      <c r="D2" s="14" t="s">
        <v>28</v>
      </c>
      <c r="E2" s="14" t="s">
        <v>29</v>
      </c>
      <c r="F2" s="17" t="s">
        <v>31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 customHeight="1">
      <c r="A3" s="19" t="s">
        <v>37</v>
      </c>
      <c r="B3" s="20" t="s">
        <v>41</v>
      </c>
      <c r="C3" s="21">
        <v>6.9852176205917678</v>
      </c>
      <c r="D3" s="21">
        <v>9.7477063766193908</v>
      </c>
      <c r="E3" s="21">
        <v>5.7383611347666559</v>
      </c>
      <c r="F3" s="21">
        <v>2.25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.75" customHeight="1">
      <c r="A4" s="25" t="s">
        <v>3</v>
      </c>
      <c r="B4" s="26">
        <v>31.047320228835083</v>
      </c>
      <c r="C4" s="26">
        <v>6.092342745668816</v>
      </c>
      <c r="D4" s="26">
        <v>6.3116754094083669</v>
      </c>
      <c r="E4" s="26">
        <v>6.7519773958911511</v>
      </c>
      <c r="F4" s="26">
        <v>4.3975636766334443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customHeight="1">
      <c r="A5" s="19" t="s">
        <v>47</v>
      </c>
      <c r="B5" s="20" t="s">
        <v>41</v>
      </c>
      <c r="C5" s="21">
        <v>8.1976576165487884</v>
      </c>
      <c r="D5" s="21">
        <v>7.8913334799501511</v>
      </c>
      <c r="E5" s="21">
        <v>8.9281701765128698</v>
      </c>
      <c r="F5" s="21">
        <v>2.25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customHeight="1">
      <c r="A6" s="25" t="s">
        <v>49</v>
      </c>
      <c r="B6" s="26">
        <v>26.446053241114797</v>
      </c>
      <c r="C6" s="26">
        <v>20.22779292079878</v>
      </c>
      <c r="D6" s="26">
        <v>6.2252600351596845</v>
      </c>
      <c r="E6" s="26">
        <v>5.6541861909796625</v>
      </c>
      <c r="F6" s="26">
        <v>2.25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customHeight="1">
      <c r="A7" s="19" t="s">
        <v>50</v>
      </c>
      <c r="B7" s="20" t="s">
        <v>41</v>
      </c>
      <c r="C7" s="21">
        <v>14.60496393479866</v>
      </c>
      <c r="D7" s="21">
        <v>8.7719371937579087</v>
      </c>
      <c r="E7" s="21">
        <v>6.0922967422981849</v>
      </c>
      <c r="F7" s="21">
        <v>2.666666666666667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customHeight="1">
      <c r="A8" s="25" t="s">
        <v>53</v>
      </c>
      <c r="B8" s="26">
        <v>16.632483987227133</v>
      </c>
      <c r="C8" s="26">
        <v>5.3176264858797184</v>
      </c>
      <c r="D8" s="26">
        <v>5.8246127150597768</v>
      </c>
      <c r="E8" s="26">
        <v>3.7387048822668127</v>
      </c>
      <c r="F8" s="26">
        <v>3.1070061357876493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customHeight="1">
      <c r="A9" s="19" t="s">
        <v>54</v>
      </c>
      <c r="B9" s="20" t="s">
        <v>41</v>
      </c>
      <c r="C9" s="21">
        <v>9.1939613637406499</v>
      </c>
      <c r="D9" s="21">
        <v>8.3962260762327805</v>
      </c>
      <c r="E9" s="21">
        <v>6.9990738453939256</v>
      </c>
      <c r="F9" s="21">
        <v>2.25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>
      <c r="A10" s="25" t="s">
        <v>55</v>
      </c>
      <c r="B10" s="26">
        <v>26.481656881507664</v>
      </c>
      <c r="C10" s="36" t="s">
        <v>41</v>
      </c>
      <c r="D10" s="26">
        <v>7.1991789180556136</v>
      </c>
      <c r="E10" s="26">
        <v>10.892306565601086</v>
      </c>
      <c r="F10" s="26">
        <v>2.25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>
      <c r="A11" s="19" t="s">
        <v>57</v>
      </c>
      <c r="B11" s="20" t="s">
        <v>41</v>
      </c>
      <c r="C11" s="21">
        <v>13.347649101137982</v>
      </c>
      <c r="D11" s="21">
        <v>18.132095091254623</v>
      </c>
      <c r="E11" s="21">
        <v>20.562783889528184</v>
      </c>
      <c r="F11" s="21">
        <v>2.25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>
      <c r="A12" s="25" t="s">
        <v>58</v>
      </c>
      <c r="B12" s="26">
        <v>35.519753690190257</v>
      </c>
      <c r="C12" s="26">
        <v>13.072067846045954</v>
      </c>
      <c r="D12" s="26">
        <v>8.4239915591266925</v>
      </c>
      <c r="E12" s="26">
        <v>8.0130190725134831</v>
      </c>
      <c r="F12" s="26">
        <v>3.5999999999999996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>
      <c r="A13" s="19" t="s">
        <v>59</v>
      </c>
      <c r="B13" s="21">
        <v>26.446053241114797</v>
      </c>
      <c r="C13" s="21">
        <v>7.104646078163432</v>
      </c>
      <c r="D13" s="21">
        <v>8.3311851349639774</v>
      </c>
      <c r="E13" s="21">
        <v>10.184565916398714</v>
      </c>
      <c r="F13" s="21">
        <v>2.25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>
      <c r="A14" s="25" t="s">
        <v>60</v>
      </c>
      <c r="B14" s="36" t="s">
        <v>41</v>
      </c>
      <c r="C14" s="26">
        <v>11.758900480211951</v>
      </c>
      <c r="D14" s="26">
        <v>15.101190841458179</v>
      </c>
      <c r="E14" s="26">
        <v>12.296296296296299</v>
      </c>
      <c r="F14" s="26">
        <v>2.25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>
      <c r="A15" s="19" t="s">
        <v>61</v>
      </c>
      <c r="B15" s="21">
        <v>27.909464318101822</v>
      </c>
      <c r="C15" s="21">
        <v>6.8840287886139402</v>
      </c>
      <c r="D15" s="21">
        <v>8.1013158615484802</v>
      </c>
      <c r="E15" s="21">
        <v>7.117842270523127</v>
      </c>
      <c r="F15" s="21">
        <v>2.25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>
      <c r="A16" s="25" t="s">
        <v>62</v>
      </c>
      <c r="B16" s="36" t="s">
        <v>41</v>
      </c>
      <c r="C16" s="26">
        <v>9.6417526945290835</v>
      </c>
      <c r="D16" s="26">
        <v>10.864848414468597</v>
      </c>
      <c r="E16" s="26">
        <v>7.5453559410025104</v>
      </c>
      <c r="F16" s="26">
        <v>2.25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>
      <c r="A17" s="19" t="s">
        <v>63</v>
      </c>
      <c r="B17" s="20" t="s">
        <v>41</v>
      </c>
      <c r="C17" s="21">
        <v>8.59375</v>
      </c>
      <c r="D17" s="21">
        <v>6.8674496920669483</v>
      </c>
      <c r="E17" s="21">
        <v>4.4568473522833729</v>
      </c>
      <c r="F17" s="21">
        <v>2.4624296774912269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>
      <c r="A18" s="25" t="s">
        <v>64</v>
      </c>
      <c r="B18" s="36" t="s">
        <v>41</v>
      </c>
      <c r="C18" s="26">
        <v>11.915873620098971</v>
      </c>
      <c r="D18" s="26">
        <v>19.501184921828305</v>
      </c>
      <c r="E18" s="26">
        <v>10.051829188626666</v>
      </c>
      <c r="F18" s="26">
        <v>2.25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>
      <c r="A19" s="19" t="s">
        <v>65</v>
      </c>
      <c r="B19" s="21">
        <v>20.862936853609799</v>
      </c>
      <c r="C19" s="21">
        <v>10.727757530617701</v>
      </c>
      <c r="D19" s="21">
        <v>8.9111894024323242</v>
      </c>
      <c r="E19" s="21">
        <v>9.3726698943994933</v>
      </c>
      <c r="F19" s="21">
        <v>6.0570041359467721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>
      <c r="A20" s="25" t="s">
        <v>66</v>
      </c>
      <c r="B20" s="26">
        <v>27.165256160654405</v>
      </c>
      <c r="C20" s="26">
        <v>12.043029784556083</v>
      </c>
      <c r="D20" s="26">
        <v>7.7059485209295344</v>
      </c>
      <c r="E20" s="26">
        <v>5.0455435857808606</v>
      </c>
      <c r="F20" s="26">
        <v>2.25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>
      <c r="A21" s="19" t="s">
        <v>67</v>
      </c>
      <c r="B21" s="20" t="s">
        <v>41</v>
      </c>
      <c r="C21" s="21">
        <v>13.860761360360163</v>
      </c>
      <c r="D21" s="21">
        <v>6.3257362390779619</v>
      </c>
      <c r="E21" s="21">
        <v>6.4897481939282571</v>
      </c>
      <c r="F21" s="21">
        <v>3.5999999999999996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25" t="s">
        <v>68</v>
      </c>
      <c r="B22" s="26">
        <v>23.520817074778893</v>
      </c>
      <c r="C22" s="26">
        <v>6.5027430933700794</v>
      </c>
      <c r="D22" s="26">
        <v>5.4243614990667872</v>
      </c>
      <c r="E22" s="26">
        <v>5.0483127324356776</v>
      </c>
      <c r="F22" s="26">
        <v>5.391251097803611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>
      <c r="A23" s="19" t="s">
        <v>69</v>
      </c>
      <c r="B23" s="21">
        <v>28.183641467823783</v>
      </c>
      <c r="C23" s="21">
        <v>13.251575615592595</v>
      </c>
      <c r="D23" s="21">
        <v>16.458723589631887</v>
      </c>
      <c r="E23" s="21">
        <v>10.178607858144309</v>
      </c>
      <c r="F23" s="21">
        <v>3.5999999999999996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25" t="s">
        <v>70</v>
      </c>
      <c r="B24" s="36" t="s">
        <v>41</v>
      </c>
      <c r="C24" s="26">
        <v>10.946996181791821</v>
      </c>
      <c r="D24" s="26">
        <v>5.474004277339735</v>
      </c>
      <c r="E24" s="26">
        <v>6.3981941123866184</v>
      </c>
      <c r="F24" s="26">
        <v>2.25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>
      <c r="A25" s="19" t="s">
        <v>71</v>
      </c>
      <c r="B25" s="20" t="s">
        <v>41</v>
      </c>
      <c r="C25" s="21">
        <v>10.298896820246592</v>
      </c>
      <c r="D25" s="21">
        <v>5.0182426237706288</v>
      </c>
      <c r="E25" s="21">
        <v>7.858504465176944</v>
      </c>
      <c r="F25" s="21">
        <v>2.25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>
      <c r="A26" s="25" t="s">
        <v>72</v>
      </c>
      <c r="B26" s="36" t="s">
        <v>41</v>
      </c>
      <c r="C26" s="26">
        <v>9.2444494872675573</v>
      </c>
      <c r="D26" s="26">
        <v>12.096305089974983</v>
      </c>
      <c r="E26" s="26">
        <v>6.4839508365994183</v>
      </c>
      <c r="F26" s="26">
        <v>2.25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>
      <c r="A27" s="19" t="s">
        <v>73</v>
      </c>
      <c r="B27" s="21">
        <v>18.74399825263551</v>
      </c>
      <c r="C27" s="21">
        <v>6.4548453208012697</v>
      </c>
      <c r="D27" s="21">
        <v>6.0535377626348676</v>
      </c>
      <c r="E27" s="21">
        <v>8.9598860643008553</v>
      </c>
      <c r="F27" s="21">
        <v>3.3275679491704917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>
      <c r="A28" s="25" t="s">
        <v>74</v>
      </c>
      <c r="B28" s="36" t="s">
        <v>41</v>
      </c>
      <c r="C28" s="26">
        <v>9.6285883037947126</v>
      </c>
      <c r="D28" s="26">
        <v>15.768755510040517</v>
      </c>
      <c r="E28" s="26">
        <v>10.136202137050716</v>
      </c>
      <c r="F28" s="26">
        <v>3.5999999999999996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>
      <c r="A29" s="19" t="s">
        <v>75</v>
      </c>
      <c r="B29" s="20" t="s">
        <v>41</v>
      </c>
      <c r="C29" s="21">
        <v>15.553295983111203</v>
      </c>
      <c r="D29" s="21">
        <v>6.9177686155571863</v>
      </c>
      <c r="E29" s="21">
        <v>5.4053229777486447</v>
      </c>
      <c r="F29" s="21">
        <v>5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>
      <c r="A30" s="25" t="s">
        <v>76</v>
      </c>
      <c r="B30" s="26">
        <v>32.843550506663775</v>
      </c>
      <c r="C30" s="26">
        <v>8.9191925409956401</v>
      </c>
      <c r="D30" s="26">
        <v>5.7280265088182407</v>
      </c>
      <c r="E30" s="26">
        <v>5.4633178127586852</v>
      </c>
      <c r="F30" s="26">
        <v>2.4058212541663444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>
      <c r="A31" s="19" t="s">
        <v>77</v>
      </c>
      <c r="B31" s="20" t="s">
        <v>41</v>
      </c>
      <c r="C31" s="21">
        <v>10.20640745883753</v>
      </c>
      <c r="D31" s="21">
        <v>7.7051937820282408</v>
      </c>
      <c r="E31" s="21">
        <v>7.7126636147364644</v>
      </c>
      <c r="F31" s="21">
        <v>5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>
      <c r="A32" s="25" t="s">
        <v>78</v>
      </c>
      <c r="B32" s="36" t="s">
        <v>41</v>
      </c>
      <c r="C32" s="26">
        <v>8.260382621707393</v>
      </c>
      <c r="D32" s="26">
        <v>10.755042772814798</v>
      </c>
      <c r="E32" s="26">
        <v>10.111029998620314</v>
      </c>
      <c r="F32" s="26">
        <v>2.25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>
      <c r="A33" s="19" t="s">
        <v>79</v>
      </c>
      <c r="B33" s="21">
        <v>19.598440816075151</v>
      </c>
      <c r="C33" s="21">
        <v>5.7175076125632955</v>
      </c>
      <c r="D33" s="21">
        <v>8.414831775662627</v>
      </c>
      <c r="E33" s="21">
        <v>5.3570531529424557</v>
      </c>
      <c r="F33" s="21">
        <v>2.2806103705258742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>
      <c r="A34" s="25" t="s">
        <v>80</v>
      </c>
      <c r="B34" s="36" t="s">
        <v>41</v>
      </c>
      <c r="C34" s="26">
        <v>9.7222095384578378</v>
      </c>
      <c r="D34" s="26">
        <v>9.5001226082751948</v>
      </c>
      <c r="E34" s="26">
        <v>6.5749684503773524</v>
      </c>
      <c r="F34" s="26">
        <v>2.25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>
      <c r="A35" s="19" t="s">
        <v>81</v>
      </c>
      <c r="B35" s="20" t="s">
        <v>41</v>
      </c>
      <c r="C35" s="21">
        <v>20.158936313011299</v>
      </c>
      <c r="D35" s="21">
        <v>6.8467562656705185</v>
      </c>
      <c r="E35" s="21">
        <v>6.5509200386094468</v>
      </c>
      <c r="F35" s="21">
        <v>2.25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>
      <c r="A36" s="25" t="s">
        <v>82</v>
      </c>
      <c r="B36" s="36" t="s">
        <v>41</v>
      </c>
      <c r="C36" s="26">
        <v>19.837635572191392</v>
      </c>
      <c r="D36" s="26">
        <v>8.3398439552797026</v>
      </c>
      <c r="E36" s="26">
        <v>5.5587386062967052</v>
      </c>
      <c r="F36" s="26">
        <v>2.25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>
      <c r="A37" s="19" t="s">
        <v>83</v>
      </c>
      <c r="B37" s="21">
        <v>26.959262493650439</v>
      </c>
      <c r="C37" s="21">
        <v>6.5924325537675879</v>
      </c>
      <c r="D37" s="21">
        <v>6.750529380155772</v>
      </c>
      <c r="E37" s="21">
        <v>7.5032952926357517</v>
      </c>
      <c r="F37" s="21">
        <v>4.4893094216452116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>
      <c r="A38" s="25" t="s">
        <v>84</v>
      </c>
      <c r="B38" s="36" t="s">
        <v>41</v>
      </c>
      <c r="C38" s="26">
        <v>14.635349259942235</v>
      </c>
      <c r="D38" s="26">
        <v>11.546764298436573</v>
      </c>
      <c r="E38" s="26">
        <v>12.494615529945211</v>
      </c>
      <c r="F38" s="26">
        <v>2.25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>
      <c r="A39" s="19" t="s">
        <v>85</v>
      </c>
      <c r="B39" s="20" t="s">
        <v>41</v>
      </c>
      <c r="C39" s="20" t="s">
        <v>41</v>
      </c>
      <c r="D39" s="21">
        <v>11.957547064968546</v>
      </c>
      <c r="E39" s="21">
        <v>9.3569133629480614</v>
      </c>
      <c r="F39" s="21">
        <v>2.25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>
      <c r="A40" s="25" t="s">
        <v>86</v>
      </c>
      <c r="B40" s="36" t="s">
        <v>41</v>
      </c>
      <c r="C40" s="26">
        <v>11.692523069642718</v>
      </c>
      <c r="D40" s="26">
        <v>13.535812629319066</v>
      </c>
      <c r="E40" s="26">
        <v>5.949694933537085</v>
      </c>
      <c r="F40" s="26">
        <v>2.25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>
      <c r="A41" s="19" t="s">
        <v>87</v>
      </c>
      <c r="B41" s="21">
        <v>29.442016818241001</v>
      </c>
      <c r="C41" s="21">
        <v>12.041160415566123</v>
      </c>
      <c r="D41" s="21">
        <v>11.33158958390174</v>
      </c>
      <c r="E41" s="21">
        <v>8.095272505990188</v>
      </c>
      <c r="F41" s="21">
        <v>2.25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>
      <c r="A42" s="25" t="s">
        <v>88</v>
      </c>
      <c r="B42" s="26">
        <v>18.87602870005448</v>
      </c>
      <c r="C42" s="26">
        <v>25.605800273041702</v>
      </c>
      <c r="D42" s="26">
        <v>6.928930626959021</v>
      </c>
      <c r="E42" s="26">
        <v>4.7940434328211712</v>
      </c>
      <c r="F42" s="26">
        <v>2.25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>
      <c r="A43" s="19" t="s">
        <v>89</v>
      </c>
      <c r="B43" s="21">
        <v>30.895715799231894</v>
      </c>
      <c r="C43" s="21">
        <v>9.3294214808858538</v>
      </c>
      <c r="D43" s="21">
        <v>5.6944808494003656</v>
      </c>
      <c r="E43" s="21">
        <v>7.0452798407472619</v>
      </c>
      <c r="F43" s="21">
        <v>2.09707666850524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>
      <c r="A44" s="25" t="s">
        <v>90</v>
      </c>
      <c r="B44" s="36" t="s">
        <v>41</v>
      </c>
      <c r="C44" s="26">
        <v>12.139383787648264</v>
      </c>
      <c r="D44" s="26">
        <v>14.403899545683998</v>
      </c>
      <c r="E44" s="26">
        <v>8.5469490586383206</v>
      </c>
      <c r="F44" s="26">
        <v>2.0931989924433245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>
      <c r="A45" s="19" t="s">
        <v>91</v>
      </c>
      <c r="B45" s="20" t="s">
        <v>41</v>
      </c>
      <c r="C45" s="21">
        <v>23.528362393017183</v>
      </c>
      <c r="D45" s="21">
        <v>11.374110094741646</v>
      </c>
      <c r="E45" s="21">
        <v>10.54884456748969</v>
      </c>
      <c r="F45" s="21">
        <v>2.25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>
      <c r="A46" s="25" t="s">
        <v>92</v>
      </c>
      <c r="B46" s="26">
        <v>24.104739255987774</v>
      </c>
      <c r="C46" s="26">
        <v>8.7577721581665102</v>
      </c>
      <c r="D46" s="26">
        <v>7.954692856481052</v>
      </c>
      <c r="E46" s="26">
        <v>7.2142165350864333</v>
      </c>
      <c r="F46" s="26">
        <v>2.25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>
      <c r="A47" s="19" t="s">
        <v>93</v>
      </c>
      <c r="B47" s="21">
        <v>28.285714285714281</v>
      </c>
      <c r="C47" s="20" t="s">
        <v>41</v>
      </c>
      <c r="D47" s="21">
        <v>7.7580559571784562</v>
      </c>
      <c r="E47" s="21">
        <v>6.875855364373427</v>
      </c>
      <c r="F47" s="21">
        <v>2.25</v>
      </c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>
      <c r="A48" s="25" t="s">
        <v>94</v>
      </c>
      <c r="B48" s="36" t="s">
        <v>41</v>
      </c>
      <c r="C48" s="26">
        <v>10.157250569949946</v>
      </c>
      <c r="D48" s="26">
        <v>6.6642960269504306</v>
      </c>
      <c r="E48" s="26">
        <v>7.206493117366092</v>
      </c>
      <c r="F48" s="26">
        <v>5.3333333333333339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>
      <c r="A49" s="19" t="s">
        <v>95</v>
      </c>
      <c r="B49" s="20" t="s">
        <v>41</v>
      </c>
      <c r="C49" s="21">
        <v>15.892087126960039</v>
      </c>
      <c r="D49" s="21">
        <v>8.2906404987202773</v>
      </c>
      <c r="E49" s="21">
        <v>5.7269469270004603</v>
      </c>
      <c r="F49" s="21">
        <v>2.25</v>
      </c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>
      <c r="A50" s="25" t="s">
        <v>96</v>
      </c>
      <c r="B50" s="36" t="s">
        <v>41</v>
      </c>
      <c r="C50" s="36" t="s">
        <v>41</v>
      </c>
      <c r="D50" s="26">
        <v>15.243116500301468</v>
      </c>
      <c r="E50" s="26">
        <v>12.1630977664335</v>
      </c>
      <c r="F50" s="26">
        <v>2.25</v>
      </c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>
      <c r="A51" s="19" t="s">
        <v>97</v>
      </c>
      <c r="B51" s="20" t="s">
        <v>41</v>
      </c>
      <c r="C51" s="21">
        <v>16.046489581646171</v>
      </c>
      <c r="D51" s="21">
        <v>8.4844073960776321</v>
      </c>
      <c r="E51" s="21">
        <v>7.4771413324951794</v>
      </c>
      <c r="F51" s="21">
        <v>3.1019578026991068</v>
      </c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>
      <c r="A52" s="25" t="s">
        <v>98</v>
      </c>
      <c r="B52" s="26">
        <v>23.715704387990762</v>
      </c>
      <c r="C52" s="26">
        <v>11.528114663726564</v>
      </c>
      <c r="D52" s="26">
        <v>6.2870729587004179</v>
      </c>
      <c r="E52" s="26">
        <v>4.6022517162471379</v>
      </c>
      <c r="F52" s="26">
        <v>4.1710526315789478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>
      <c r="A53" s="19" t="s">
        <v>99</v>
      </c>
      <c r="B53" s="20" t="s">
        <v>41</v>
      </c>
      <c r="C53" s="20" t="s">
        <v>41</v>
      </c>
      <c r="D53" s="21">
        <v>12.095697193486499</v>
      </c>
      <c r="E53" s="21">
        <v>10.552850072728951</v>
      </c>
      <c r="F53" s="21">
        <v>2.25</v>
      </c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>
      <c r="A54" s="25" t="s">
        <v>100</v>
      </c>
      <c r="B54" s="36" t="s">
        <v>41</v>
      </c>
      <c r="C54" s="26">
        <v>12.420102995429422</v>
      </c>
      <c r="D54" s="26">
        <v>15.519792970522388</v>
      </c>
      <c r="E54" s="26">
        <v>18.227126992240141</v>
      </c>
      <c r="F54" s="26">
        <v>3.4591734591734591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>
      <c r="A55" s="19" t="s">
        <v>101</v>
      </c>
      <c r="B55" s="20" t="s">
        <v>41</v>
      </c>
      <c r="C55" s="20" t="s">
        <v>41</v>
      </c>
      <c r="D55" s="21">
        <v>6.0204323470267163</v>
      </c>
      <c r="E55" s="21">
        <v>4.326724637681159</v>
      </c>
      <c r="F55" s="21">
        <v>2.25</v>
      </c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>
      <c r="A56" s="25" t="s">
        <v>102</v>
      </c>
      <c r="B56" s="26">
        <v>23.173745259060855</v>
      </c>
      <c r="C56" s="26">
        <v>12.608351181753278</v>
      </c>
      <c r="D56" s="26">
        <v>6.3807525115657304</v>
      </c>
      <c r="E56" s="26">
        <v>5.2477897361101205</v>
      </c>
      <c r="F56" s="26">
        <v>3.8262660876844206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>
      <c r="A57" s="19" t="s">
        <v>103</v>
      </c>
      <c r="B57" s="20" t="s">
        <v>41</v>
      </c>
      <c r="C57" s="21">
        <v>8.5294162244124347</v>
      </c>
      <c r="D57" s="21">
        <v>8.65946266404376</v>
      </c>
      <c r="E57" s="21">
        <v>8.1425280853471271</v>
      </c>
      <c r="F57" s="21">
        <v>2.25</v>
      </c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">
    <mergeCell ref="A1:F1"/>
  </mergeCells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1"/>
  <sheetViews>
    <sheetView topLeftCell="D3" workbookViewId="0"/>
  </sheetViews>
  <sheetFormatPr defaultColWidth="12.5703125" defaultRowHeight="15" customHeight="1"/>
  <cols>
    <col min="1" max="13" width="25.7109375" customWidth="1"/>
  </cols>
  <sheetData>
    <row r="1" spans="1:26" ht="15.75" customHeight="1">
      <c r="A1" s="2" t="s">
        <v>7</v>
      </c>
      <c r="B1" s="3"/>
      <c r="C1" s="4"/>
      <c r="D1" s="3"/>
      <c r="E1" s="3"/>
      <c r="F1" s="3"/>
      <c r="G1" s="5"/>
      <c r="H1" s="3"/>
      <c r="I1" s="4"/>
      <c r="J1" s="3"/>
      <c r="K1" s="3"/>
      <c r="L1" s="3"/>
      <c r="M1" s="3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.75" customHeight="1">
      <c r="A2" s="2"/>
      <c r="B2" s="3"/>
      <c r="C2" s="4"/>
      <c r="D2" s="3"/>
      <c r="E2" s="3"/>
      <c r="F2" s="3"/>
      <c r="G2" s="5"/>
      <c r="H2" s="3"/>
      <c r="I2" s="4" t="s">
        <v>13</v>
      </c>
      <c r="J2" s="3"/>
      <c r="K2" s="3"/>
      <c r="L2" s="3"/>
      <c r="M2" s="3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0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.75" customHeight="1">
      <c r="A4" s="11"/>
      <c r="B4" s="63" t="s">
        <v>21</v>
      </c>
      <c r="C4" s="64"/>
      <c r="D4" s="65"/>
      <c r="E4" s="11"/>
      <c r="F4" s="11"/>
      <c r="G4" s="11"/>
      <c r="H4" s="63" t="s">
        <v>23</v>
      </c>
      <c r="I4" s="65"/>
      <c r="J4" s="11"/>
      <c r="K4" s="11"/>
      <c r="L4" s="11"/>
      <c r="M4" s="11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customHeight="1">
      <c r="A5" s="3"/>
      <c r="B5" s="13">
        <v>1</v>
      </c>
      <c r="C5" s="13">
        <v>2</v>
      </c>
      <c r="D5" s="13">
        <v>6</v>
      </c>
      <c r="E5" s="13">
        <v>7</v>
      </c>
      <c r="F5" s="13">
        <v>8</v>
      </c>
      <c r="G5" s="13">
        <v>9</v>
      </c>
      <c r="H5" s="13">
        <v>11</v>
      </c>
      <c r="I5" s="13" t="s">
        <v>25</v>
      </c>
      <c r="J5" s="13" t="s">
        <v>26</v>
      </c>
      <c r="K5" s="13">
        <v>16</v>
      </c>
      <c r="L5" s="13">
        <v>17</v>
      </c>
      <c r="M5" s="13">
        <v>19</v>
      </c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customHeight="1">
      <c r="A6" s="16" t="s">
        <v>22</v>
      </c>
      <c r="B6" s="16" t="s">
        <v>30</v>
      </c>
      <c r="C6" s="16" t="s">
        <v>32</v>
      </c>
      <c r="D6" s="16" t="s">
        <v>33</v>
      </c>
      <c r="E6" s="16" t="s">
        <v>11</v>
      </c>
      <c r="F6" s="16" t="s">
        <v>34</v>
      </c>
      <c r="G6" s="16" t="s">
        <v>35</v>
      </c>
      <c r="H6" s="16" t="s">
        <v>36</v>
      </c>
      <c r="I6" s="16" t="s">
        <v>38</v>
      </c>
      <c r="J6" s="16" t="s">
        <v>39</v>
      </c>
      <c r="K6" s="16" t="s">
        <v>40</v>
      </c>
      <c r="L6" s="16" t="s">
        <v>42</v>
      </c>
      <c r="M6" s="16" t="s">
        <v>43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customHeight="1">
      <c r="A7" s="23" t="s">
        <v>37</v>
      </c>
      <c r="B7" s="24">
        <v>1.4632906359741806</v>
      </c>
      <c r="C7" s="24">
        <v>1.220190039947967</v>
      </c>
      <c r="D7" s="24">
        <v>1.4632906359741806</v>
      </c>
      <c r="E7" s="24">
        <v>1.220190039947967</v>
      </c>
      <c r="F7" s="24">
        <v>1.4632906359741806</v>
      </c>
      <c r="G7" s="24">
        <v>1.220190039947967</v>
      </c>
      <c r="H7" s="24">
        <v>1.4632906359741806</v>
      </c>
      <c r="I7" s="24">
        <v>1.4632906359741806</v>
      </c>
      <c r="J7" s="24">
        <v>1.4632906359741806</v>
      </c>
      <c r="K7" s="24">
        <v>1.4632906359741806</v>
      </c>
      <c r="L7" s="24">
        <v>1.4632906359741806</v>
      </c>
      <c r="M7" s="24">
        <v>1.4632906359741806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customHeight="1">
      <c r="A8" s="23" t="s">
        <v>3</v>
      </c>
      <c r="B8" s="24">
        <v>1.2398472426426175</v>
      </c>
      <c r="C8" s="24">
        <v>1.2398472426426175</v>
      </c>
      <c r="D8" s="24">
        <v>1.2398472426426175</v>
      </c>
      <c r="E8" s="24">
        <v>1.2398472426426175</v>
      </c>
      <c r="F8" s="24">
        <v>1.2398472426426175</v>
      </c>
      <c r="G8" s="24">
        <v>1.220190039947967</v>
      </c>
      <c r="H8" s="24">
        <v>1.3542192653098961</v>
      </c>
      <c r="I8" s="24">
        <v>1.2398472426426175</v>
      </c>
      <c r="J8" s="24">
        <v>1.2599237747056371</v>
      </c>
      <c r="K8" s="24">
        <v>1.220190039947967</v>
      </c>
      <c r="L8" s="24">
        <v>1.5355997258529848</v>
      </c>
      <c r="M8" s="24">
        <v>1.3034190840033757</v>
      </c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customHeight="1">
      <c r="A9" s="23" t="s">
        <v>47</v>
      </c>
      <c r="B9" s="24">
        <v>1.2795911013051458</v>
      </c>
      <c r="C9" s="24">
        <v>1.2757399008921506</v>
      </c>
      <c r="D9" s="24">
        <v>1.2795911013051458</v>
      </c>
      <c r="E9" s="24">
        <v>1.2795911013051458</v>
      </c>
      <c r="F9" s="24">
        <v>1.2795911013051458</v>
      </c>
      <c r="G9" s="24">
        <v>1.2697596926487886</v>
      </c>
      <c r="H9" s="24">
        <v>1.2795911013051458</v>
      </c>
      <c r="I9" s="24">
        <v>1.2795911013051458</v>
      </c>
      <c r="J9" s="24">
        <v>1.2795911013051458</v>
      </c>
      <c r="K9" s="24">
        <v>1.2795911013051458</v>
      </c>
      <c r="L9" s="24">
        <v>1.2795911013051458</v>
      </c>
      <c r="M9" s="24">
        <v>1.2795911013051458</v>
      </c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>
      <c r="A10" s="23" t="s">
        <v>49</v>
      </c>
      <c r="B10" s="24">
        <v>1.3303522525025855</v>
      </c>
      <c r="C10" s="24">
        <v>1.3410926906618819</v>
      </c>
      <c r="D10" s="24">
        <v>1.3246115940605385</v>
      </c>
      <c r="E10" s="24">
        <v>1.220190039947967</v>
      </c>
      <c r="F10" s="24">
        <v>1.220190039947967</v>
      </c>
      <c r="G10" s="24">
        <v>1.220190039947967</v>
      </c>
      <c r="H10" s="24">
        <v>1.3246115940605385</v>
      </c>
      <c r="I10" s="24">
        <v>1.3246115940605385</v>
      </c>
      <c r="J10" s="24">
        <v>1.3246115940605385</v>
      </c>
      <c r="K10" s="24">
        <v>1.3246115940605385</v>
      </c>
      <c r="L10" s="24">
        <v>1.3246115940605385</v>
      </c>
      <c r="M10" s="24">
        <v>1.3246115940605385</v>
      </c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>
      <c r="A11" s="23" t="s">
        <v>50</v>
      </c>
      <c r="B11" s="24">
        <v>1.220190039947967</v>
      </c>
      <c r="C11" s="24">
        <v>1.220190039947967</v>
      </c>
      <c r="D11" s="24">
        <v>1.220190039947967</v>
      </c>
      <c r="E11" s="24">
        <v>1.220190039947967</v>
      </c>
      <c r="F11" s="24">
        <v>1.220190039947967</v>
      </c>
      <c r="G11" s="24">
        <v>1.220190039947967</v>
      </c>
      <c r="H11" s="24">
        <v>1.220190039947967</v>
      </c>
      <c r="I11" s="24">
        <v>1.3307343314143527</v>
      </c>
      <c r="J11" s="24">
        <v>1.220190039947967</v>
      </c>
      <c r="K11" s="24">
        <v>1.220190039947967</v>
      </c>
      <c r="L11" s="24">
        <v>1.220190039947967</v>
      </c>
      <c r="M11" s="24">
        <v>1.220190039947967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>
      <c r="A12" s="23" t="s">
        <v>53</v>
      </c>
      <c r="B12" s="24">
        <v>1.4656884549368445</v>
      </c>
      <c r="C12" s="24">
        <v>1.220190039947967</v>
      </c>
      <c r="D12" s="24">
        <v>1.220190039947967</v>
      </c>
      <c r="E12" s="24">
        <v>1.220190039947967</v>
      </c>
      <c r="F12" s="24">
        <v>1.220190039947967</v>
      </c>
      <c r="G12" s="24">
        <v>1.220190039947967</v>
      </c>
      <c r="H12" s="24">
        <v>1.2497406111086069</v>
      </c>
      <c r="I12" s="24">
        <v>1.220190039947967</v>
      </c>
      <c r="J12" s="24">
        <v>1.220190039947967</v>
      </c>
      <c r="K12" s="24">
        <v>1.220190039947967</v>
      </c>
      <c r="L12" s="24">
        <v>1.220190039947967</v>
      </c>
      <c r="M12" s="24">
        <v>1.220190039947967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>
      <c r="A13" s="23" t="s">
        <v>54</v>
      </c>
      <c r="B13" s="24">
        <v>1.220190039947967</v>
      </c>
      <c r="C13" s="24">
        <v>1.220190039947967</v>
      </c>
      <c r="D13" s="24">
        <v>1.220190039947967</v>
      </c>
      <c r="E13" s="24">
        <v>1.220190039947967</v>
      </c>
      <c r="F13" s="24">
        <v>1.220190039947967</v>
      </c>
      <c r="G13" s="24">
        <v>1.2342083607373413</v>
      </c>
      <c r="H13" s="24">
        <v>1.220190039947967</v>
      </c>
      <c r="I13" s="24">
        <v>1.220190039947967</v>
      </c>
      <c r="J13" s="24">
        <v>1.220190039947967</v>
      </c>
      <c r="K13" s="24">
        <v>1.220190039947967</v>
      </c>
      <c r="L13" s="24">
        <v>1.220190039947967</v>
      </c>
      <c r="M13" s="24">
        <v>1.220190039947967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>
      <c r="A14" s="23" t="s">
        <v>55</v>
      </c>
      <c r="B14" s="24">
        <v>1.2904698092311053</v>
      </c>
      <c r="C14" s="24">
        <v>1.2610976969557797</v>
      </c>
      <c r="D14" s="24">
        <v>1.2610976969557797</v>
      </c>
      <c r="E14" s="24">
        <v>1.2610976969557797</v>
      </c>
      <c r="F14" s="24">
        <v>1.2610976969557797</v>
      </c>
      <c r="G14" s="24">
        <v>1.220190039947967</v>
      </c>
      <c r="H14" s="24">
        <v>1.2610976969557797</v>
      </c>
      <c r="I14" s="24">
        <v>1.2610976969557797</v>
      </c>
      <c r="J14" s="24">
        <v>1.2610976969557797</v>
      </c>
      <c r="K14" s="24">
        <v>1.2610976969557797</v>
      </c>
      <c r="L14" s="24">
        <v>1.2610976969557797</v>
      </c>
      <c r="M14" s="24">
        <v>1.2610976969557797</v>
      </c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>
      <c r="A15" s="23" t="s">
        <v>57</v>
      </c>
      <c r="B15" s="24">
        <v>1.4585841386308394</v>
      </c>
      <c r="C15" s="24">
        <v>1.456508216617644</v>
      </c>
      <c r="D15" s="24">
        <v>1.4585841386308394</v>
      </c>
      <c r="E15" s="24">
        <v>1.4609415072060492</v>
      </c>
      <c r="F15" s="24">
        <v>1.5105332404118541</v>
      </c>
      <c r="G15" s="24">
        <v>1.5092334793856061</v>
      </c>
      <c r="H15" s="24">
        <v>1.4585841386308394</v>
      </c>
      <c r="I15" s="24">
        <v>1.4585841386308394</v>
      </c>
      <c r="J15" s="24">
        <v>1.4585841386308394</v>
      </c>
      <c r="K15" s="24">
        <v>1.4585841386308394</v>
      </c>
      <c r="L15" s="24">
        <v>1.4585841386308394</v>
      </c>
      <c r="M15" s="24">
        <v>1.4585841386308394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>
      <c r="A16" s="23" t="s">
        <v>58</v>
      </c>
      <c r="B16" s="24">
        <v>1.3392187148757722</v>
      </c>
      <c r="C16" s="24">
        <v>1.2785746066027297</v>
      </c>
      <c r="D16" s="24">
        <v>1.220190039947967</v>
      </c>
      <c r="E16" s="24">
        <v>1.220190039947967</v>
      </c>
      <c r="F16" s="24">
        <v>1.220190039947967</v>
      </c>
      <c r="G16" s="24">
        <v>1.220190039947967</v>
      </c>
      <c r="H16" s="24">
        <v>1.3999098027668027</v>
      </c>
      <c r="I16" s="24">
        <v>1.3999098027668027</v>
      </c>
      <c r="J16" s="24">
        <v>1.2894364313510975</v>
      </c>
      <c r="K16" s="24">
        <v>1.220190039947967</v>
      </c>
      <c r="L16" s="24">
        <v>1.5966295478629038</v>
      </c>
      <c r="M16" s="24">
        <v>1.220190039947967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>
      <c r="A17" s="23" t="s">
        <v>59</v>
      </c>
      <c r="B17" s="24">
        <v>1.3785511684312166</v>
      </c>
      <c r="C17" s="24">
        <v>1.3427330596659035</v>
      </c>
      <c r="D17" s="24">
        <v>1.3427330596659035</v>
      </c>
      <c r="E17" s="24">
        <v>1.220190039947967</v>
      </c>
      <c r="F17" s="24">
        <v>1.220190039947967</v>
      </c>
      <c r="G17" s="24">
        <v>1.220190039947967</v>
      </c>
      <c r="H17" s="24">
        <v>1.3427330596659035</v>
      </c>
      <c r="I17" s="24">
        <v>1.3427330596659035</v>
      </c>
      <c r="J17" s="24">
        <v>1.3427330596659035</v>
      </c>
      <c r="K17" s="24">
        <v>1.3427330596659035</v>
      </c>
      <c r="L17" s="24">
        <v>1.3427330596659035</v>
      </c>
      <c r="M17" s="24">
        <v>1.3427330596659035</v>
      </c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>
      <c r="A18" s="23" t="s">
        <v>60</v>
      </c>
      <c r="B18" s="24">
        <v>1.220190039947967</v>
      </c>
      <c r="C18" s="24">
        <v>1.220190039947967</v>
      </c>
      <c r="D18" s="24">
        <v>1.220190039947967</v>
      </c>
      <c r="E18" s="24">
        <v>1.220190039947967</v>
      </c>
      <c r="F18" s="24">
        <v>1.220190039947967</v>
      </c>
      <c r="G18" s="24">
        <v>1.3174885876003695</v>
      </c>
      <c r="H18" s="24">
        <v>1.220190039947967</v>
      </c>
      <c r="I18" s="24">
        <v>1.220190039947967</v>
      </c>
      <c r="J18" s="24">
        <v>1.220190039947967</v>
      </c>
      <c r="K18" s="24">
        <v>1.220190039947967</v>
      </c>
      <c r="L18" s="24">
        <v>1.220190039947967</v>
      </c>
      <c r="M18" s="24">
        <v>1.220190039947967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>
      <c r="A19" s="23" t="s">
        <v>61</v>
      </c>
      <c r="B19" s="24">
        <v>1.3200979116950238</v>
      </c>
      <c r="C19" s="24">
        <v>1.220190039947967</v>
      </c>
      <c r="D19" s="24">
        <v>1.220190039947967</v>
      </c>
      <c r="E19" s="24">
        <v>1.220190039947967</v>
      </c>
      <c r="F19" s="24">
        <v>1.2716249779047708</v>
      </c>
      <c r="G19" s="24">
        <v>1.220190039947967</v>
      </c>
      <c r="H19" s="24">
        <v>1.220190039947967</v>
      </c>
      <c r="I19" s="24">
        <v>1.4899789879633083</v>
      </c>
      <c r="J19" s="24">
        <v>1.4899789879633083</v>
      </c>
      <c r="K19" s="24">
        <v>1.4899789879633083</v>
      </c>
      <c r="L19" s="24">
        <v>1.220190039947967</v>
      </c>
      <c r="M19" s="24">
        <v>1.220190039947967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>
      <c r="A20" s="23" t="s">
        <v>62</v>
      </c>
      <c r="B20" s="24">
        <v>1.2308857617480151</v>
      </c>
      <c r="C20" s="24">
        <v>1.2308857617480151</v>
      </c>
      <c r="D20" s="24">
        <v>1.221831044147472</v>
      </c>
      <c r="E20" s="24">
        <v>1.2951516844574371</v>
      </c>
      <c r="F20" s="24">
        <v>1.220190039947967</v>
      </c>
      <c r="G20" s="24">
        <v>1.2476555545965506</v>
      </c>
      <c r="H20" s="24">
        <v>1.2308857617480151</v>
      </c>
      <c r="I20" s="24">
        <v>1.2308857617480151</v>
      </c>
      <c r="J20" s="24">
        <v>1.2308857617480151</v>
      </c>
      <c r="K20" s="24">
        <v>1.2308857617480151</v>
      </c>
      <c r="L20" s="24">
        <v>1.2308857617480151</v>
      </c>
      <c r="M20" s="24">
        <v>1.2308857617480151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>
      <c r="A21" s="23" t="s">
        <v>63</v>
      </c>
      <c r="B21" s="24">
        <v>1.220190039947967</v>
      </c>
      <c r="C21" s="24">
        <v>1.220190039947967</v>
      </c>
      <c r="D21" s="24">
        <v>1.220190039947967</v>
      </c>
      <c r="E21" s="24">
        <v>1.220190039947967</v>
      </c>
      <c r="F21" s="24">
        <v>1.220190039947967</v>
      </c>
      <c r="G21" s="24">
        <v>1.220190039947967</v>
      </c>
      <c r="H21" s="24">
        <v>1.220190039947967</v>
      </c>
      <c r="I21" s="24">
        <v>1.3290363263321661</v>
      </c>
      <c r="J21" s="24">
        <v>1.220190039947967</v>
      </c>
      <c r="K21" s="24">
        <v>1.220190039947967</v>
      </c>
      <c r="L21" s="24">
        <v>1.220190039947967</v>
      </c>
      <c r="M21" s="24">
        <v>1.220190039947967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23" t="s">
        <v>64</v>
      </c>
      <c r="B22" s="24">
        <v>1.4873173842918894</v>
      </c>
      <c r="C22" s="24">
        <v>1.4586841696066295</v>
      </c>
      <c r="D22" s="24">
        <v>1.4334284985582613</v>
      </c>
      <c r="E22" s="24">
        <v>1.2938850985163608</v>
      </c>
      <c r="F22" s="24">
        <v>1.2807765714734476</v>
      </c>
      <c r="G22" s="24">
        <v>1.3722786526276705</v>
      </c>
      <c r="H22" s="24">
        <v>1.4873173842918894</v>
      </c>
      <c r="I22" s="24">
        <v>1.4873173842918894</v>
      </c>
      <c r="J22" s="24">
        <v>1.4873173842918894</v>
      </c>
      <c r="K22" s="24">
        <v>1.4873173842918894</v>
      </c>
      <c r="L22" s="24">
        <v>1.4873173842918894</v>
      </c>
      <c r="M22" s="24">
        <v>1.4873173842918894</v>
      </c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>
      <c r="A23" s="23" t="s">
        <v>65</v>
      </c>
      <c r="B23" s="24">
        <v>1.3685400116131354</v>
      </c>
      <c r="C23" s="24">
        <v>1.4406479431160872</v>
      </c>
      <c r="D23" s="24">
        <v>1.220190039947967</v>
      </c>
      <c r="E23" s="24">
        <v>1.2552022424622189</v>
      </c>
      <c r="F23" s="24">
        <v>1.2552022424622189</v>
      </c>
      <c r="G23" s="24">
        <v>1.2382998042797406</v>
      </c>
      <c r="H23" s="24">
        <v>1.341265237871385</v>
      </c>
      <c r="I23" s="24">
        <v>1.3929990953991083</v>
      </c>
      <c r="J23" s="24">
        <v>1.3720862921423722</v>
      </c>
      <c r="K23" s="24">
        <v>1.220190039947967</v>
      </c>
      <c r="L23" s="24">
        <v>1.220190039947967</v>
      </c>
      <c r="M23" s="24">
        <v>1.9897888634658427</v>
      </c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23" t="s">
        <v>66</v>
      </c>
      <c r="B24" s="24">
        <v>1.3378568668449071</v>
      </c>
      <c r="C24" s="24">
        <v>1.220190039947967</v>
      </c>
      <c r="D24" s="24">
        <v>1.2607955418103685</v>
      </c>
      <c r="E24" s="24">
        <v>1.220190039947967</v>
      </c>
      <c r="F24" s="24">
        <v>1.2229161001381288</v>
      </c>
      <c r="G24" s="24">
        <v>1.2456022944494347</v>
      </c>
      <c r="H24" s="24">
        <v>1.2842670481089697</v>
      </c>
      <c r="I24" s="24">
        <v>1.2842670481089697</v>
      </c>
      <c r="J24" s="24">
        <v>1.2842670481089697</v>
      </c>
      <c r="K24" s="24">
        <v>1.2842670481089697</v>
      </c>
      <c r="L24" s="24">
        <v>1.2842670481089697</v>
      </c>
      <c r="M24" s="24">
        <v>1.2842670481089697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>
      <c r="A25" s="23" t="s">
        <v>67</v>
      </c>
      <c r="B25" s="24">
        <v>1.5507927213329185</v>
      </c>
      <c r="C25" s="24">
        <v>1.3640473823308474</v>
      </c>
      <c r="D25" s="24">
        <v>1.220190039947967</v>
      </c>
      <c r="E25" s="24">
        <v>1.220190039947967</v>
      </c>
      <c r="F25" s="24">
        <v>1.3585635888010212</v>
      </c>
      <c r="G25" s="24">
        <v>1.220190039947967</v>
      </c>
      <c r="H25" s="24">
        <v>1.5507927213329185</v>
      </c>
      <c r="I25" s="24">
        <v>1.5507927213329185</v>
      </c>
      <c r="J25" s="24">
        <v>1.220190039947967</v>
      </c>
      <c r="K25" s="24">
        <v>1.220190039947967</v>
      </c>
      <c r="L25" s="24">
        <v>1.220190039947967</v>
      </c>
      <c r="M25" s="24">
        <v>1.5507927213329185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>
      <c r="A26" s="23" t="s">
        <v>68</v>
      </c>
      <c r="B26" s="24">
        <v>1.2740473450969529</v>
      </c>
      <c r="C26" s="24">
        <v>1.220190039947967</v>
      </c>
      <c r="D26" s="24">
        <v>1.220190039947967</v>
      </c>
      <c r="E26" s="24">
        <v>1.220190039947967</v>
      </c>
      <c r="F26" s="24">
        <v>1.220190039947967</v>
      </c>
      <c r="G26" s="24">
        <v>1.220190039947967</v>
      </c>
      <c r="H26" s="24">
        <v>1.220190039947967</v>
      </c>
      <c r="I26" s="24">
        <v>1.220190039947967</v>
      </c>
      <c r="J26" s="24">
        <v>1.220190039947967</v>
      </c>
      <c r="K26" s="24">
        <v>1.220190039947967</v>
      </c>
      <c r="L26" s="24">
        <v>1.220190039947967</v>
      </c>
      <c r="M26" s="24">
        <v>1.2721853113672696</v>
      </c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>
      <c r="A27" s="23" t="s">
        <v>69</v>
      </c>
      <c r="B27" s="24">
        <v>1.3666745123882289</v>
      </c>
      <c r="C27" s="24">
        <v>1.4957062285942511</v>
      </c>
      <c r="D27" s="24">
        <v>1.220190039947967</v>
      </c>
      <c r="E27" s="24">
        <v>1.4957062285942511</v>
      </c>
      <c r="F27" s="24">
        <v>1.4957062285942511</v>
      </c>
      <c r="G27" s="24">
        <v>1.220190039947967</v>
      </c>
      <c r="H27" s="24">
        <v>1.220190039947967</v>
      </c>
      <c r="I27" s="24">
        <v>1.4957062285942511</v>
      </c>
      <c r="J27" s="24">
        <v>1.4226196126023589</v>
      </c>
      <c r="K27" s="24">
        <v>1.2781065199033208</v>
      </c>
      <c r="L27" s="24">
        <v>1.4957062285942511</v>
      </c>
      <c r="M27" s="24">
        <v>1.9897888634658427</v>
      </c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>
      <c r="A28" s="23" t="s">
        <v>70</v>
      </c>
      <c r="B28" s="24">
        <v>1.3911437470352086</v>
      </c>
      <c r="C28" s="24">
        <v>1.3217115773590764</v>
      </c>
      <c r="D28" s="24">
        <v>1.3911437470352086</v>
      </c>
      <c r="E28" s="24">
        <v>1.220190039947967</v>
      </c>
      <c r="F28" s="24">
        <v>1.220190039947967</v>
      </c>
      <c r="G28" s="24">
        <v>1.238564892960446</v>
      </c>
      <c r="H28" s="24">
        <v>1.3911437470352086</v>
      </c>
      <c r="I28" s="24">
        <v>1.3911437470352086</v>
      </c>
      <c r="J28" s="24">
        <v>1.3911437470352086</v>
      </c>
      <c r="K28" s="24">
        <v>1.3911437470352086</v>
      </c>
      <c r="L28" s="24">
        <v>1.3911437470352086</v>
      </c>
      <c r="M28" s="24">
        <v>1.3911437470352086</v>
      </c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>
      <c r="A29" s="23" t="s">
        <v>71</v>
      </c>
      <c r="B29" s="24">
        <v>1.4423212478692431</v>
      </c>
      <c r="C29" s="24">
        <v>1.220190039947967</v>
      </c>
      <c r="D29" s="24">
        <v>1.220190039947967</v>
      </c>
      <c r="E29" s="24">
        <v>1.220190039947967</v>
      </c>
      <c r="F29" s="24">
        <v>1.220190039947967</v>
      </c>
      <c r="G29" s="24">
        <v>1.220190039947967</v>
      </c>
      <c r="H29" s="24">
        <v>1.4423212478692431</v>
      </c>
      <c r="I29" s="24">
        <v>1.4423212478692431</v>
      </c>
      <c r="J29" s="24">
        <v>1.220190039947967</v>
      </c>
      <c r="K29" s="24">
        <v>1.220190039947967</v>
      </c>
      <c r="L29" s="24">
        <v>1.220190039947967</v>
      </c>
      <c r="M29" s="24">
        <v>1.4423212478692431</v>
      </c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>
      <c r="A30" s="23" t="s">
        <v>72</v>
      </c>
      <c r="B30" s="24">
        <v>1.220190039947967</v>
      </c>
      <c r="C30" s="24">
        <v>1.220190039947967</v>
      </c>
      <c r="D30" s="24">
        <v>1.220190039947967</v>
      </c>
      <c r="E30" s="24">
        <v>1.220190039947967</v>
      </c>
      <c r="F30" s="24">
        <v>1.220190039947967</v>
      </c>
      <c r="G30" s="24">
        <v>1.220190039947967</v>
      </c>
      <c r="H30" s="24">
        <v>1.220190039947967</v>
      </c>
      <c r="I30" s="24">
        <v>1.220190039947967</v>
      </c>
      <c r="J30" s="24">
        <v>1.220190039947967</v>
      </c>
      <c r="K30" s="24">
        <v>1.220190039947967</v>
      </c>
      <c r="L30" s="24">
        <v>1.220190039947967</v>
      </c>
      <c r="M30" s="24">
        <v>1.220190039947967</v>
      </c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>
      <c r="A31" s="23" t="s">
        <v>73</v>
      </c>
      <c r="B31" s="24">
        <v>1.4194789689333167</v>
      </c>
      <c r="C31" s="24">
        <v>1.2726887666747111</v>
      </c>
      <c r="D31" s="24">
        <v>1.2515227050334998</v>
      </c>
      <c r="E31" s="24">
        <v>1.2726887666747111</v>
      </c>
      <c r="F31" s="24">
        <v>1.2726887666747111</v>
      </c>
      <c r="G31" s="24">
        <v>1.2726887666747111</v>
      </c>
      <c r="H31" s="24">
        <v>1.3639633612113109</v>
      </c>
      <c r="I31" s="24">
        <v>1.2726887666747111</v>
      </c>
      <c r="J31" s="24">
        <v>1.2497175993954412</v>
      </c>
      <c r="K31" s="24">
        <v>1.2726887666747111</v>
      </c>
      <c r="L31" s="24">
        <v>1.220190039947967</v>
      </c>
      <c r="M31" s="24">
        <v>1.2726887666747111</v>
      </c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>
      <c r="A32" s="23" t="s">
        <v>74</v>
      </c>
      <c r="B32" s="24">
        <v>1.220190039947967</v>
      </c>
      <c r="C32" s="24">
        <v>1.220190039947967</v>
      </c>
      <c r="D32" s="24">
        <v>1.2875146436383029</v>
      </c>
      <c r="E32" s="24">
        <v>1.220190039947967</v>
      </c>
      <c r="F32" s="24">
        <v>1.220190039947967</v>
      </c>
      <c r="G32" s="24">
        <v>1.2475222999664659</v>
      </c>
      <c r="H32" s="24">
        <v>1.220190039947967</v>
      </c>
      <c r="I32" s="24">
        <v>1.4997632565936834</v>
      </c>
      <c r="J32" s="24">
        <v>1.220190039947967</v>
      </c>
      <c r="K32" s="24">
        <v>1.2390985545484949</v>
      </c>
      <c r="L32" s="24">
        <v>1.220190039947967</v>
      </c>
      <c r="M32" s="24">
        <v>1.6448943507742442</v>
      </c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>
      <c r="A33" s="23" t="s">
        <v>75</v>
      </c>
      <c r="B33" s="24">
        <v>1.3593945096015443</v>
      </c>
      <c r="C33" s="24">
        <v>1.3291675870200865</v>
      </c>
      <c r="D33" s="24">
        <v>1.3593945096015443</v>
      </c>
      <c r="E33" s="24">
        <v>1.3593945096015443</v>
      </c>
      <c r="F33" s="24">
        <v>1.5523893611810904</v>
      </c>
      <c r="G33" s="24">
        <v>1.3039921148527369</v>
      </c>
      <c r="H33" s="24">
        <v>1.3593945096015443</v>
      </c>
      <c r="I33" s="24">
        <v>1.3593945096015443</v>
      </c>
      <c r="J33" s="24">
        <v>1.3593945096015443</v>
      </c>
      <c r="K33" s="24">
        <v>1.220190039947967</v>
      </c>
      <c r="L33" s="24">
        <v>1.9897888634658427</v>
      </c>
      <c r="M33" s="24">
        <v>1.7344067395815832</v>
      </c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>
      <c r="A34" s="23" t="s">
        <v>76</v>
      </c>
      <c r="B34" s="24">
        <v>1.3765968221683598</v>
      </c>
      <c r="C34" s="24">
        <v>1.2503596491278977</v>
      </c>
      <c r="D34" s="24">
        <v>1.220190039947967</v>
      </c>
      <c r="E34" s="24">
        <v>1.220190039947967</v>
      </c>
      <c r="F34" s="24">
        <v>1.2503596491278977</v>
      </c>
      <c r="G34" s="24">
        <v>1.2503596491278977</v>
      </c>
      <c r="H34" s="24">
        <v>1.2503596491278977</v>
      </c>
      <c r="I34" s="24">
        <v>1.5576481436790957</v>
      </c>
      <c r="J34" s="24">
        <v>1.220190039947967</v>
      </c>
      <c r="K34" s="24">
        <v>1.220190039947967</v>
      </c>
      <c r="L34" s="24">
        <v>1.3768672855770852</v>
      </c>
      <c r="M34" s="24">
        <v>1.2503596491278977</v>
      </c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>
      <c r="A35" s="23" t="s">
        <v>77</v>
      </c>
      <c r="B35" s="24">
        <v>1.2303369279409244</v>
      </c>
      <c r="C35" s="24">
        <v>1.2303369279409244</v>
      </c>
      <c r="D35" s="24">
        <v>1.220190039947967</v>
      </c>
      <c r="E35" s="24">
        <v>1.220190039947967</v>
      </c>
      <c r="F35" s="24">
        <v>1.2303369279409244</v>
      </c>
      <c r="G35" s="24">
        <v>1.2303369279409244</v>
      </c>
      <c r="H35" s="24">
        <v>1.2303369279409244</v>
      </c>
      <c r="I35" s="24">
        <v>1.2303369279409244</v>
      </c>
      <c r="J35" s="24">
        <v>1.2356050323105594</v>
      </c>
      <c r="K35" s="24">
        <v>1.2303369279409244</v>
      </c>
      <c r="L35" s="24">
        <v>1.2303369279409244</v>
      </c>
      <c r="M35" s="24">
        <v>1.9897888634658427</v>
      </c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>
      <c r="A36" s="23" t="s">
        <v>78</v>
      </c>
      <c r="B36" s="24">
        <v>1.220190039947967</v>
      </c>
      <c r="C36" s="24">
        <v>1.2597533289273442</v>
      </c>
      <c r="D36" s="24">
        <v>1.220190039947967</v>
      </c>
      <c r="E36" s="24">
        <v>1.220190039947967</v>
      </c>
      <c r="F36" s="24">
        <v>1.220190039947967</v>
      </c>
      <c r="G36" s="24">
        <v>1.220190039947967</v>
      </c>
      <c r="H36" s="24">
        <v>1.220190039947967</v>
      </c>
      <c r="I36" s="24">
        <v>1.220190039947967</v>
      </c>
      <c r="J36" s="24">
        <v>1.52953676023566</v>
      </c>
      <c r="K36" s="24">
        <v>1.5240180342340419</v>
      </c>
      <c r="L36" s="24">
        <v>1.220190039947967</v>
      </c>
      <c r="M36" s="24">
        <v>1.220190039947967</v>
      </c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>
      <c r="A37" s="23" t="s">
        <v>79</v>
      </c>
      <c r="B37" s="24">
        <v>1.4257422667773174</v>
      </c>
      <c r="C37" s="24">
        <v>1.220190039947967</v>
      </c>
      <c r="D37" s="24">
        <v>1.3661923941780325</v>
      </c>
      <c r="E37" s="24">
        <v>1.3265643193565348</v>
      </c>
      <c r="F37" s="24">
        <v>1.220190039947967</v>
      </c>
      <c r="G37" s="24">
        <v>1.3265643193565348</v>
      </c>
      <c r="H37" s="24">
        <v>1.220190039947967</v>
      </c>
      <c r="I37" s="24">
        <v>1.220190039947967</v>
      </c>
      <c r="J37" s="24">
        <v>1.2554339444788574</v>
      </c>
      <c r="K37" s="24">
        <v>1.3265643193565348</v>
      </c>
      <c r="L37" s="24">
        <v>1.220190039947967</v>
      </c>
      <c r="M37" s="24">
        <v>1.220190039947967</v>
      </c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>
      <c r="A38" s="23" t="s">
        <v>80</v>
      </c>
      <c r="B38" s="24">
        <v>1.3667731286448068</v>
      </c>
      <c r="C38" s="24">
        <v>1.3667731286448068</v>
      </c>
      <c r="D38" s="24">
        <v>1.220190039947967</v>
      </c>
      <c r="E38" s="24">
        <v>1.220190039947967</v>
      </c>
      <c r="F38" s="24">
        <v>1.220190039947967</v>
      </c>
      <c r="G38" s="24">
        <v>1.220190039947967</v>
      </c>
      <c r="H38" s="24">
        <v>1.3667731286448068</v>
      </c>
      <c r="I38" s="24">
        <v>1.3667731286448068</v>
      </c>
      <c r="J38" s="24">
        <v>1.3667731286448068</v>
      </c>
      <c r="K38" s="24">
        <v>1.3667731286448068</v>
      </c>
      <c r="L38" s="24">
        <v>1.3667731286448068</v>
      </c>
      <c r="M38" s="24">
        <v>1.3667731286448068</v>
      </c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>
      <c r="A39" s="23" t="s">
        <v>81</v>
      </c>
      <c r="B39" s="24">
        <v>1.2630874849016778</v>
      </c>
      <c r="C39" s="24">
        <v>1.2630874849016778</v>
      </c>
      <c r="D39" s="24">
        <v>1.537547210181726</v>
      </c>
      <c r="E39" s="24">
        <v>1.2472067722086726</v>
      </c>
      <c r="F39" s="24">
        <v>1.220190039947967</v>
      </c>
      <c r="G39" s="24">
        <v>1.220190039947967</v>
      </c>
      <c r="H39" s="24">
        <v>1.2630874849016778</v>
      </c>
      <c r="I39" s="24">
        <v>1.2630874849016778</v>
      </c>
      <c r="J39" s="24">
        <v>1.2630874849016778</v>
      </c>
      <c r="K39" s="24">
        <v>1.2630874849016778</v>
      </c>
      <c r="L39" s="24">
        <v>1.2630874849016778</v>
      </c>
      <c r="M39" s="24">
        <v>1.2630874849016778</v>
      </c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>
      <c r="A40" s="23" t="s">
        <v>82</v>
      </c>
      <c r="B40" s="24">
        <v>1.2591753379846244</v>
      </c>
      <c r="C40" s="24">
        <v>1.3712414776379902</v>
      </c>
      <c r="D40" s="24">
        <v>1.2591753379846244</v>
      </c>
      <c r="E40" s="24">
        <v>1.2591753379846244</v>
      </c>
      <c r="F40" s="24">
        <v>1.2591753379846244</v>
      </c>
      <c r="G40" s="24">
        <v>1.2591753379846244</v>
      </c>
      <c r="H40" s="24">
        <v>1.2591753379846244</v>
      </c>
      <c r="I40" s="24">
        <v>1.2591753379846244</v>
      </c>
      <c r="J40" s="24">
        <v>1.2591753379846244</v>
      </c>
      <c r="K40" s="24">
        <v>1.2591753379846244</v>
      </c>
      <c r="L40" s="24">
        <v>1.2591753379846244</v>
      </c>
      <c r="M40" s="24">
        <v>1.2591753379846244</v>
      </c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>
      <c r="A41" s="23" t="s">
        <v>83</v>
      </c>
      <c r="B41" s="24">
        <v>1.2799358283930111</v>
      </c>
      <c r="C41" s="24">
        <v>1.220190039947967</v>
      </c>
      <c r="D41" s="24">
        <v>1.220190039947967</v>
      </c>
      <c r="E41" s="24">
        <v>1.220190039947967</v>
      </c>
      <c r="F41" s="24">
        <v>1.220190039947967</v>
      </c>
      <c r="G41" s="24">
        <v>1.220190039947967</v>
      </c>
      <c r="H41" s="24">
        <v>1.220190039947967</v>
      </c>
      <c r="I41" s="24">
        <v>1.220190039947967</v>
      </c>
      <c r="J41" s="24">
        <v>1.220190039947967</v>
      </c>
      <c r="K41" s="24">
        <v>1.220190039947967</v>
      </c>
      <c r="L41" s="24">
        <v>1.220190039947967</v>
      </c>
      <c r="M41" s="24">
        <v>1.220190039947967</v>
      </c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>
      <c r="A42" s="23" t="s">
        <v>84</v>
      </c>
      <c r="B42" s="24">
        <v>1.220190039947967</v>
      </c>
      <c r="C42" s="24">
        <v>1.220190039947967</v>
      </c>
      <c r="D42" s="24">
        <v>1.220190039947967</v>
      </c>
      <c r="E42" s="24">
        <v>1.220190039947967</v>
      </c>
      <c r="F42" s="24">
        <v>1.220190039947967</v>
      </c>
      <c r="G42" s="24">
        <v>1.220190039947967</v>
      </c>
      <c r="H42" s="24">
        <v>1.220190039947967</v>
      </c>
      <c r="I42" s="24">
        <v>1.220190039947967</v>
      </c>
      <c r="J42" s="24">
        <v>1.220190039947967</v>
      </c>
      <c r="K42" s="24">
        <v>1.220190039947967</v>
      </c>
      <c r="L42" s="24">
        <v>1.220190039947967</v>
      </c>
      <c r="M42" s="24">
        <v>1.220190039947967</v>
      </c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>
      <c r="A43" s="23" t="s">
        <v>85</v>
      </c>
      <c r="B43" s="24">
        <v>1.2578775428623252</v>
      </c>
      <c r="C43" s="24">
        <v>1.2562315001686573</v>
      </c>
      <c r="D43" s="24">
        <v>1.2578775428623252</v>
      </c>
      <c r="E43" s="24">
        <v>1.2717160352771082</v>
      </c>
      <c r="F43" s="24">
        <v>1.2672887091222285</v>
      </c>
      <c r="G43" s="24">
        <v>1.220190039947967</v>
      </c>
      <c r="H43" s="24">
        <v>1.2578775428623252</v>
      </c>
      <c r="I43" s="24">
        <v>1.2578775428623252</v>
      </c>
      <c r="J43" s="24">
        <v>1.2578775428623252</v>
      </c>
      <c r="K43" s="24">
        <v>1.2578775428623252</v>
      </c>
      <c r="L43" s="24">
        <v>1.2578775428623252</v>
      </c>
      <c r="M43" s="24">
        <v>1.2578775428623252</v>
      </c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>
      <c r="A44" s="23" t="s">
        <v>86</v>
      </c>
      <c r="B44" s="24">
        <v>1.257758731607505</v>
      </c>
      <c r="C44" s="24">
        <v>1.220190039947967</v>
      </c>
      <c r="D44" s="24">
        <v>1.257758731607505</v>
      </c>
      <c r="E44" s="24">
        <v>1.257758731607505</v>
      </c>
      <c r="F44" s="24">
        <v>1.220190039947967</v>
      </c>
      <c r="G44" s="24">
        <v>1.257758731607505</v>
      </c>
      <c r="H44" s="24">
        <v>1.257758731607505</v>
      </c>
      <c r="I44" s="24">
        <v>1.257758731607505</v>
      </c>
      <c r="J44" s="24">
        <v>1.257758731607505</v>
      </c>
      <c r="K44" s="24">
        <v>1.257758731607505</v>
      </c>
      <c r="L44" s="24">
        <v>1.257758731607505</v>
      </c>
      <c r="M44" s="24">
        <v>1.257758731607505</v>
      </c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>
      <c r="A45" s="23" t="s">
        <v>87</v>
      </c>
      <c r="B45" s="24">
        <v>1.220190039947967</v>
      </c>
      <c r="C45" s="24">
        <v>1.220190039947967</v>
      </c>
      <c r="D45" s="24">
        <v>1.3689920512631659</v>
      </c>
      <c r="E45" s="24">
        <v>1.220190039947967</v>
      </c>
      <c r="F45" s="24">
        <v>1.2401472621451057</v>
      </c>
      <c r="G45" s="24">
        <v>1.220190039947967</v>
      </c>
      <c r="H45" s="24">
        <v>1.3677693323440048</v>
      </c>
      <c r="I45" s="24">
        <v>1.3677693323440048</v>
      </c>
      <c r="J45" s="24">
        <v>1.3677693323440048</v>
      </c>
      <c r="K45" s="24">
        <v>1.3677693323440048</v>
      </c>
      <c r="L45" s="24">
        <v>1.3677693323440048</v>
      </c>
      <c r="M45" s="24">
        <v>1.3677693323440048</v>
      </c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>
      <c r="A46" s="23" t="s">
        <v>88</v>
      </c>
      <c r="B46" s="24">
        <v>1.4582393517987187</v>
      </c>
      <c r="C46" s="24">
        <v>1.220190039947967</v>
      </c>
      <c r="D46" s="24">
        <v>1.2869125334767924</v>
      </c>
      <c r="E46" s="24">
        <v>1.2869125334767924</v>
      </c>
      <c r="F46" s="24">
        <v>1.2869125334767924</v>
      </c>
      <c r="G46" s="24">
        <v>1.220190039947967</v>
      </c>
      <c r="H46" s="24">
        <v>1.2869125334767924</v>
      </c>
      <c r="I46" s="24">
        <v>1.2869125334767924</v>
      </c>
      <c r="J46" s="24">
        <v>1.220190039947967</v>
      </c>
      <c r="K46" s="24">
        <v>1.2869125334767924</v>
      </c>
      <c r="L46" s="24">
        <v>1.2869125334767924</v>
      </c>
      <c r="M46" s="24">
        <v>1.220190039947967</v>
      </c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>
      <c r="A47" s="23" t="s">
        <v>89</v>
      </c>
      <c r="B47" s="24">
        <v>1.2564184298446543</v>
      </c>
      <c r="C47" s="24">
        <v>1.220190039947967</v>
      </c>
      <c r="D47" s="24">
        <v>1.220190039947967</v>
      </c>
      <c r="E47" s="24">
        <v>1.220190039947967</v>
      </c>
      <c r="F47" s="24">
        <v>1.220190039947967</v>
      </c>
      <c r="G47" s="24">
        <v>1.220190039947967</v>
      </c>
      <c r="H47" s="24">
        <v>1.220190039947967</v>
      </c>
      <c r="I47" s="24">
        <v>1.220190039947967</v>
      </c>
      <c r="J47" s="24">
        <v>1.220190039947967</v>
      </c>
      <c r="K47" s="24">
        <v>1.220190039947967</v>
      </c>
      <c r="L47" s="24">
        <v>1.220190039947967</v>
      </c>
      <c r="M47" s="24">
        <v>1.4595924888676057</v>
      </c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>
      <c r="A48" s="23" t="s">
        <v>90</v>
      </c>
      <c r="B48" s="24">
        <v>1.2847865792386697</v>
      </c>
      <c r="C48" s="24">
        <v>1.220190039947967</v>
      </c>
      <c r="D48" s="24">
        <v>1.220190039947967</v>
      </c>
      <c r="E48" s="24">
        <v>1.220190039947967</v>
      </c>
      <c r="F48" s="24">
        <v>1.220190039947967</v>
      </c>
      <c r="G48" s="24">
        <v>1.2847865792386697</v>
      </c>
      <c r="H48" s="24">
        <v>1.2847865792386697</v>
      </c>
      <c r="I48" s="24">
        <v>1.2847865792386697</v>
      </c>
      <c r="J48" s="24">
        <v>1.220190039947967</v>
      </c>
      <c r="K48" s="24">
        <v>1.3542639616321537</v>
      </c>
      <c r="L48" s="24">
        <v>1.2847435867499468</v>
      </c>
      <c r="M48" s="24">
        <v>1.9897888634658427</v>
      </c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>
      <c r="A49" s="23" t="s">
        <v>91</v>
      </c>
      <c r="B49" s="24">
        <v>1.3464218395726069</v>
      </c>
      <c r="C49" s="24">
        <v>1.418653027803374</v>
      </c>
      <c r="D49" s="24">
        <v>1.3464218395726069</v>
      </c>
      <c r="E49" s="24">
        <v>1.220190039947967</v>
      </c>
      <c r="F49" s="24">
        <v>1.3464218395726069</v>
      </c>
      <c r="G49" s="24">
        <v>1.2480139513681334</v>
      </c>
      <c r="H49" s="24">
        <v>1.3464218395726069</v>
      </c>
      <c r="I49" s="24">
        <v>1.3464218395726069</v>
      </c>
      <c r="J49" s="24">
        <v>1.3464218395726069</v>
      </c>
      <c r="K49" s="24">
        <v>1.3464218395726069</v>
      </c>
      <c r="L49" s="24">
        <v>1.3464218395726069</v>
      </c>
      <c r="M49" s="24">
        <v>1.3464218395726069</v>
      </c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>
      <c r="A50" s="23" t="s">
        <v>92</v>
      </c>
      <c r="B50" s="24">
        <v>1.2825005613477949</v>
      </c>
      <c r="C50" s="24">
        <v>1.2308581831554126</v>
      </c>
      <c r="D50" s="24">
        <v>1.2308581831554126</v>
      </c>
      <c r="E50" s="24">
        <v>1.220190039947967</v>
      </c>
      <c r="F50" s="24">
        <v>1.220190039947967</v>
      </c>
      <c r="G50" s="24">
        <v>1.220190039947967</v>
      </c>
      <c r="H50" s="24">
        <v>1.2308581831554126</v>
      </c>
      <c r="I50" s="24">
        <v>1.2308581831554126</v>
      </c>
      <c r="J50" s="24">
        <v>1.2308581831554126</v>
      </c>
      <c r="K50" s="24">
        <v>1.2308581831554126</v>
      </c>
      <c r="L50" s="24">
        <v>1.2308581831554126</v>
      </c>
      <c r="M50" s="24">
        <v>1.2308581831554126</v>
      </c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>
      <c r="A51" s="23" t="s">
        <v>93</v>
      </c>
      <c r="B51" s="24">
        <v>1.3974486852562233</v>
      </c>
      <c r="C51" s="24">
        <v>1.3974486852562233</v>
      </c>
      <c r="D51" s="24">
        <v>1.3974486852562233</v>
      </c>
      <c r="E51" s="24">
        <v>1.3974486852562233</v>
      </c>
      <c r="F51" s="24">
        <v>1.220190039947967</v>
      </c>
      <c r="G51" s="24">
        <v>1.3974486852562233</v>
      </c>
      <c r="H51" s="24">
        <v>1.3974486852562233</v>
      </c>
      <c r="I51" s="24">
        <v>1.3974486852562233</v>
      </c>
      <c r="J51" s="24">
        <v>1.3974486852562233</v>
      </c>
      <c r="K51" s="24">
        <v>1.3974486852562233</v>
      </c>
      <c r="L51" s="24">
        <v>1.3974486852562233</v>
      </c>
      <c r="M51" s="24">
        <v>1.3974486852562233</v>
      </c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>
      <c r="A52" s="23" t="s">
        <v>94</v>
      </c>
      <c r="B52" s="24">
        <v>1.220190039947967</v>
      </c>
      <c r="C52" s="24">
        <v>1.220190039947967</v>
      </c>
      <c r="D52" s="24">
        <v>1.2350533563283019</v>
      </c>
      <c r="E52" s="24">
        <v>1.220190039947967</v>
      </c>
      <c r="F52" s="24">
        <v>1.220190039947967</v>
      </c>
      <c r="G52" s="24">
        <v>1.220190039947967</v>
      </c>
      <c r="H52" s="24">
        <v>1.220190039947967</v>
      </c>
      <c r="I52" s="24">
        <v>1.220190039947967</v>
      </c>
      <c r="J52" s="24">
        <v>1.4941567882294693</v>
      </c>
      <c r="K52" s="24">
        <v>1.3592271150011259</v>
      </c>
      <c r="L52" s="24">
        <v>1.220190039947967</v>
      </c>
      <c r="M52" s="24">
        <v>1.9897888634658427</v>
      </c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>
      <c r="A53" s="23" t="s">
        <v>95</v>
      </c>
      <c r="B53" s="24">
        <v>1.3320871337558207</v>
      </c>
      <c r="C53" s="24">
        <v>1.3320871337558207</v>
      </c>
      <c r="D53" s="24">
        <v>1.220190039947967</v>
      </c>
      <c r="E53" s="24">
        <v>1.3320871337558207</v>
      </c>
      <c r="F53" s="24">
        <v>1.3320871337558207</v>
      </c>
      <c r="G53" s="24">
        <v>1.220190039947967</v>
      </c>
      <c r="H53" s="24">
        <v>1.3320871337558207</v>
      </c>
      <c r="I53" s="24">
        <v>1.3320871337558207</v>
      </c>
      <c r="J53" s="24">
        <v>1.3320871337558207</v>
      </c>
      <c r="K53" s="24">
        <v>1.3320871337558207</v>
      </c>
      <c r="L53" s="24">
        <v>1.3320871337558207</v>
      </c>
      <c r="M53" s="24">
        <v>1.3320871337558207</v>
      </c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>
      <c r="A54" s="23" t="s">
        <v>96</v>
      </c>
      <c r="B54" s="24">
        <v>1.220190039947967</v>
      </c>
      <c r="C54" s="24">
        <v>1.220190039947967</v>
      </c>
      <c r="D54" s="24">
        <v>1.220190039947967</v>
      </c>
      <c r="E54" s="24">
        <v>1.220190039947967</v>
      </c>
      <c r="F54" s="24">
        <v>1.220190039947967</v>
      </c>
      <c r="G54" s="24">
        <v>1.2566924711579013</v>
      </c>
      <c r="H54" s="24">
        <v>1.220190039947967</v>
      </c>
      <c r="I54" s="24">
        <v>1.220190039947967</v>
      </c>
      <c r="J54" s="24">
        <v>1.220190039947967</v>
      </c>
      <c r="K54" s="24">
        <v>1.220190039947967</v>
      </c>
      <c r="L54" s="24">
        <v>1.220190039947967</v>
      </c>
      <c r="M54" s="24">
        <v>1.220190039947967</v>
      </c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>
      <c r="A55" s="23" t="s">
        <v>97</v>
      </c>
      <c r="B55" s="24">
        <v>1.2359673087706737</v>
      </c>
      <c r="C55" s="24">
        <v>1.2359673087706737</v>
      </c>
      <c r="D55" s="24">
        <v>1.2359673087706737</v>
      </c>
      <c r="E55" s="24">
        <v>1.2359673087706737</v>
      </c>
      <c r="F55" s="24">
        <v>1.2359673087706737</v>
      </c>
      <c r="G55" s="24">
        <v>1.2359673087706737</v>
      </c>
      <c r="H55" s="24">
        <v>1.2359673087706737</v>
      </c>
      <c r="I55" s="24">
        <v>1.2359673087706737</v>
      </c>
      <c r="J55" s="24">
        <v>1.2859245182005545</v>
      </c>
      <c r="K55" s="24">
        <v>1.220190039947967</v>
      </c>
      <c r="L55" s="24">
        <v>1.2359673087706737</v>
      </c>
      <c r="M55" s="24">
        <v>1.2359673087706737</v>
      </c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>
      <c r="A56" s="23" t="s">
        <v>98</v>
      </c>
      <c r="B56" s="24">
        <v>1.2566830511385445</v>
      </c>
      <c r="C56" s="24">
        <v>1.220190039947967</v>
      </c>
      <c r="D56" s="24">
        <v>1.4831023298867976</v>
      </c>
      <c r="E56" s="24">
        <v>1.220190039947967</v>
      </c>
      <c r="F56" s="24">
        <v>1.220190039947967</v>
      </c>
      <c r="G56" s="24">
        <v>1.220190039947967</v>
      </c>
      <c r="H56" s="24">
        <v>1.2448817150486218</v>
      </c>
      <c r="I56" s="24">
        <v>1.220190039947967</v>
      </c>
      <c r="J56" s="24">
        <v>1.220190039947967</v>
      </c>
      <c r="K56" s="24">
        <v>1.220190039947967</v>
      </c>
      <c r="L56" s="24">
        <v>1.2655951139505934</v>
      </c>
      <c r="M56" s="24">
        <v>1.220190039947967</v>
      </c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>
      <c r="A57" s="23" t="s">
        <v>99</v>
      </c>
      <c r="B57" s="24">
        <v>1.220190039947967</v>
      </c>
      <c r="C57" s="24">
        <v>1.220190039947967</v>
      </c>
      <c r="D57" s="24">
        <v>1.220190039947967</v>
      </c>
      <c r="E57" s="24">
        <v>1.220190039947967</v>
      </c>
      <c r="F57" s="24">
        <v>1.220190039947967</v>
      </c>
      <c r="G57" s="24">
        <v>1.2421836478308887</v>
      </c>
      <c r="H57" s="24">
        <v>1.220190039947967</v>
      </c>
      <c r="I57" s="24">
        <v>1.220190039947967</v>
      </c>
      <c r="J57" s="24">
        <v>1.220190039947967</v>
      </c>
      <c r="K57" s="24">
        <v>1.220190039947967</v>
      </c>
      <c r="L57" s="24">
        <v>1.220190039947967</v>
      </c>
      <c r="M57" s="24">
        <v>1.220190039947967</v>
      </c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>
      <c r="A58" s="23" t="s">
        <v>100</v>
      </c>
      <c r="B58" s="24">
        <v>1.220190039947967</v>
      </c>
      <c r="C58" s="24">
        <v>1.220190039947967</v>
      </c>
      <c r="D58" s="24">
        <v>1.2892857885655715</v>
      </c>
      <c r="E58" s="24">
        <v>1.2682479616172537</v>
      </c>
      <c r="F58" s="24">
        <v>1.220190039947967</v>
      </c>
      <c r="G58" s="24">
        <v>1.220190039947967</v>
      </c>
      <c r="H58" s="24">
        <v>1.220190039947967</v>
      </c>
      <c r="I58" s="24">
        <v>1.220190039947967</v>
      </c>
      <c r="J58" s="24">
        <v>1.2475740688415444</v>
      </c>
      <c r="K58" s="24">
        <v>1.488722389597769</v>
      </c>
      <c r="L58" s="24">
        <v>1.3055423757680706</v>
      </c>
      <c r="M58" s="24">
        <v>1.220190039947967</v>
      </c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>
      <c r="A59" s="23" t="s">
        <v>101</v>
      </c>
      <c r="B59" s="24">
        <v>1.2326055121516644</v>
      </c>
      <c r="C59" s="24">
        <v>1.2326055121516644</v>
      </c>
      <c r="D59" s="24">
        <v>1.2326055121516644</v>
      </c>
      <c r="E59" s="24">
        <v>1.2302057919369693</v>
      </c>
      <c r="F59" s="24">
        <v>1.220190039947967</v>
      </c>
      <c r="G59" s="24">
        <v>1.3432272805226682</v>
      </c>
      <c r="H59" s="24">
        <v>1.2326055121516644</v>
      </c>
      <c r="I59" s="24">
        <v>1.2326055121516644</v>
      </c>
      <c r="J59" s="24">
        <v>1.2326055121516644</v>
      </c>
      <c r="K59" s="24">
        <v>1.2326055121516644</v>
      </c>
      <c r="L59" s="24">
        <v>1.2326055121516644</v>
      </c>
      <c r="M59" s="24">
        <v>1.2326055121516644</v>
      </c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>
      <c r="A60" s="23" t="s">
        <v>102</v>
      </c>
      <c r="B60" s="24">
        <v>1.2459104443530917</v>
      </c>
      <c r="C60" s="24">
        <v>1.2383141409805791</v>
      </c>
      <c r="D60" s="24">
        <v>1.220190039947967</v>
      </c>
      <c r="E60" s="24">
        <v>1.220190039947967</v>
      </c>
      <c r="F60" s="24">
        <v>1.220190039947967</v>
      </c>
      <c r="G60" s="24">
        <v>1.220190039947967</v>
      </c>
      <c r="H60" s="24">
        <v>1.220190039947967</v>
      </c>
      <c r="I60" s="24">
        <v>1.2759497721516022</v>
      </c>
      <c r="J60" s="24">
        <v>1.220190039947967</v>
      </c>
      <c r="K60" s="24">
        <v>1.220190039947967</v>
      </c>
      <c r="L60" s="24">
        <v>1.220190039947967</v>
      </c>
      <c r="M60" s="24">
        <v>1.220190039947967</v>
      </c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>
      <c r="A61" s="23" t="s">
        <v>103</v>
      </c>
      <c r="B61" s="24">
        <v>1.220190039947967</v>
      </c>
      <c r="C61" s="24">
        <v>1.220190039947967</v>
      </c>
      <c r="D61" s="24">
        <v>1.220190039947967</v>
      </c>
      <c r="E61" s="24">
        <v>1.220190039947967</v>
      </c>
      <c r="F61" s="24">
        <v>1.220190039947967</v>
      </c>
      <c r="G61" s="24">
        <v>1.220190039947967</v>
      </c>
      <c r="H61" s="24">
        <v>1.220190039947967</v>
      </c>
      <c r="I61" s="24">
        <v>1.220190039947967</v>
      </c>
      <c r="J61" s="24">
        <v>1.220190039947967</v>
      </c>
      <c r="K61" s="24">
        <v>1.220190039947967</v>
      </c>
      <c r="L61" s="24">
        <v>1.220190039947967</v>
      </c>
      <c r="M61" s="24">
        <v>1.220190039947967</v>
      </c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ht="15.75" customHeight="1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</sheetData>
  <mergeCells count="2">
    <mergeCell ref="B4:D4"/>
    <mergeCell ref="H4:I4"/>
  </mergeCells>
  <pageMargins left="0.7" right="0.7" top="0.75" bottom="0.75" header="0" footer="0"/>
  <pageSetup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0"/>
  <sheetViews>
    <sheetView topLeftCell="A3" workbookViewId="0">
      <selection activeCell="F17" sqref="F17"/>
    </sheetView>
  </sheetViews>
  <sheetFormatPr defaultColWidth="12.5703125" defaultRowHeight="15" customHeight="1"/>
  <cols>
    <col min="1" max="1" width="15.42578125" customWidth="1"/>
    <col min="2" max="2" width="11.42578125" customWidth="1"/>
    <col min="3" max="3" width="8.42578125" customWidth="1"/>
    <col min="4" max="4" width="8.5703125" customWidth="1"/>
    <col min="5" max="5" width="8.140625" customWidth="1"/>
    <col min="6" max="6" width="8.7109375" customWidth="1"/>
  </cols>
  <sheetData>
    <row r="1" spans="1:26" ht="15.75" customHeight="1">
      <c r="A1" s="71" t="s">
        <v>9</v>
      </c>
      <c r="B1" s="68"/>
      <c r="C1" s="3"/>
      <c r="D1" s="3"/>
      <c r="E1" s="3"/>
      <c r="F1" s="3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.75" customHeight="1">
      <c r="A2" s="3"/>
      <c r="B2" s="3"/>
      <c r="C2" s="3"/>
      <c r="D2" s="3"/>
      <c r="E2" s="3"/>
      <c r="F2" s="3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 customHeight="1">
      <c r="A3" s="72" t="s">
        <v>16</v>
      </c>
      <c r="B3" s="49"/>
      <c r="C3" s="50"/>
      <c r="D3" s="73" t="s">
        <v>20</v>
      </c>
      <c r="E3" s="3"/>
      <c r="F3" s="3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.75" customHeight="1">
      <c r="A4" s="51"/>
      <c r="B4" s="43"/>
      <c r="C4" s="52"/>
      <c r="D4" s="74"/>
      <c r="E4" s="3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customHeight="1">
      <c r="A5" s="53"/>
      <c r="B5" s="54"/>
      <c r="C5" s="55"/>
      <c r="D5" s="75"/>
      <c r="E5" s="3"/>
      <c r="F5" s="3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customHeight="1">
      <c r="A6" s="66" t="s">
        <v>27</v>
      </c>
      <c r="B6" s="67"/>
      <c r="C6" s="68"/>
      <c r="D6" s="15">
        <v>1.2030000000000001</v>
      </c>
      <c r="E6" s="3"/>
      <c r="F6" s="3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customHeight="1">
      <c r="A7" s="66">
        <v>0.5</v>
      </c>
      <c r="B7" s="67"/>
      <c r="C7" s="68"/>
      <c r="D7" s="18">
        <v>4</v>
      </c>
      <c r="E7" s="3"/>
      <c r="F7" s="3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customHeight="1">
      <c r="A8" s="66">
        <v>1</v>
      </c>
      <c r="B8" s="67"/>
      <c r="C8" s="68"/>
      <c r="D8" s="18">
        <v>9</v>
      </c>
      <c r="E8" s="3"/>
      <c r="F8" s="3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customHeight="1">
      <c r="A9" s="3"/>
      <c r="B9" s="3"/>
      <c r="C9" s="3"/>
      <c r="D9" s="3"/>
      <c r="E9" s="3"/>
      <c r="F9" s="3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>
      <c r="A10" s="69" t="s">
        <v>44</v>
      </c>
      <c r="B10" s="43"/>
      <c r="C10" s="43"/>
      <c r="D10" s="43"/>
      <c r="E10" s="43"/>
      <c r="F10" s="43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>
      <c r="A11" s="70" t="s">
        <v>46</v>
      </c>
      <c r="B11" s="43"/>
      <c r="C11" s="43"/>
      <c r="D11" s="43"/>
      <c r="E11" s="43"/>
      <c r="F11" s="43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>
      <c r="A12" s="27" t="s">
        <v>22</v>
      </c>
      <c r="B12" s="28" t="s">
        <v>24</v>
      </c>
      <c r="C12" s="28" t="s">
        <v>5</v>
      </c>
      <c r="D12" s="28" t="s">
        <v>28</v>
      </c>
      <c r="E12" s="28" t="s">
        <v>29</v>
      </c>
      <c r="F12" s="28" t="s">
        <v>31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>
      <c r="A13" s="16" t="s">
        <v>37</v>
      </c>
      <c r="B13" s="29"/>
      <c r="C13" s="30">
        <v>4</v>
      </c>
      <c r="D13" s="30">
        <v>4</v>
      </c>
      <c r="E13" s="30">
        <v>2.2000000000000002</v>
      </c>
      <c r="F13" s="31">
        <v>1.2030000000000001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>
      <c r="A14" s="16" t="s">
        <v>3</v>
      </c>
      <c r="B14" s="31">
        <v>1.2030000000000001</v>
      </c>
      <c r="C14" s="32" t="s">
        <v>51</v>
      </c>
      <c r="D14" s="32" t="s">
        <v>51</v>
      </c>
      <c r="E14" s="32" t="s">
        <v>51</v>
      </c>
      <c r="F14" s="32" t="s">
        <v>51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>
      <c r="A15" s="16" t="s">
        <v>47</v>
      </c>
      <c r="B15" s="29"/>
      <c r="C15" s="30">
        <v>7</v>
      </c>
      <c r="D15" s="30">
        <v>8</v>
      </c>
      <c r="E15" s="30">
        <v>8</v>
      </c>
      <c r="F15" s="32" t="s">
        <v>51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>
      <c r="A16" s="16" t="s">
        <v>49</v>
      </c>
      <c r="B16" s="32" t="s">
        <v>51</v>
      </c>
      <c r="C16" s="30">
        <v>3</v>
      </c>
      <c r="D16" s="30">
        <v>2</v>
      </c>
      <c r="E16" s="32" t="s">
        <v>51</v>
      </c>
      <c r="F16" s="32" t="s">
        <v>51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>
      <c r="A17" s="16" t="s">
        <v>50</v>
      </c>
      <c r="B17" s="29"/>
      <c r="C17" s="30">
        <v>2</v>
      </c>
      <c r="D17" s="30">
        <v>3</v>
      </c>
      <c r="E17" s="30">
        <v>4</v>
      </c>
      <c r="F17" s="32" t="s">
        <v>51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>
      <c r="A18" s="16" t="s">
        <v>53</v>
      </c>
      <c r="B18" s="32" t="s">
        <v>51</v>
      </c>
      <c r="C18" s="32" t="s">
        <v>51</v>
      </c>
      <c r="D18" s="32" t="s">
        <v>51</v>
      </c>
      <c r="E18" s="32" t="s">
        <v>51</v>
      </c>
      <c r="F18" s="32" t="s">
        <v>51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>
      <c r="A19" s="16" t="s">
        <v>54</v>
      </c>
      <c r="B19" s="29"/>
      <c r="C19" s="32" t="s">
        <v>51</v>
      </c>
      <c r="D19" s="32" t="s">
        <v>51</v>
      </c>
      <c r="E19" s="32" t="s">
        <v>51</v>
      </c>
      <c r="F19" s="32" t="s">
        <v>51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>
      <c r="A20" s="16" t="s">
        <v>55</v>
      </c>
      <c r="B20" s="32" t="s">
        <v>51</v>
      </c>
      <c r="C20" s="29"/>
      <c r="D20" s="30">
        <v>2</v>
      </c>
      <c r="E20" s="30">
        <v>3</v>
      </c>
      <c r="F20" s="32" t="s">
        <v>51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>
      <c r="A21" s="16" t="s">
        <v>57</v>
      </c>
      <c r="B21" s="29"/>
      <c r="C21" s="32" t="s">
        <v>51</v>
      </c>
      <c r="D21" s="32" t="s">
        <v>51</v>
      </c>
      <c r="E21" s="32" t="s">
        <v>51</v>
      </c>
      <c r="F21" s="32" t="s">
        <v>51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16" t="s">
        <v>58</v>
      </c>
      <c r="B22" s="32" t="s">
        <v>51</v>
      </c>
      <c r="C22" s="30">
        <v>2</v>
      </c>
      <c r="D22" s="30">
        <v>3</v>
      </c>
      <c r="E22" s="30">
        <v>4</v>
      </c>
      <c r="F22" s="32" t="s">
        <v>51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>
      <c r="A23" s="16" t="s">
        <v>59</v>
      </c>
      <c r="B23" s="32" t="s">
        <v>51</v>
      </c>
      <c r="C23" s="32" t="s">
        <v>51</v>
      </c>
      <c r="D23" s="30">
        <v>1.5</v>
      </c>
      <c r="E23" s="30">
        <v>2</v>
      </c>
      <c r="F23" s="32" t="s">
        <v>51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16" t="s">
        <v>60</v>
      </c>
      <c r="B24" s="29"/>
      <c r="C24" s="32" t="s">
        <v>51</v>
      </c>
      <c r="D24" s="30">
        <v>1.5</v>
      </c>
      <c r="E24" s="30">
        <v>2</v>
      </c>
      <c r="F24" s="32" t="s">
        <v>51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>
      <c r="A25" s="16" t="s">
        <v>61</v>
      </c>
      <c r="B25" s="32" t="s">
        <v>51</v>
      </c>
      <c r="C25" s="30">
        <v>2</v>
      </c>
      <c r="D25" s="30">
        <v>2</v>
      </c>
      <c r="E25" s="30">
        <v>2.5</v>
      </c>
      <c r="F25" s="32" t="s">
        <v>51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>
      <c r="A26" s="16" t="s">
        <v>62</v>
      </c>
      <c r="B26" s="29"/>
      <c r="C26" s="32" t="s">
        <v>51</v>
      </c>
      <c r="D26" s="32" t="s">
        <v>51</v>
      </c>
      <c r="E26" s="32" t="s">
        <v>51</v>
      </c>
      <c r="F26" s="32" t="s">
        <v>51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>
      <c r="A27" s="16" t="s">
        <v>63</v>
      </c>
      <c r="B27" s="29"/>
      <c r="C27" s="32" t="s">
        <v>51</v>
      </c>
      <c r="D27" s="32" t="s">
        <v>51</v>
      </c>
      <c r="E27" s="32" t="s">
        <v>51</v>
      </c>
      <c r="F27" s="32" t="s">
        <v>51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>
      <c r="A28" s="16" t="s">
        <v>64</v>
      </c>
      <c r="B28" s="29"/>
      <c r="C28" s="32" t="s">
        <v>51</v>
      </c>
      <c r="D28" s="32" t="s">
        <v>51</v>
      </c>
      <c r="E28" s="32" t="s">
        <v>51</v>
      </c>
      <c r="F28" s="32" t="s">
        <v>51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>
      <c r="A29" s="16" t="s">
        <v>65</v>
      </c>
      <c r="B29" s="32" t="s">
        <v>51</v>
      </c>
      <c r="C29" s="30">
        <v>6.79</v>
      </c>
      <c r="D29" s="30">
        <v>4.1399999999999997</v>
      </c>
      <c r="E29" s="30">
        <v>7.28</v>
      </c>
      <c r="F29" s="32" t="s">
        <v>51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>
      <c r="A30" s="16" t="s">
        <v>66</v>
      </c>
      <c r="B30" s="32" t="s">
        <v>51</v>
      </c>
      <c r="C30" s="32" t="s">
        <v>51</v>
      </c>
      <c r="D30" s="32" t="s">
        <v>51</v>
      </c>
      <c r="E30" s="32" t="s">
        <v>51</v>
      </c>
      <c r="F30" s="32" t="s">
        <v>51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>
      <c r="A31" s="16" t="s">
        <v>67</v>
      </c>
      <c r="B31" s="29"/>
      <c r="C31" s="32" t="s">
        <v>51</v>
      </c>
      <c r="D31" s="32" t="s">
        <v>51</v>
      </c>
      <c r="E31" s="32" t="s">
        <v>51</v>
      </c>
      <c r="F31" s="32" t="s">
        <v>51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>
      <c r="A32" s="16" t="s">
        <v>68</v>
      </c>
      <c r="B32" s="32" t="s">
        <v>51</v>
      </c>
      <c r="C32" s="32" t="s">
        <v>51</v>
      </c>
      <c r="D32" s="30">
        <v>2.5</v>
      </c>
      <c r="E32" s="30">
        <v>2.5</v>
      </c>
      <c r="F32" s="32" t="s">
        <v>51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>
      <c r="A33" s="16" t="s">
        <v>69</v>
      </c>
      <c r="B33" s="32" t="s">
        <v>51</v>
      </c>
      <c r="C33" s="30">
        <v>1.5</v>
      </c>
      <c r="D33" s="30">
        <v>2</v>
      </c>
      <c r="E33" s="30">
        <v>2.2000000000000002</v>
      </c>
      <c r="F33" s="32" t="s">
        <v>51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>
      <c r="A34" s="16" t="s">
        <v>70</v>
      </c>
      <c r="B34" s="29"/>
      <c r="C34" s="30">
        <v>7</v>
      </c>
      <c r="D34" s="30">
        <v>4</v>
      </c>
      <c r="E34" s="30">
        <v>4</v>
      </c>
      <c r="F34" s="32" t="s">
        <v>51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>
      <c r="A35" s="16" t="s">
        <v>71</v>
      </c>
      <c r="B35" s="29"/>
      <c r="C35" s="30">
        <v>2.5</v>
      </c>
      <c r="D35" s="30">
        <v>3.5</v>
      </c>
      <c r="E35" s="30">
        <v>4</v>
      </c>
      <c r="F35" s="32" t="s">
        <v>51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>
      <c r="A36" s="16" t="s">
        <v>72</v>
      </c>
      <c r="B36" s="29"/>
      <c r="C36" s="30">
        <v>4</v>
      </c>
      <c r="D36" s="30">
        <v>4</v>
      </c>
      <c r="E36" s="30">
        <v>6</v>
      </c>
      <c r="F36" s="32" t="s">
        <v>51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>
      <c r="A37" s="16" t="s">
        <v>73</v>
      </c>
      <c r="B37" s="32" t="s">
        <v>51</v>
      </c>
      <c r="C37" s="30">
        <v>2</v>
      </c>
      <c r="D37" s="30">
        <v>2.5</v>
      </c>
      <c r="E37" s="30">
        <v>3</v>
      </c>
      <c r="F37" s="32" t="s">
        <v>51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>
      <c r="A38" s="16" t="s">
        <v>74</v>
      </c>
      <c r="B38" s="29"/>
      <c r="C38" s="30">
        <v>1.5</v>
      </c>
      <c r="D38" s="30">
        <v>1.9</v>
      </c>
      <c r="E38" s="30">
        <v>2.1</v>
      </c>
      <c r="F38" s="32" t="s">
        <v>51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>
      <c r="A39" s="16" t="s">
        <v>75</v>
      </c>
      <c r="B39" s="29"/>
      <c r="C39" s="32" t="s">
        <v>51</v>
      </c>
      <c r="D39" s="30">
        <v>2</v>
      </c>
      <c r="E39" s="30">
        <v>2.5</v>
      </c>
      <c r="F39" s="32" t="s">
        <v>51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>
      <c r="A40" s="16" t="s">
        <v>76</v>
      </c>
      <c r="B40" s="30">
        <v>3</v>
      </c>
      <c r="C40" s="30">
        <v>2</v>
      </c>
      <c r="D40" s="30">
        <v>4</v>
      </c>
      <c r="E40" s="30">
        <v>4</v>
      </c>
      <c r="F40" s="32" t="s">
        <v>51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>
      <c r="A41" s="16" t="s">
        <v>77</v>
      </c>
      <c r="B41" s="29"/>
      <c r="C41" s="30">
        <v>2</v>
      </c>
      <c r="D41" s="30">
        <v>2</v>
      </c>
      <c r="E41" s="30">
        <v>2</v>
      </c>
      <c r="F41" s="32" t="s">
        <v>51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>
      <c r="A42" s="16" t="s">
        <v>78</v>
      </c>
      <c r="B42" s="29"/>
      <c r="C42" s="30">
        <v>4</v>
      </c>
      <c r="D42" s="30">
        <v>4</v>
      </c>
      <c r="E42" s="30">
        <v>6</v>
      </c>
      <c r="F42" s="32" t="s">
        <v>51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>
      <c r="A43" s="16" t="s">
        <v>79</v>
      </c>
      <c r="B43" s="32" t="s">
        <v>51</v>
      </c>
      <c r="C43" s="30">
        <v>2</v>
      </c>
      <c r="D43" s="30">
        <v>2.5</v>
      </c>
      <c r="E43" s="30">
        <v>3</v>
      </c>
      <c r="F43" s="32" t="s">
        <v>51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>
      <c r="A44" s="16" t="s">
        <v>80</v>
      </c>
      <c r="B44" s="29"/>
      <c r="C44" s="32" t="s">
        <v>51</v>
      </c>
      <c r="D44" s="32" t="s">
        <v>51</v>
      </c>
      <c r="E44" s="32" t="s">
        <v>51</v>
      </c>
      <c r="F44" s="32" t="s">
        <v>51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>
      <c r="A45" s="16" t="s">
        <v>81</v>
      </c>
      <c r="B45" s="29"/>
      <c r="C45" s="32" t="s">
        <v>51</v>
      </c>
      <c r="D45" s="32" t="s">
        <v>51</v>
      </c>
      <c r="E45" s="32" t="s">
        <v>51</v>
      </c>
      <c r="F45" s="32" t="s">
        <v>51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>
      <c r="A46" s="16" t="s">
        <v>82</v>
      </c>
      <c r="B46" s="29"/>
      <c r="C46" s="32" t="s">
        <v>51</v>
      </c>
      <c r="D46" s="30">
        <v>1.8</v>
      </c>
      <c r="E46" s="30">
        <v>2</v>
      </c>
      <c r="F46" s="32" t="s">
        <v>51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>
      <c r="A47" s="16" t="s">
        <v>83</v>
      </c>
      <c r="B47" s="32" t="s">
        <v>51</v>
      </c>
      <c r="C47" s="30">
        <v>2</v>
      </c>
      <c r="D47" s="30">
        <v>2</v>
      </c>
      <c r="E47" s="30">
        <v>3</v>
      </c>
      <c r="F47" s="32" t="s">
        <v>51</v>
      </c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>
      <c r="A48" s="16" t="s">
        <v>84</v>
      </c>
      <c r="B48" s="29"/>
      <c r="C48" s="32" t="s">
        <v>51</v>
      </c>
      <c r="D48" s="32" t="s">
        <v>51</v>
      </c>
      <c r="E48" s="32" t="s">
        <v>51</v>
      </c>
      <c r="F48" s="32" t="s">
        <v>51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>
      <c r="A49" s="16" t="s">
        <v>85</v>
      </c>
      <c r="B49" s="29"/>
      <c r="C49" s="29"/>
      <c r="D49" s="32" t="s">
        <v>51</v>
      </c>
      <c r="E49" s="32" t="s">
        <v>51</v>
      </c>
      <c r="F49" s="32" t="s">
        <v>51</v>
      </c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>
      <c r="A50" s="16" t="s">
        <v>86</v>
      </c>
      <c r="B50" s="29"/>
      <c r="C50" s="32" t="s">
        <v>51</v>
      </c>
      <c r="D50" s="30">
        <v>2.1</v>
      </c>
      <c r="E50" s="30">
        <v>3</v>
      </c>
      <c r="F50" s="32" t="s">
        <v>51</v>
      </c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>
      <c r="A51" s="16" t="s">
        <v>87</v>
      </c>
      <c r="B51" s="32" t="s">
        <v>51</v>
      </c>
      <c r="C51" s="30">
        <v>1.5</v>
      </c>
      <c r="D51" s="30">
        <v>2</v>
      </c>
      <c r="E51" s="30">
        <v>2.2000000000000002</v>
      </c>
      <c r="F51" s="32" t="s">
        <v>51</v>
      </c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>
      <c r="A52" s="16" t="s">
        <v>88</v>
      </c>
      <c r="B52" s="32" t="s">
        <v>51</v>
      </c>
      <c r="C52" s="32" t="s">
        <v>51</v>
      </c>
      <c r="D52" s="32" t="s">
        <v>51</v>
      </c>
      <c r="E52" s="32" t="s">
        <v>51</v>
      </c>
      <c r="F52" s="32" t="s">
        <v>51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>
      <c r="A53" s="16" t="s">
        <v>89</v>
      </c>
      <c r="B53" s="32" t="s">
        <v>51</v>
      </c>
      <c r="C53" s="30">
        <v>2</v>
      </c>
      <c r="D53" s="30">
        <v>2.5</v>
      </c>
      <c r="E53" s="30">
        <v>3</v>
      </c>
      <c r="F53" s="32" t="s">
        <v>51</v>
      </c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>
      <c r="A54" s="16" t="s">
        <v>90</v>
      </c>
      <c r="B54" s="29"/>
      <c r="C54" s="32" t="s">
        <v>51</v>
      </c>
      <c r="D54" s="30">
        <v>1.5</v>
      </c>
      <c r="E54" s="30">
        <v>2</v>
      </c>
      <c r="F54" s="32" t="s">
        <v>51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>
      <c r="A55" s="16" t="s">
        <v>91</v>
      </c>
      <c r="B55" s="29"/>
      <c r="C55" s="32" t="s">
        <v>51</v>
      </c>
      <c r="D55" s="32" t="s">
        <v>51</v>
      </c>
      <c r="E55" s="32" t="s">
        <v>51</v>
      </c>
      <c r="F55" s="32" t="s">
        <v>51</v>
      </c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>
      <c r="A56" s="16" t="s">
        <v>92</v>
      </c>
      <c r="B56" s="32" t="s">
        <v>51</v>
      </c>
      <c r="C56" s="32" t="s">
        <v>51</v>
      </c>
      <c r="D56" s="32" t="s">
        <v>51</v>
      </c>
      <c r="E56" s="32" t="s">
        <v>51</v>
      </c>
      <c r="F56" s="32" t="s">
        <v>51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>
      <c r="A57" s="16" t="s">
        <v>93</v>
      </c>
      <c r="B57" s="32" t="s">
        <v>51</v>
      </c>
      <c r="C57" s="29"/>
      <c r="D57" s="30">
        <v>2</v>
      </c>
      <c r="E57" s="30">
        <v>2.2000000000000002</v>
      </c>
      <c r="F57" s="32" t="s">
        <v>51</v>
      </c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>
      <c r="A58" s="16" t="s">
        <v>94</v>
      </c>
      <c r="B58" s="29"/>
      <c r="C58" s="32" t="s">
        <v>51</v>
      </c>
      <c r="D58" s="30">
        <v>1.9</v>
      </c>
      <c r="E58" s="30">
        <v>2.2999999999999998</v>
      </c>
      <c r="F58" s="32" t="s">
        <v>51</v>
      </c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>
      <c r="A59" s="16" t="s">
        <v>95</v>
      </c>
      <c r="B59" s="29"/>
      <c r="C59" s="32" t="s">
        <v>51</v>
      </c>
      <c r="D59" s="30">
        <v>1.9</v>
      </c>
      <c r="E59" s="30">
        <v>2.2999999999999998</v>
      </c>
      <c r="F59" s="32" t="s">
        <v>51</v>
      </c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>
      <c r="A60" s="16" t="s">
        <v>96</v>
      </c>
      <c r="B60" s="29"/>
      <c r="C60" s="29"/>
      <c r="D60" s="32" t="s">
        <v>51</v>
      </c>
      <c r="E60" s="32" t="s">
        <v>51</v>
      </c>
      <c r="F60" s="32" t="s">
        <v>51</v>
      </c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>
      <c r="A61" s="16" t="s">
        <v>97</v>
      </c>
      <c r="B61" s="29"/>
      <c r="C61" s="30">
        <v>1.5</v>
      </c>
      <c r="D61" s="30">
        <v>2.1</v>
      </c>
      <c r="E61" s="30">
        <v>2.6</v>
      </c>
      <c r="F61" s="32" t="s">
        <v>51</v>
      </c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>
      <c r="A62" s="16" t="s">
        <v>98</v>
      </c>
      <c r="B62" s="30">
        <v>2.1</v>
      </c>
      <c r="C62" s="30">
        <v>4</v>
      </c>
      <c r="D62" s="30">
        <v>4</v>
      </c>
      <c r="E62" s="30">
        <v>6</v>
      </c>
      <c r="F62" s="32" t="s">
        <v>51</v>
      </c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>
      <c r="A63" s="16" t="s">
        <v>99</v>
      </c>
      <c r="B63" s="29"/>
      <c r="C63" s="29"/>
      <c r="D63" s="30">
        <v>1.8</v>
      </c>
      <c r="E63" s="30">
        <v>2.2000000000000002</v>
      </c>
      <c r="F63" s="32" t="s">
        <v>51</v>
      </c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>
      <c r="A64" s="16" t="s">
        <v>100</v>
      </c>
      <c r="B64" s="29"/>
      <c r="C64" s="32" t="s">
        <v>51</v>
      </c>
      <c r="D64" s="32" t="s">
        <v>51</v>
      </c>
      <c r="E64" s="32" t="s">
        <v>51</v>
      </c>
      <c r="F64" s="32" t="s">
        <v>51</v>
      </c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>
      <c r="A65" s="16" t="s">
        <v>101</v>
      </c>
      <c r="B65" s="29"/>
      <c r="C65" s="29"/>
      <c r="D65" s="32" t="s">
        <v>51</v>
      </c>
      <c r="E65" s="32" t="s">
        <v>51</v>
      </c>
      <c r="F65" s="32" t="s">
        <v>51</v>
      </c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>
      <c r="A66" s="16" t="s">
        <v>102</v>
      </c>
      <c r="B66" s="32" t="s">
        <v>51</v>
      </c>
      <c r="C66" s="32" t="s">
        <v>51</v>
      </c>
      <c r="D66" s="32" t="s">
        <v>51</v>
      </c>
      <c r="E66" s="32" t="s">
        <v>51</v>
      </c>
      <c r="F66" s="32" t="s">
        <v>51</v>
      </c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>
      <c r="A67" s="16" t="s">
        <v>103</v>
      </c>
      <c r="B67" s="29"/>
      <c r="C67" s="30">
        <v>4</v>
      </c>
      <c r="D67" s="30">
        <v>4</v>
      </c>
      <c r="E67" s="30">
        <v>5.5</v>
      </c>
      <c r="F67" s="32" t="s">
        <v>51</v>
      </c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>
      <c r="A68" s="3"/>
      <c r="B68" s="3"/>
      <c r="C68" s="3"/>
      <c r="D68" s="3"/>
      <c r="E68" s="3"/>
      <c r="F68" s="3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8">
    <mergeCell ref="A8:C8"/>
    <mergeCell ref="A10:F10"/>
    <mergeCell ref="A11:F11"/>
    <mergeCell ref="A1:B1"/>
    <mergeCell ref="A3:C5"/>
    <mergeCell ref="D3:D5"/>
    <mergeCell ref="A6:C6"/>
    <mergeCell ref="A7:C7"/>
  </mergeCells>
  <pageMargins left="0.7" right="0.7" top="0.75" bottom="0.75" header="0" footer="0"/>
  <pageSetup orientation="landscape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000"/>
  <sheetViews>
    <sheetView workbookViewId="0">
      <selection activeCell="C14" sqref="C14"/>
    </sheetView>
  </sheetViews>
  <sheetFormatPr defaultColWidth="12.5703125" defaultRowHeight="15" customHeight="1"/>
  <cols>
    <col min="1" max="1" width="9.42578125" customWidth="1"/>
    <col min="2" max="2" width="10.5703125" customWidth="1"/>
    <col min="3" max="3" width="8.5703125" customWidth="1"/>
    <col min="4" max="4" width="10.7109375" customWidth="1"/>
  </cols>
  <sheetData>
    <row r="1" spans="1:26" ht="15.75" customHeight="1">
      <c r="A1" s="38" t="s">
        <v>104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.7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 customHeight="1">
      <c r="A3" s="39" t="s">
        <v>105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.7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customHeight="1">
      <c r="A5" s="42" t="s">
        <v>106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customHeight="1">
      <c r="A6" s="44" t="s">
        <v>117</v>
      </c>
      <c r="B6" s="43"/>
      <c r="C6" s="43"/>
      <c r="D6" s="43"/>
      <c r="E6" s="43"/>
      <c r="F6" s="43"/>
      <c r="G6" s="43"/>
      <c r="H6" s="43"/>
      <c r="I6" s="43"/>
      <c r="J6" s="43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customHeight="1">
      <c r="A8" s="41" t="s">
        <v>107</v>
      </c>
      <c r="B8" s="40" t="s">
        <v>108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customHeight="1">
      <c r="A9" s="41" t="s">
        <v>109</v>
      </c>
      <c r="B9" s="40" t="s">
        <v>110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>
      <c r="A10" s="41" t="s">
        <v>111</v>
      </c>
      <c r="B10" s="40" t="s">
        <v>112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>
      <c r="A11" s="41" t="s">
        <v>113</v>
      </c>
      <c r="B11" s="40" t="s">
        <v>114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>
      <c r="A12" s="41" t="s">
        <v>115</v>
      </c>
      <c r="B12" s="40" t="s">
        <v>116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>
      <c r="A25" s="40">
        <v>9.2026000000000003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2">
    <mergeCell ref="A5:K5"/>
    <mergeCell ref="A6:J6"/>
  </mergeCells>
  <pageMargins left="0.7" right="0.7" top="0.75" bottom="0.75" header="0" footer="0"/>
  <pageSetup orientation="landscape"/>
  <ignoredErrors>
    <ignoredError sqref="A8:A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Calculation</vt:lpstr>
      <vt:lpstr>Table A</vt:lpstr>
      <vt:lpstr>Table B</vt:lpstr>
      <vt:lpstr>Table C</vt:lpstr>
      <vt:lpstr>Limitations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Kukaua, Kiana L</dc:creator>
  <cp:lastModifiedBy>Welch, Kiana L</cp:lastModifiedBy>
  <dcterms:created xsi:type="dcterms:W3CDTF">2025-04-29T19:19:56Z</dcterms:created>
  <dcterms:modified xsi:type="dcterms:W3CDTF">2026-10-06T16:51:41Z</dcterms:modified>
</cp:coreProperties>
</file>