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107577\Desktop\"/>
    </mc:Choice>
  </mc:AlternateContent>
  <xr:revisionPtr revIDLastSave="0" documentId="8_{57AE11DA-2358-4CD4-A0E1-33B3B75D1F09}" xr6:coauthVersionLast="47" xr6:coauthVersionMax="47" xr10:uidLastSave="{00000000-0000-0000-0000-000000000000}"/>
  <bookViews>
    <workbookView xWindow="1260" yWindow="16080" windowWidth="29040" windowHeight="17520" firstSheet="5" activeTab="12" xr2:uid="{00000000-000D-0000-FFFF-FFFF00000000}"/>
  </bookViews>
  <sheets>
    <sheet name="Materials" sheetId="10" r:id="rId1"/>
    <sheet name="Trial Batch" sheetId="5" r:id="rId2"/>
    <sheet name="Summary" sheetId="4" r:id="rId3"/>
    <sheet name="Strength vs. wc (3-Point Curve)" sheetId="16" r:id="rId4"/>
    <sheet name="Strength vs. wc (2-Point Curve)" sheetId="17" r:id="rId5"/>
    <sheet name="ASR Form" sheetId="20" r:id="rId6"/>
    <sheet name="SCC Materials" sheetId="12" r:id="rId7"/>
    <sheet name="SCC Trial Batch" sheetId="13" r:id="rId8"/>
    <sheet name="SCC Summary" sheetId="14" r:id="rId9"/>
    <sheet name="OAG Materials" sheetId="21" r:id="rId10"/>
    <sheet name="OAG Trial Batch" sheetId="23" r:id="rId11"/>
    <sheet name="OAG Summary" sheetId="24" r:id="rId12"/>
    <sheet name="OAG ASR Form" sheetId="26" r:id="rId13"/>
  </sheets>
  <definedNames>
    <definedName name="_xlnm.Print_Area" localSheetId="5">'ASR Form'!$A$1:$E$48</definedName>
    <definedName name="_xlnm.Print_Area" localSheetId="0">Materials!$A$1:$M$45</definedName>
    <definedName name="_xlnm.Print_Area" localSheetId="9">'OAG Materials'!$A$1:$N$95</definedName>
    <definedName name="_xlnm.Print_Area" localSheetId="11">'OAG Summary'!$A$1:$P$320</definedName>
    <definedName name="_xlnm.Print_Area" localSheetId="10">'OAG Trial Batch'!$A:$J</definedName>
    <definedName name="_xlnm.Print_Area" localSheetId="6">'SCC Materials'!$A$1:$M$44</definedName>
    <definedName name="_xlnm.Print_Area" localSheetId="8">'SCC Summary'!$A$1:$P$51</definedName>
    <definedName name="_xlnm.Print_Area" localSheetId="7">'SCC Trial Batch'!$A$1:$I$66</definedName>
    <definedName name="_xlnm.Print_Area" localSheetId="4">'Strength vs. wc (2-Point Curve)'!$A$1:$C$20</definedName>
    <definedName name="_xlnm.Print_Area" localSheetId="3">'Strength vs. wc (3-Point Curve)'!$A$1:$C$21</definedName>
    <definedName name="_xlnm.Print_Area" localSheetId="2">Summary!$A$1:$O$50</definedName>
    <definedName name="_xlnm.Print_Area" localSheetId="1">'Trial Batch'!$A$1:$I$47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8" i="23" l="1"/>
  <c r="C32" i="26"/>
  <c r="L49" i="24"/>
  <c r="H49" i="24"/>
  <c r="D49" i="24"/>
  <c r="U38" i="24"/>
  <c r="U10" i="24"/>
  <c r="C30" i="20"/>
  <c r="B14" i="17"/>
  <c r="B12" i="17"/>
  <c r="B13" i="16"/>
  <c r="B15" i="16"/>
  <c r="L48" i="4"/>
  <c r="B8" i="16"/>
  <c r="B14" i="16"/>
  <c r="H48" i="4"/>
  <c r="B7" i="16"/>
  <c r="B15" i="17"/>
  <c r="B16" i="16"/>
  <c r="B12" i="16"/>
  <c r="B13" i="17"/>
  <c r="B11" i="17"/>
  <c r="C7" i="17"/>
  <c r="C6" i="17"/>
  <c r="C8" i="16"/>
  <c r="C7" i="16"/>
  <c r="C6" i="16"/>
  <c r="F40" i="13"/>
  <c r="D50" i="14"/>
  <c r="I60" i="13"/>
  <c r="H53" i="13"/>
  <c r="F46" i="13"/>
  <c r="D48" i="4"/>
  <c r="C46" i="5"/>
  <c r="U10" i="4"/>
  <c r="U37" i="4"/>
  <c r="B6" i="17"/>
  <c r="B16" i="17"/>
  <c r="B17" i="16"/>
  <c r="B7" i="17"/>
  <c r="B9" i="17" a="1"/>
  <c r="C9" i="17"/>
  <c r="B6" i="16"/>
  <c r="B10" i="16" a="1"/>
  <c r="C10" i="16"/>
  <c r="B10" i="16"/>
  <c r="B18" i="16"/>
  <c r="B19" i="16"/>
  <c r="B20" i="16"/>
  <c r="B21" i="16"/>
  <c r="B9" i="17"/>
  <c r="B17" i="17"/>
  <c r="B18" i="17"/>
  <c r="B19" i="17"/>
  <c r="B20" i="17"/>
</calcChain>
</file>

<file path=xl/sharedStrings.xml><?xml version="1.0" encoding="utf-8"?>
<sst xmlns="http://schemas.openxmlformats.org/spreadsheetml/2006/main" count="925" uniqueCount="271">
  <si>
    <t>Material</t>
  </si>
  <si>
    <t>Cement</t>
  </si>
  <si>
    <t>Water</t>
  </si>
  <si>
    <t>Yield</t>
  </si>
  <si>
    <t>1 Day</t>
  </si>
  <si>
    <t>3 Days</t>
  </si>
  <si>
    <t>7 Days</t>
  </si>
  <si>
    <t>14 Days</t>
  </si>
  <si>
    <t>28 Days</t>
  </si>
  <si>
    <t>Source:</t>
  </si>
  <si>
    <t>Design Laboratory:</t>
  </si>
  <si>
    <t>Date:</t>
  </si>
  <si>
    <t>Source</t>
  </si>
  <si>
    <t>Specific Gravity</t>
  </si>
  <si>
    <t xml:space="preserve">Mass </t>
  </si>
  <si>
    <t>Volume</t>
  </si>
  <si>
    <t>Coarse Aggregate</t>
  </si>
  <si>
    <t>Fine Aggregate</t>
  </si>
  <si>
    <t>Chemical Admixture 1</t>
  </si>
  <si>
    <t>Chemical Admixture 2</t>
  </si>
  <si>
    <t>Cement Factor</t>
  </si>
  <si>
    <t>Temperature</t>
  </si>
  <si>
    <t>Air Content</t>
  </si>
  <si>
    <t>Unit Weight</t>
  </si>
  <si>
    <t>Fineness Modulus</t>
  </si>
  <si>
    <t>Mass</t>
  </si>
  <si>
    <t>Avg. 28 Day Strength</t>
  </si>
  <si>
    <t>Absorption</t>
  </si>
  <si>
    <t xml:space="preserve">28 Days </t>
  </si>
  <si>
    <t xml:space="preserve">14 Days </t>
  </si>
  <si>
    <t xml:space="preserve">7 Days </t>
  </si>
  <si>
    <t xml:space="preserve">3 Days </t>
  </si>
  <si>
    <t>Total</t>
  </si>
  <si>
    <t>Water Cement Ratio</t>
  </si>
  <si>
    <t>Consistency</t>
  </si>
  <si>
    <t>Units</t>
  </si>
  <si>
    <t>%</t>
  </si>
  <si>
    <t>Minimum Cement Factor</t>
  </si>
  <si>
    <t>Class of Concrete:</t>
  </si>
  <si>
    <t>Air Entrain. Admixture</t>
  </si>
  <si>
    <t>W/C Ratio</t>
  </si>
  <si>
    <t xml:space="preserve">Name </t>
  </si>
  <si>
    <t>Type</t>
  </si>
  <si>
    <t>Admixture Data</t>
  </si>
  <si>
    <t>Air Entrainment</t>
  </si>
  <si>
    <t>Aggregate Data</t>
  </si>
  <si>
    <t>Data</t>
  </si>
  <si>
    <t>Class/Size</t>
  </si>
  <si>
    <t>MP 711.03.23</t>
  </si>
  <si>
    <t>ATTACHMENT 1</t>
  </si>
  <si>
    <t>Additional Batch</t>
  </si>
  <si>
    <t xml:space="preserve">    </t>
  </si>
  <si>
    <t>Mixture Test Data</t>
  </si>
  <si>
    <t>Batch 1</t>
  </si>
  <si>
    <t>Batch 2</t>
  </si>
  <si>
    <t xml:space="preserve">Minimum Cement Factor </t>
  </si>
  <si>
    <t>Mininimum Cement Factor + 1 Bag</t>
  </si>
  <si>
    <t>ATTACHMENT 2</t>
  </si>
  <si>
    <t>Specified Test Age:</t>
  </si>
  <si>
    <t>Minimum Cement Factor + 1 Bag</t>
  </si>
  <si>
    <t>ATTACHMENT 3</t>
  </si>
  <si>
    <r>
      <t>O</t>
    </r>
    <r>
      <rPr>
        <sz val="8"/>
        <rFont val="Arial"/>
        <family val="2"/>
      </rPr>
      <t>F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C)</t>
    </r>
  </si>
  <si>
    <t>SUMMARY</t>
  </si>
  <si>
    <t xml:space="preserve">Cementitious Material Data </t>
  </si>
  <si>
    <t xml:space="preserve">Latex Admixture       </t>
  </si>
  <si>
    <t>lb (kg)</t>
  </si>
  <si>
    <r>
      <t>ft</t>
    </r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(m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</si>
  <si>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Check The Appropriate Box For Designated Batch:</t>
  </si>
  <si>
    <t>inches (mm)</t>
  </si>
  <si>
    <r>
      <t>lb/ft</t>
    </r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(kg/m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</si>
  <si>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(m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</si>
  <si>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gal (L)</t>
  </si>
  <si>
    <t>oz/Cwt (mL/100kg)</t>
  </si>
  <si>
    <t>Air Content, by volume</t>
  </si>
  <si>
    <r>
      <t>fl. oz.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(mL)</t>
    </r>
  </si>
  <si>
    <t>Actual Test Age (hours)</t>
  </si>
  <si>
    <t>A-Bar</t>
  </si>
  <si>
    <t>Compressive Stength, psi (MPa)</t>
  </si>
  <si>
    <t>Additional Admixture 1</t>
  </si>
  <si>
    <t>Additional Admixture 2</t>
  </si>
  <si>
    <t>Minimum Cement Factor + 1 Bag Batch</t>
  </si>
  <si>
    <t>Minimum Cement Factor Batch</t>
  </si>
  <si>
    <t>Compressive Strength, psi (Mpa)</t>
  </si>
  <si>
    <t>Aggregate Correction Factor per AASHTO T 152</t>
  </si>
  <si>
    <t>Standard</t>
  </si>
  <si>
    <t>Accelerated</t>
  </si>
  <si>
    <t>ATTACHMENT 1 S-P</t>
  </si>
  <si>
    <t>ATTACHMENT 2 S-P</t>
  </si>
  <si>
    <t>Check the Appropriate Box for the Designated Batch:</t>
  </si>
  <si>
    <t>Coarse Aggregate 1</t>
  </si>
  <si>
    <t>Coarse Aggregate 2</t>
  </si>
  <si>
    <t>Chemical Admixture 3</t>
  </si>
  <si>
    <r>
      <t>Cement Factor, ft</t>
    </r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(m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</si>
  <si>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Concrete Temperature, °F (°C)</t>
  </si>
  <si>
    <t>Slump Flow, in. (mm)</t>
  </si>
  <si>
    <t>Air Content,  %</t>
  </si>
  <si>
    <r>
      <t>Unit Weight, lb/ft</t>
    </r>
    <r>
      <rPr>
        <vertAlign val="superscript"/>
        <sz val="6"/>
        <rFont val="Arial"/>
        <family val="2"/>
      </rPr>
      <t xml:space="preserve">3 </t>
    </r>
    <r>
      <rPr>
        <sz val="6"/>
        <rFont val="Arial"/>
        <family val="2"/>
      </rPr>
      <t>(kg/m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)</t>
    </r>
  </si>
  <si>
    <r>
      <t>Yield, ft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 xml:space="preserve"> (m</t>
    </r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)</t>
    </r>
  </si>
  <si>
    <r>
      <t>T</t>
    </r>
    <r>
      <rPr>
        <vertAlign val="subscript"/>
        <sz val="8"/>
        <rFont val="Arial"/>
        <family val="2"/>
      </rPr>
      <t>50, seconds</t>
    </r>
  </si>
  <si>
    <t>VSI</t>
  </si>
  <si>
    <t>J-Ring, in. (mm)</t>
  </si>
  <si>
    <t>Rpd. Asmnt.  of Static Seg. Resist., in. (mm)</t>
  </si>
  <si>
    <t>Segregation Resistance, %</t>
  </si>
  <si>
    <t>Compressive Strength Test, psi (Mpa)</t>
  </si>
  <si>
    <t>Test Age:</t>
  </si>
  <si>
    <r>
      <t xml:space="preserve">24 </t>
    </r>
    <r>
      <rPr>
        <sz val="8"/>
        <rFont val="Calibri"/>
        <family val="2"/>
      </rPr>
      <t>±</t>
    </r>
    <r>
      <rPr>
        <sz val="8"/>
        <rFont val="Arial"/>
        <family val="2"/>
      </rPr>
      <t xml:space="preserve"> 2 hours</t>
    </r>
  </si>
  <si>
    <t>3 days</t>
  </si>
  <si>
    <t>7 days</t>
  </si>
  <si>
    <t>14 days</t>
  </si>
  <si>
    <t>28 days</t>
  </si>
  <si>
    <t>Compressive Strength</t>
  </si>
  <si>
    <t>Average 28-day Compressive Strength:</t>
  </si>
  <si>
    <t>Modulus of Elasticity Test, psi (Mpa)</t>
  </si>
  <si>
    <t>Modulus of Elasticity</t>
  </si>
  <si>
    <t>Average 28-day Modulus of Elasticity:</t>
  </si>
  <si>
    <t>Length Change (Shrinkage), % Length Change</t>
  </si>
  <si>
    <t>Test Age</t>
  </si>
  <si>
    <t>Initial Reading</t>
  </si>
  <si>
    <t>Reading at End of 28-day Curing Period</t>
  </si>
  <si>
    <t>4 days after 28-day curing period</t>
  </si>
  <si>
    <t>7 days after 28-day curing period</t>
  </si>
  <si>
    <t>14 days after 28-day curing period</t>
  </si>
  <si>
    <t>28 days after 28-day curing period</t>
  </si>
  <si>
    <t>Specimen 1</t>
  </si>
  <si>
    <t>Specimen 2</t>
  </si>
  <si>
    <t>Specimen 3</t>
  </si>
  <si>
    <t>Average Length Change (Shrinkage) after 28-days of water curing and 28-days of Air Storage:</t>
  </si>
  <si>
    <t>Freeze-Thaw Resistance</t>
  </si>
  <si>
    <t># of Cycles Completed</t>
  </si>
  <si>
    <t>Durability Factor</t>
  </si>
  <si>
    <t>Average Durability Factor:</t>
  </si>
  <si>
    <t>Creep Testing</t>
  </si>
  <si>
    <t>Age at Initial Loading (hours):</t>
  </si>
  <si>
    <t>Comp. Str. Cylinder 1, psi (Mpa):</t>
  </si>
  <si>
    <t>Comp. Str. Cylinder 2, psi (Mpa):</t>
  </si>
  <si>
    <t>Initial Load,                    psi (Mpa):</t>
  </si>
  <si>
    <t>Initial Elastic Strain at Time of Initial Loading (Determined within 2 minutes after Initial Loading):</t>
  </si>
  <si>
    <t>Loaded Cylinders - Total Strain</t>
  </si>
  <si>
    <t>Control  Cylinders - Drying Strain</t>
  </si>
  <si>
    <t>Load Induced Strain</t>
  </si>
  <si>
    <t>Load Induced Strain per Unit Stress</t>
  </si>
  <si>
    <t>Creep Strain</t>
  </si>
  <si>
    <t>Creep Strain per Unit Stress</t>
  </si>
  <si>
    <t>Creep Coefficient</t>
  </si>
  <si>
    <t>90 days After Initial Loading:</t>
  </si>
  <si>
    <t>ATTACHMENT 3 S-P</t>
  </si>
  <si>
    <t>Mix Properties</t>
  </si>
  <si>
    <t>Average Value from Two Trial Batches</t>
  </si>
  <si>
    <t>Total Batch Weight</t>
  </si>
  <si>
    <t>Slump Flow</t>
  </si>
  <si>
    <r>
      <t>T</t>
    </r>
    <r>
      <rPr>
        <vertAlign val="subscript"/>
        <sz val="10"/>
        <rFont val="Arial"/>
        <family val="2"/>
      </rPr>
      <t>50</t>
    </r>
  </si>
  <si>
    <t>seconds</t>
  </si>
  <si>
    <t>J-Ring</t>
  </si>
  <si>
    <t>Rapid Assessment of Static Segregation Resist.</t>
  </si>
  <si>
    <t>Segregation Resistance</t>
  </si>
  <si>
    <t/>
  </si>
  <si>
    <t>Prestressing Strand Bond Strength Test</t>
  </si>
  <si>
    <r>
      <t xml:space="preserve">24 </t>
    </r>
    <r>
      <rPr>
        <sz val="10"/>
        <rFont val="Calibri"/>
        <family val="2"/>
      </rPr>
      <t>±</t>
    </r>
    <r>
      <rPr>
        <sz val="10"/>
        <rFont val="Arial"/>
        <family val="2"/>
      </rPr>
      <t xml:space="preserve"> 2 hours</t>
    </r>
  </si>
  <si>
    <t>(in accordance with MP 603.06.20)</t>
  </si>
  <si>
    <t>Check Applicable Box</t>
  </si>
  <si>
    <t>Pass:</t>
  </si>
  <si>
    <t>Fail:</t>
  </si>
  <si>
    <t>Avg.Compressive Strength of both Trial Batches</t>
  </si>
  <si>
    <t>24 ± 2 Hours</t>
  </si>
  <si>
    <t>Workable Period, minutes</t>
  </si>
  <si>
    <r>
      <t>Mixture Test Data at T</t>
    </r>
    <r>
      <rPr>
        <vertAlign val="subscript"/>
        <sz val="8"/>
        <rFont val="Arial"/>
        <family val="2"/>
      </rPr>
      <t>0</t>
    </r>
  </si>
  <si>
    <t>28-day Compressive Strength              (Known Y-Value)</t>
  </si>
  <si>
    <t>Water/Cementitious Material Ratio        (Known X-Value)</t>
  </si>
  <si>
    <t>Result of Best-Fit Line (Slope)</t>
  </si>
  <si>
    <t>Result of Best-Fit Line  (Y-Intercept)</t>
  </si>
  <si>
    <t>Class of Concrete =</t>
  </si>
  <si>
    <t>Maximum Water Content from Table 601.3.1A =</t>
  </si>
  <si>
    <t>Plant Compressive Strength Standard Deviation (psi) =</t>
  </si>
  <si>
    <t>Mix Design Approval Strength (psi) =</t>
  </si>
  <si>
    <t xml:space="preserve">w/c that corresponds to the Mix Design Approval Strength = </t>
  </si>
  <si>
    <t>Maximum w/c Allowed in the Field =</t>
  </si>
  <si>
    <t xml:space="preserve">Total Maximum Pounds of Water Allowed in the Mix (Including Field Adjustments), at the Target (Minimum) Cement Factor) = </t>
  </si>
  <si>
    <t xml:space="preserve">Total Maximum Gallons of Water Allowed in the Mix (Including Field Adjustments), at the Target (Minimum) Cement Factor) = </t>
  </si>
  <si>
    <t>ATTACHMENT 4</t>
  </si>
  <si>
    <t>ATTACHMENT 5</t>
  </si>
  <si>
    <t>Additional Admixture 3</t>
  </si>
  <si>
    <t>Minimum Cement Factor with Different w/c</t>
  </si>
  <si>
    <t>Total A-Bar Solids</t>
  </si>
  <si>
    <t>Cure Method:</t>
  </si>
  <si>
    <t>Age (Days):</t>
  </si>
  <si>
    <r>
      <t>Design Compressive Strength (ps</t>
    </r>
    <r>
      <rPr>
        <sz val="10"/>
        <color indexed="8"/>
        <rFont val="Calibri"/>
        <family val="2"/>
      </rPr>
      <t xml:space="preserve">i) from Table 601.3.1A </t>
    </r>
    <r>
      <rPr>
        <vertAlign val="subscript"/>
        <sz val="10"/>
        <color indexed="8"/>
        <rFont val="Calibri"/>
        <family val="2"/>
      </rPr>
      <t>=</t>
    </r>
  </si>
  <si>
    <t>Plant Standard Deviation at time of Mix Design Approval (psi):</t>
  </si>
  <si>
    <t>Corresponding Design 28-day Compressive Strength from Table 601.3.1A (psi):</t>
  </si>
  <si>
    <t xml:space="preserve">Corresponding Maximum Water Content from Table 601.3.1A: </t>
  </si>
  <si>
    <t>Fields will be Automatically Filled After Attachment 3 is Completed</t>
  </si>
  <si>
    <t xml:space="preserve">Target (Minimum) Cement Factor (lbs.) =                         (from Fields D19, D20, and D21 of Attachment 3)  </t>
  </si>
  <si>
    <t>Average Strength of Two Batches at Target (Minimum) Cement Factor (from Field D49 in Attachment 3)</t>
  </si>
  <si>
    <t>Average Strength of Two Batches at Target (Minimum) Cement Factor + 1 Bag (from Field H49 in Attachment 3)</t>
  </si>
  <si>
    <t>Strength of Batch at Target (Minimum) Cement Factor but with Different w/c (from Field L49 in Attachment 3)</t>
  </si>
  <si>
    <t>SCM 1</t>
  </si>
  <si>
    <t>SCM 2</t>
  </si>
  <si>
    <t>Supplementary Cementitious Material (SCM) 1</t>
  </si>
  <si>
    <t>Supplementary Cementitious Material (SCM) 2</t>
  </si>
  <si>
    <t>Level of Prevention</t>
  </si>
  <si>
    <t>ATTACHMENT 6-ASR</t>
  </si>
  <si>
    <t>Cementitious Material Data</t>
  </si>
  <si>
    <t xml:space="preserve">Cement </t>
  </si>
  <si>
    <t>Supplementary Cementitious Materials (SCM) 1</t>
  </si>
  <si>
    <t>Supplementary Cementitious Materials (SCM) 2</t>
  </si>
  <si>
    <t>Aggregate Material Data</t>
  </si>
  <si>
    <t xml:space="preserve">Fine Aggregate </t>
  </si>
  <si>
    <t>Reactivity</t>
  </si>
  <si>
    <t>Class of Concrete, Precast/Prestress Member</t>
  </si>
  <si>
    <t xml:space="preserve">If Level of Prevention is "V", stop here. </t>
  </si>
  <si>
    <t>Alkali Content of Concrete</t>
  </si>
  <si>
    <r>
      <t>lb/yd</t>
    </r>
    <r>
      <rPr>
        <sz val="10"/>
        <rFont val="Calibri"/>
        <family val="2"/>
      </rPr>
      <t>³</t>
    </r>
    <r>
      <rPr>
        <sz val="10"/>
        <rFont val="Arial"/>
        <family val="2"/>
      </rPr>
      <t xml:space="preserve"> (kg/m</t>
    </r>
    <r>
      <rPr>
        <sz val="10"/>
        <rFont val="Calibri"/>
        <family val="2"/>
      </rPr>
      <t>³</t>
    </r>
    <r>
      <rPr>
        <sz val="10"/>
        <rFont val="Arial"/>
        <family val="2"/>
      </rPr>
      <t>)</t>
    </r>
  </si>
  <si>
    <t>Alklai Content (%)</t>
  </si>
  <si>
    <t>CaO (%)(Fly Ash Only)</t>
  </si>
  <si>
    <t>Mass (lb/kg)</t>
  </si>
  <si>
    <t>Replacement Level of SCM</t>
  </si>
  <si>
    <t>Evaluation with Reactive Fine Aggregate</t>
  </si>
  <si>
    <t>Evaluation with Reactive Coarse Aggregate</t>
  </si>
  <si>
    <t>Expansion results (%)</t>
  </si>
  <si>
    <t xml:space="preserve">Most Reactivity </t>
  </si>
  <si>
    <t>For  Prevention Level "Z" Only</t>
  </si>
  <si>
    <t>For Class H Concrete, Skip 2,3,4 and 5.</t>
  </si>
  <si>
    <t>SCM (%)</t>
  </si>
  <si>
    <t>Replacement of SCM in Mix Design (%)</t>
  </si>
  <si>
    <t>Alkali Content of Concrete (Option 1)</t>
  </si>
  <si>
    <t>Replacement Level of SCM (Option 2)</t>
  </si>
  <si>
    <t>Option chosen from Specification Table 601.3.1C for Class H Concrete</t>
  </si>
  <si>
    <t>Lithium Nitrate Admixture Dosage Rate (%)</t>
  </si>
  <si>
    <t>Coarse Aggregate (I)</t>
  </si>
  <si>
    <t>Coarse Aggregate (II)</t>
  </si>
  <si>
    <t>Fine Aggregate (I)</t>
  </si>
  <si>
    <t>Fine Aggregate (II)</t>
  </si>
  <si>
    <t>ATTACHMENT 3 OAG</t>
  </si>
  <si>
    <t>ATTACHMENT 1 OAG</t>
  </si>
  <si>
    <t>ATTACHMENT 2 OAG</t>
  </si>
  <si>
    <t>For Evaluation of the Effectiveness of SCM or/and Lithium Nitrate Admixture (ASTM C1567), skip 2,3,4, and 6. If concrete mix using a 100 percent lithium nitrate admixture dosage, skip 2,3,4,5, and 6.</t>
  </si>
  <si>
    <r>
      <t>Evaluation of the Effectiveness of SCM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or/and Lithium Nitrate Admixture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(ASTM C1567)</t>
    </r>
  </si>
  <si>
    <t>ATTACHMENT 6-ASR OAG</t>
  </si>
  <si>
    <r>
      <t>Evaluation of the Effectiveness of SCM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or/and Lithium Nitrate Admixture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(ASTM C1567)</t>
    </r>
  </si>
  <si>
    <t>Lithium Nitrate Ad. Dosage Rate (%)</t>
  </si>
  <si>
    <t>4" x 8"                                   (100 x 200 mm)                     Strengths</t>
  </si>
  <si>
    <t>Facility Code</t>
  </si>
  <si>
    <t>Facility Code:</t>
  </si>
  <si>
    <t>Material Code</t>
  </si>
  <si>
    <t>Source Code</t>
  </si>
  <si>
    <t>Material Code:</t>
  </si>
  <si>
    <t>Facility:</t>
  </si>
  <si>
    <t>Facility</t>
  </si>
  <si>
    <t>Source Code:</t>
  </si>
  <si>
    <t>SAM #</t>
  </si>
  <si>
    <t>Results (kΩ-cm)</t>
  </si>
  <si>
    <t>SAM#</t>
  </si>
  <si>
    <t>Batch Average Result (kΩ-cm)</t>
  </si>
  <si>
    <t xml:space="preserve">Sample </t>
  </si>
  <si>
    <t>A</t>
  </si>
  <si>
    <t xml:space="preserve">B </t>
  </si>
  <si>
    <t>C</t>
  </si>
  <si>
    <t>Average SAM Number:</t>
  </si>
  <si>
    <t>Sample</t>
  </si>
  <si>
    <t>Average Results (kΩ-cm)</t>
  </si>
  <si>
    <t>B</t>
  </si>
  <si>
    <t>Average SAM Number</t>
  </si>
  <si>
    <t>Average Resistivity (kΩ-cm)</t>
  </si>
  <si>
    <t>Average Resistivity (kΩ-cm):</t>
  </si>
  <si>
    <t xml:space="preserve">Surface Resistivity Test </t>
  </si>
  <si>
    <t xml:space="preserve">Surface Resistivity Results </t>
  </si>
  <si>
    <t>A Total Solids</t>
  </si>
  <si>
    <t>JULY 21, 2026</t>
  </si>
  <si>
    <t>Cement Factor (lb)</t>
  </si>
  <si>
    <t>Result</t>
  </si>
  <si>
    <t>lb/yd3 (kg/m3)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</si>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</sst>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vertAlign val="subscript"/>
      <sz val="8"/>
      <name val="Arial"/>
      <family val="2"/>
    </font>
    <font>
      <sz val="8"/>
      <name val="Calibri"/>
      <family val="2"/>
    </font>
    <font>
      <sz val="5"/>
      <name val="Arial"/>
      <family val="2"/>
    </font>
    <font>
      <sz val="7"/>
      <name val="Arial"/>
      <family val="2"/>
    </font>
    <font>
      <vertAlign val="superscript"/>
      <sz val="6"/>
      <name val="Arial"/>
      <family val="2"/>
    </font>
    <font>
      <vertAlign val="subscript"/>
      <sz val="10"/>
      <name val="Arial"/>
      <family val="2"/>
    </font>
    <font>
      <sz val="10"/>
      <name val="Calibri"/>
      <family val="2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2" tint="-0.749992370372631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i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78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/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4" borderId="0" xfId="0" applyFill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0" fillId="4" borderId="0" xfId="0" applyFill="1"/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5" fillId="2" borderId="0" xfId="1" applyFont="1" applyFill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3" fillId="3" borderId="3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7" fillId="4" borderId="0" xfId="1" applyFill="1" applyAlignment="1">
      <alignment horizontal="center"/>
    </xf>
    <xf numFmtId="2" fontId="4" fillId="4" borderId="0" xfId="1" applyNumberFormat="1" applyFont="1" applyFill="1" applyAlignment="1">
      <alignment horizontal="center" vertical="center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/>
      <protection locked="0"/>
    </xf>
    <xf numFmtId="0" fontId="7" fillId="4" borderId="0" xfId="1" applyFill="1"/>
    <xf numFmtId="0" fontId="7" fillId="2" borderId="0" xfId="1" applyFill="1"/>
    <xf numFmtId="0" fontId="7" fillId="0" borderId="1" xfId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7" fillId="2" borderId="0" xfId="1" applyFill="1" applyAlignment="1">
      <alignment horizontal="left"/>
    </xf>
    <xf numFmtId="0" fontId="4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7" fillId="2" borderId="2" xfId="1" applyFill="1" applyBorder="1" applyAlignment="1">
      <alignment horizontal="center"/>
    </xf>
    <xf numFmtId="0" fontId="4" fillId="4" borderId="2" xfId="1" applyFont="1" applyFill="1" applyBorder="1" applyAlignment="1">
      <alignment horizontal="center"/>
    </xf>
    <xf numFmtId="0" fontId="7" fillId="4" borderId="0" xfId="1" applyFill="1" applyAlignment="1">
      <alignment vertical="center"/>
    </xf>
    <xf numFmtId="0" fontId="7" fillId="0" borderId="4" xfId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2" fontId="0" fillId="0" borderId="13" xfId="0" applyNumberFormat="1" applyBorder="1" applyAlignment="1">
      <alignment horizontal="center"/>
    </xf>
    <xf numFmtId="2" fontId="0" fillId="4" borderId="0" xfId="0" applyNumberFormat="1" applyFill="1"/>
    <xf numFmtId="0" fontId="19" fillId="5" borderId="14" xfId="0" applyFont="1" applyFill="1" applyBorder="1" applyAlignment="1">
      <alignment horizontal="right"/>
    </xf>
    <xf numFmtId="2" fontId="19" fillId="5" borderId="15" xfId="0" applyNumberFormat="1" applyFont="1" applyFill="1" applyBorder="1" applyAlignment="1">
      <alignment horizontal="left"/>
    </xf>
    <xf numFmtId="0" fontId="19" fillId="5" borderId="14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 vertical="center" shrinkToFit="1"/>
    </xf>
    <xf numFmtId="0" fontId="7" fillId="0" borderId="1" xfId="0" applyFont="1" applyBorder="1" applyProtection="1">
      <protection locked="0"/>
    </xf>
    <xf numFmtId="0" fontId="7" fillId="0" borderId="11" xfId="0" applyFont="1" applyBorder="1" applyAlignment="1">
      <alignment wrapText="1"/>
    </xf>
    <xf numFmtId="0" fontId="7" fillId="0" borderId="14" xfId="0" applyFont="1" applyBorder="1" applyAlignment="1">
      <alignment horizontal="right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1" fontId="0" fillId="3" borderId="11" xfId="0" applyNumberFormat="1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7" fillId="0" borderId="14" xfId="0" applyFont="1" applyBorder="1" applyAlignment="1">
      <alignment horizontal="right"/>
    </xf>
    <xf numFmtId="0" fontId="7" fillId="3" borderId="15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left"/>
    </xf>
    <xf numFmtId="2" fontId="7" fillId="0" borderId="15" xfId="0" applyNumberFormat="1" applyFont="1" applyBorder="1" applyAlignment="1">
      <alignment horizontal="left"/>
    </xf>
    <xf numFmtId="0" fontId="3" fillId="6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left"/>
    </xf>
    <xf numFmtId="1" fontId="7" fillId="4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0" fillId="0" borderId="1" xfId="0" applyFont="1" applyBorder="1"/>
    <xf numFmtId="0" fontId="0" fillId="0" borderId="1" xfId="0" applyBorder="1" applyAlignment="1">
      <alignment vertic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right" vertical="center" wrapText="1"/>
    </xf>
    <xf numFmtId="0" fontId="20" fillId="8" borderId="0" xfId="0" applyFont="1" applyFill="1" applyAlignment="1">
      <alignment vertical="center"/>
    </xf>
    <xf numFmtId="0" fontId="0" fillId="8" borderId="0" xfId="0" applyFill="1" applyAlignment="1">
      <alignment horizontal="center" wrapText="1"/>
    </xf>
    <xf numFmtId="0" fontId="20" fillId="8" borderId="0" xfId="0" applyFont="1" applyFill="1"/>
    <xf numFmtId="0" fontId="0" fillId="8" borderId="0" xfId="0" applyFill="1" applyAlignment="1">
      <alignment horizontal="right"/>
    </xf>
    <xf numFmtId="0" fontId="0" fillId="8" borderId="0" xfId="0" applyFill="1" applyAlignment="1">
      <alignment horizontal="right" vertical="center" wrapText="1"/>
    </xf>
    <xf numFmtId="0" fontId="20" fillId="8" borderId="0" xfId="0" applyFont="1" applyFill="1" applyAlignment="1">
      <alignment horizontal="left" vertical="center"/>
    </xf>
    <xf numFmtId="0" fontId="20" fillId="0" borderId="33" xfId="0" applyFont="1" applyBorder="1" applyAlignment="1">
      <alignment horizontal="center" vertical="center"/>
    </xf>
    <xf numFmtId="0" fontId="0" fillId="0" borderId="34" xfId="0" applyBorder="1"/>
    <xf numFmtId="0" fontId="20" fillId="0" borderId="29" xfId="0" applyFont="1" applyBorder="1" applyAlignment="1">
      <alignment horizontal="center" vertical="center"/>
    </xf>
    <xf numFmtId="0" fontId="0" fillId="7" borderId="35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20" fillId="0" borderId="34" xfId="0" applyFont="1" applyBorder="1"/>
    <xf numFmtId="0" fontId="20" fillId="0" borderId="35" xfId="0" applyFont="1" applyBorder="1"/>
    <xf numFmtId="0" fontId="0" fillId="0" borderId="35" xfId="0" applyBorder="1"/>
    <xf numFmtId="0" fontId="20" fillId="0" borderId="36" xfId="0" applyFont="1" applyBorder="1"/>
    <xf numFmtId="0" fontId="0" fillId="0" borderId="14" xfId="0" applyBorder="1" applyAlignment="1">
      <alignment horizontal="right"/>
    </xf>
    <xf numFmtId="0" fontId="0" fillId="0" borderId="15" xfId="0" applyBorder="1"/>
    <xf numFmtId="0" fontId="0" fillId="7" borderId="36" xfId="0" applyFill="1" applyBorder="1"/>
    <xf numFmtId="0" fontId="2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4" borderId="35" xfId="0" applyFill="1" applyBorder="1" applyAlignment="1">
      <alignment horizontal="center"/>
    </xf>
    <xf numFmtId="0" fontId="0" fillId="4" borderId="0" xfId="0" applyFill="1" applyAlignment="1">
      <alignment horizontal="right" vertical="center" wrapText="1"/>
    </xf>
    <xf numFmtId="0" fontId="0" fillId="4" borderId="0" xfId="0" applyFill="1" applyAlignment="1">
      <alignment horizontal="center" wrapText="1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vertical="center"/>
    </xf>
    <xf numFmtId="0" fontId="20" fillId="4" borderId="0" xfId="0" applyFont="1" applyFill="1"/>
    <xf numFmtId="0" fontId="0" fillId="4" borderId="0" xfId="0" applyFill="1" applyAlignment="1">
      <alignment horizontal="right"/>
    </xf>
    <xf numFmtId="0" fontId="0" fillId="0" borderId="35" xfId="0" applyBorder="1" applyAlignment="1">
      <alignment vertical="center"/>
    </xf>
    <xf numFmtId="0" fontId="0" fillId="0" borderId="36" xfId="0" applyBorder="1"/>
    <xf numFmtId="1" fontId="7" fillId="0" borderId="2" xfId="0" applyNumberFormat="1" applyFont="1" applyBorder="1" applyProtection="1">
      <protection locked="0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 applyProtection="1">
      <alignment vertical="center"/>
      <protection locked="0"/>
    </xf>
    <xf numFmtId="1" fontId="2" fillId="4" borderId="8" xfId="0" applyNumberFormat="1" applyFont="1" applyFill="1" applyBorder="1" applyAlignment="1" applyProtection="1">
      <alignment vertical="center"/>
      <protection locked="0"/>
    </xf>
    <xf numFmtId="1" fontId="2" fillId="4" borderId="0" xfId="0" applyNumberFormat="1" applyFont="1" applyFill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vertical="center" wrapText="1" shrinkToFit="1"/>
    </xf>
    <xf numFmtId="0" fontId="1" fillId="3" borderId="4" xfId="0" applyFont="1" applyFill="1" applyBorder="1"/>
    <xf numFmtId="0" fontId="2" fillId="4" borderId="0" xfId="0" applyFont="1" applyFill="1" applyAlignment="1">
      <alignment vertical="center" wrapText="1"/>
    </xf>
    <xf numFmtId="0" fontId="9" fillId="4" borderId="0" xfId="0" applyFont="1" applyFill="1" applyAlignment="1" applyProtection="1">
      <alignment horizontal="center" vertical="center"/>
      <protection locked="0"/>
    </xf>
    <xf numFmtId="0" fontId="7" fillId="4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9" fillId="4" borderId="0" xfId="1" applyFont="1" applyFill="1" applyAlignment="1">
      <alignment horizontal="center" vertical="center" wrapText="1"/>
    </xf>
    <xf numFmtId="0" fontId="23" fillId="0" borderId="6" xfId="0" applyFont="1" applyBorder="1" applyAlignment="1">
      <alignment horizontal="left" vertical="center"/>
    </xf>
    <xf numFmtId="0" fontId="24" fillId="0" borderId="0" xfId="0" applyFon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24" fillId="0" borderId="0" xfId="1" applyFont="1" applyAlignment="1">
      <alignment vertical="center"/>
    </xf>
    <xf numFmtId="0" fontId="24" fillId="0" borderId="0" xfId="1" applyFont="1"/>
    <xf numFmtId="0" fontId="24" fillId="4" borderId="0" xfId="0" applyFont="1" applyFill="1" applyAlignment="1">
      <alignment vertical="top"/>
    </xf>
    <xf numFmtId="0" fontId="24" fillId="3" borderId="0" xfId="0" applyFont="1" applyFill="1" applyAlignment="1">
      <alignment vertical="top"/>
    </xf>
    <xf numFmtId="0" fontId="24" fillId="3" borderId="0" xfId="0" applyFont="1" applyFill="1"/>
    <xf numFmtId="14" fontId="24" fillId="4" borderId="0" xfId="0" applyNumberFormat="1" applyFont="1" applyFill="1" applyAlignment="1">
      <alignment horizontal="left" vertical="top"/>
    </xf>
    <xf numFmtId="14" fontId="24" fillId="4" borderId="0" xfId="0" applyNumberFormat="1" applyFont="1" applyFill="1" applyAlignment="1">
      <alignment vertical="top"/>
    </xf>
    <xf numFmtId="0" fontId="24" fillId="4" borderId="0" xfId="0" applyFont="1" applyFill="1"/>
    <xf numFmtId="0" fontId="24" fillId="0" borderId="0" xfId="0" applyFont="1" applyAlignment="1">
      <alignment vertical="top"/>
    </xf>
    <xf numFmtId="0" fontId="1" fillId="0" borderId="1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1" fillId="4" borderId="0" xfId="0" applyFont="1" applyFill="1"/>
    <xf numFmtId="0" fontId="1" fillId="0" borderId="0" xfId="0" applyFont="1"/>
    <xf numFmtId="1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2" fillId="0" borderId="2" xfId="0" applyFont="1" applyBorder="1" applyAlignment="1">
      <alignment horizontal="center" vertical="center" shrinkToFi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 wrapText="1" shrinkToFit="1"/>
    </xf>
    <xf numFmtId="0" fontId="1" fillId="0" borderId="5" xfId="0" applyFont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center" wrapText="1" shrinkToFi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9" fillId="0" borderId="1" xfId="0" applyNumberFormat="1" applyFont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1" fillId="4" borderId="0" xfId="0" applyNumberFormat="1" applyFont="1" applyFill="1" applyAlignment="1">
      <alignment horizontal="center" vertical="center"/>
    </xf>
    <xf numFmtId="1" fontId="1" fillId="4" borderId="6" xfId="0" applyNumberFormat="1" applyFont="1" applyFill="1" applyBorder="1"/>
    <xf numFmtId="1" fontId="1" fillId="0" borderId="1" xfId="0" applyNumberFormat="1" applyFont="1" applyBorder="1"/>
    <xf numFmtId="0" fontId="1" fillId="4" borderId="0" xfId="0" applyFont="1" applyFill="1" applyAlignment="1">
      <alignment horizontal="center" vertical="center"/>
    </xf>
    <xf numFmtId="0" fontId="1" fillId="3" borderId="2" xfId="0" applyFont="1" applyFill="1" applyBorder="1"/>
    <xf numFmtId="0" fontId="1" fillId="3" borderId="1" xfId="0" applyFont="1" applyFill="1" applyBorder="1"/>
    <xf numFmtId="0" fontId="1" fillId="2" borderId="18" xfId="0" applyFont="1" applyFill="1" applyBorder="1"/>
    <xf numFmtId="0" fontId="1" fillId="2" borderId="0" xfId="0" applyFont="1" applyFill="1" applyAlignment="1">
      <alignment vertical="center"/>
    </xf>
    <xf numFmtId="0" fontId="1" fillId="4" borderId="0" xfId="0" applyFont="1" applyFill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4" borderId="0" xfId="1" applyFont="1" applyFill="1" applyAlignment="1">
      <alignment horizontal="center" wrapText="1"/>
    </xf>
    <xf numFmtId="14" fontId="1" fillId="0" borderId="1" xfId="1" applyNumberFormat="1" applyFont="1" applyBorder="1" applyAlignment="1" applyProtection="1">
      <alignment horizontal="left"/>
      <protection locked="0"/>
    </xf>
    <xf numFmtId="0" fontId="1" fillId="0" borderId="1" xfId="1" applyFont="1" applyBorder="1" applyAlignment="1" applyProtection="1">
      <alignment horizontal="left"/>
      <protection locked="0"/>
    </xf>
    <xf numFmtId="0" fontId="1" fillId="4" borderId="0" xfId="1" applyFont="1" applyFill="1" applyAlignment="1">
      <alignment horizontal="center"/>
    </xf>
    <xf numFmtId="0" fontId="2" fillId="0" borderId="3" xfId="1" applyFont="1" applyBorder="1" applyAlignment="1">
      <alignment horizontal="left" vertical="center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 applyProtection="1">
      <alignment horizontal="center" vertical="center"/>
      <protection locked="0"/>
    </xf>
    <xf numFmtId="2" fontId="2" fillId="0" borderId="3" xfId="1" applyNumberFormat="1" applyFont="1" applyBorder="1" applyAlignment="1">
      <alignment horizontal="right" vertical="center" shrinkToFit="1"/>
    </xf>
    <xf numFmtId="0" fontId="1" fillId="0" borderId="4" xfId="1" applyFont="1" applyBorder="1" applyAlignment="1" applyProtection="1">
      <alignment horizontal="left" vertical="center"/>
      <protection locked="0"/>
    </xf>
    <xf numFmtId="2" fontId="2" fillId="0" borderId="2" xfId="1" applyNumberFormat="1" applyFont="1" applyBorder="1" applyAlignment="1" applyProtection="1">
      <alignment horizontal="center" vertical="center"/>
      <protection locked="0"/>
    </xf>
    <xf numFmtId="2" fontId="2" fillId="0" borderId="3" xfId="1" applyNumberFormat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2" borderId="4" xfId="1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 shrinkToFit="1"/>
      <protection locked="0"/>
    </xf>
    <xf numFmtId="0" fontId="1" fillId="4" borderId="10" xfId="1" applyFont="1" applyFill="1" applyBorder="1"/>
    <xf numFmtId="0" fontId="2" fillId="4" borderId="10" xfId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 applyProtection="1">
      <alignment horizontal="center" vertical="center"/>
      <protection locked="0"/>
    </xf>
    <xf numFmtId="164" fontId="2" fillId="4" borderId="0" xfId="1" applyNumberFormat="1" applyFont="1" applyFill="1" applyAlignment="1">
      <alignment horizontal="center" vertical="center"/>
    </xf>
    <xf numFmtId="0" fontId="2" fillId="4" borderId="0" xfId="1" applyFont="1" applyFill="1" applyAlignment="1">
      <alignment horizontal="center" vertical="center"/>
    </xf>
    <xf numFmtId="2" fontId="2" fillId="4" borderId="0" xfId="1" applyNumberFormat="1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4" xfId="1" applyFont="1" applyFill="1" applyBorder="1" applyAlignment="1" applyProtection="1">
      <alignment horizontal="center" vertical="center"/>
      <protection locked="0"/>
    </xf>
    <xf numFmtId="0" fontId="2" fillId="3" borderId="1" xfId="1" applyFont="1" applyFill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166" fontId="2" fillId="3" borderId="1" xfId="1" applyNumberFormat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4" borderId="0" xfId="1" applyFont="1" applyFill="1" applyAlignment="1">
      <alignment vertical="center"/>
    </xf>
    <xf numFmtId="0" fontId="2" fillId="4" borderId="0" xfId="1" applyFont="1" applyFill="1" applyAlignment="1" applyProtection="1">
      <alignment horizontal="center" vertical="center"/>
      <protection locked="0"/>
    </xf>
    <xf numFmtId="0" fontId="2" fillId="3" borderId="3" xfId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vertical="center"/>
    </xf>
    <xf numFmtId="1" fontId="2" fillId="3" borderId="1" xfId="1" applyNumberFormat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3" xfId="1" applyFont="1" applyFill="1" applyBorder="1" applyAlignment="1">
      <alignment horizontal="center" vertical="center"/>
    </xf>
    <xf numFmtId="0" fontId="1" fillId="4" borderId="0" xfId="1" applyFont="1" applyFill="1"/>
    <xf numFmtId="0" fontId="1" fillId="4" borderId="10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justify"/>
    </xf>
    <xf numFmtId="1" fontId="2" fillId="4" borderId="0" xfId="1" applyNumberFormat="1" applyFont="1" applyFill="1" applyAlignment="1">
      <alignment horizontal="center" vertical="center" wrapText="1"/>
    </xf>
    <xf numFmtId="1" fontId="2" fillId="4" borderId="0" xfId="1" applyNumberFormat="1" applyFont="1" applyFill="1" applyAlignment="1">
      <alignment horizontal="center" vertical="justify"/>
    </xf>
    <xf numFmtId="0" fontId="1" fillId="4" borderId="0" xfId="1" applyFont="1" applyFill="1" applyAlignment="1">
      <alignment horizontal="center" vertical="center" wrapText="1"/>
    </xf>
    <xf numFmtId="1" fontId="2" fillId="4" borderId="0" xfId="1" applyNumberFormat="1" applyFont="1" applyFill="1" applyAlignment="1">
      <alignment horizontal="center" vertical="center"/>
    </xf>
    <xf numFmtId="0" fontId="2" fillId="4" borderId="0" xfId="1" applyFont="1" applyFill="1" applyAlignment="1">
      <alignment shrinkToFit="1"/>
    </xf>
    <xf numFmtId="0" fontId="2" fillId="4" borderId="0" xfId="1" applyFont="1" applyFill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165" fontId="2" fillId="2" borderId="0" xfId="0" applyNumberFormat="1" applyFont="1" applyFill="1" applyAlignment="1">
      <alignment horizontal="center" vertical="center"/>
    </xf>
    <xf numFmtId="0" fontId="1" fillId="4" borderId="1" xfId="0" applyFont="1" applyFill="1" applyBorder="1"/>
    <xf numFmtId="0" fontId="1" fillId="0" borderId="7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49" fontId="24" fillId="0" borderId="0" xfId="0" applyNumberFormat="1" applyFont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3" fillId="0" borderId="16" xfId="0" applyFont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4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23" fillId="0" borderId="2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23" fillId="0" borderId="3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justify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" fillId="2" borderId="17" xfId="0" applyFont="1" applyFill="1" applyBorder="1"/>
    <xf numFmtId="0" fontId="1" fillId="2" borderId="0" xfId="0" applyFont="1" applyFill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1" fillId="2" borderId="0" xfId="0" applyFont="1" applyFill="1"/>
    <xf numFmtId="0" fontId="1" fillId="2" borderId="10" xfId="0" applyFont="1" applyFill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4" borderId="0" xfId="0" applyFont="1" applyFill="1" applyAlignment="1">
      <alignment horizontal="center" vertical="center" wrapText="1"/>
    </xf>
    <xf numFmtId="1" fontId="2" fillId="4" borderId="0" xfId="0" applyNumberFormat="1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3" xfId="0" applyFont="1" applyFill="1" applyBorder="1" applyAlignment="1">
      <alignment horizontal="center" vertical="center" wrapText="1" shrinkToFit="1"/>
    </xf>
    <xf numFmtId="0" fontId="1" fillId="4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justify"/>
    </xf>
    <xf numFmtId="1" fontId="2" fillId="0" borderId="5" xfId="0" applyNumberFormat="1" applyFont="1" applyBorder="1" applyAlignment="1">
      <alignment horizontal="center" vertical="justify"/>
    </xf>
    <xf numFmtId="0" fontId="2" fillId="0" borderId="6" xfId="0" applyFont="1" applyBorder="1" applyAlignment="1">
      <alignment horizontal="center" vertical="justify"/>
    </xf>
    <xf numFmtId="0" fontId="2" fillId="0" borderId="5" xfId="0" applyFont="1" applyBorder="1" applyAlignment="1">
      <alignment horizontal="center" vertical="justify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" fontId="1" fillId="4" borderId="0" xfId="0" applyNumberFormat="1" applyFont="1" applyFill="1" applyAlignment="1">
      <alignment horizontal="center" vertical="center"/>
    </xf>
    <xf numFmtId="0" fontId="1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/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justify"/>
    </xf>
    <xf numFmtId="0" fontId="0" fillId="0" borderId="17" xfId="0" applyBorder="1" applyAlignment="1" applyProtection="1">
      <alignment horizontal="center" vertical="center"/>
      <protection locked="0"/>
    </xf>
    <xf numFmtId="14" fontId="0" fillId="0" borderId="17" xfId="0" applyNumberFormat="1" applyBorder="1" applyAlignment="1" applyProtection="1">
      <alignment horizontal="center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left"/>
    </xf>
    <xf numFmtId="0" fontId="0" fillId="0" borderId="17" xfId="0" applyBorder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1" xfId="0" applyFont="1" applyBorder="1"/>
    <xf numFmtId="1" fontId="7" fillId="0" borderId="2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1" fontId="7" fillId="0" borderId="2" xfId="0" applyNumberFormat="1" applyFont="1" applyBorder="1" applyAlignment="1" applyProtection="1">
      <alignment horizontal="center"/>
      <protection locked="0"/>
    </xf>
    <xf numFmtId="1" fontId="7" fillId="0" borderId="4" xfId="0" applyNumberFormat="1" applyFont="1" applyBorder="1" applyAlignment="1" applyProtection="1">
      <alignment horizontal="center"/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1" fontId="7" fillId="0" borderId="2" xfId="0" applyNumberFormat="1" applyFont="1" applyBorder="1" applyAlignment="1" applyProtection="1">
      <alignment horizontal="center" vertical="center"/>
      <protection locked="0"/>
    </xf>
    <xf numFmtId="1" fontId="7" fillId="0" borderId="4" xfId="0" applyNumberFormat="1" applyFont="1" applyBorder="1" applyAlignment="1" applyProtection="1">
      <alignment horizontal="center" vertical="center"/>
      <protection locked="0"/>
    </xf>
    <xf numFmtId="1" fontId="7" fillId="0" borderId="2" xfId="0" applyNumberFormat="1" applyFont="1" applyBorder="1" applyAlignment="1" applyProtection="1">
      <alignment horizontal="center" wrapText="1"/>
      <protection locked="0"/>
    </xf>
    <xf numFmtId="1" fontId="7" fillId="0" borderId="4" xfId="0" applyNumberFormat="1" applyFont="1" applyBorder="1" applyAlignment="1" applyProtection="1">
      <alignment horizontal="center" wrapText="1"/>
      <protection locked="0"/>
    </xf>
    <xf numFmtId="1" fontId="7" fillId="0" borderId="3" xfId="0" applyNumberFormat="1" applyFon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left"/>
    </xf>
    <xf numFmtId="0" fontId="7" fillId="0" borderId="2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39" xfId="0" applyFont="1" applyBorder="1" applyAlignment="1">
      <alignment horizontal="left"/>
    </xf>
    <xf numFmtId="0" fontId="20" fillId="0" borderId="40" xfId="0" applyFont="1" applyBorder="1" applyAlignment="1">
      <alignment horizontal="left"/>
    </xf>
    <xf numFmtId="0" fontId="20" fillId="0" borderId="41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21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22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wrapText="1"/>
    </xf>
    <xf numFmtId="0" fontId="20" fillId="0" borderId="38" xfId="0" applyFont="1" applyBorder="1" applyAlignment="1">
      <alignment horizontal="center" wrapText="1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6" xfId="0" applyBorder="1" applyAlignment="1">
      <alignment horizontal="left" vertical="center" wrapText="1"/>
    </xf>
    <xf numFmtId="2" fontId="0" fillId="0" borderId="37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0" fontId="21" fillId="8" borderId="0" xfId="0" applyFont="1" applyFill="1" applyAlignment="1">
      <alignment horizontal="center"/>
    </xf>
    <xf numFmtId="0" fontId="0" fillId="0" borderId="21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8" borderId="0" xfId="0" applyFill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2" xfId="1" applyFont="1" applyBorder="1" applyAlignment="1" applyProtection="1">
      <alignment horizontal="center" vertical="center"/>
      <protection locked="0"/>
    </xf>
    <xf numFmtId="0" fontId="9" fillId="0" borderId="2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4" borderId="4" xfId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1" applyFont="1" applyFill="1" applyBorder="1" applyAlignment="1">
      <alignment horizontal="center" vertical="center"/>
    </xf>
    <xf numFmtId="2" fontId="2" fillId="0" borderId="2" xfId="1" applyNumberFormat="1" applyFont="1" applyBorder="1" applyAlignment="1" applyProtection="1">
      <alignment horizontal="center" vertical="center"/>
      <protection locked="0"/>
    </xf>
    <xf numFmtId="0" fontId="1" fillId="0" borderId="3" xfId="1" applyFont="1" applyBorder="1" applyAlignment="1" applyProtection="1">
      <alignment horizontal="center" vertical="center"/>
      <protection locked="0"/>
    </xf>
    <xf numFmtId="2" fontId="2" fillId="0" borderId="4" xfId="1" applyNumberFormat="1" applyFont="1" applyBorder="1" applyAlignment="1" applyProtection="1">
      <alignment horizontal="center" vertical="center"/>
      <protection locked="0"/>
    </xf>
    <xf numFmtId="0" fontId="2" fillId="3" borderId="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" fontId="2" fillId="3" borderId="2" xfId="1" applyNumberFormat="1" applyFont="1" applyFill="1" applyBorder="1" applyAlignment="1">
      <alignment horizontal="center" vertical="center"/>
    </xf>
    <xf numFmtId="1" fontId="2" fillId="3" borderId="4" xfId="1" applyNumberFormat="1" applyFont="1" applyFill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1" fontId="1" fillId="0" borderId="3" xfId="1" applyNumberFormat="1" applyFont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/>
    <xf numFmtId="0" fontId="1" fillId="0" borderId="3" xfId="0" applyFont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/>
    </xf>
    <xf numFmtId="0" fontId="7" fillId="2" borderId="0" xfId="1" applyFill="1" applyAlignment="1">
      <alignment horizontal="center"/>
    </xf>
    <xf numFmtId="0" fontId="24" fillId="0" borderId="0" xfId="1" applyFont="1" applyAlignment="1">
      <alignment vertical="center"/>
    </xf>
    <xf numFmtId="0" fontId="24" fillId="0" borderId="0" xfId="1" applyFont="1"/>
    <xf numFmtId="0" fontId="2" fillId="0" borderId="3" xfId="1" applyFont="1" applyBorder="1" applyAlignment="1" applyProtection="1">
      <alignment horizontal="center" vertical="center"/>
      <protection locked="0"/>
    </xf>
    <xf numFmtId="2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left"/>
    </xf>
    <xf numFmtId="2" fontId="2" fillId="2" borderId="4" xfId="1" applyNumberFormat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2" fontId="2" fillId="0" borderId="3" xfId="1" applyNumberFormat="1" applyFont="1" applyBorder="1" applyAlignment="1" applyProtection="1">
      <alignment horizontal="center" vertical="center"/>
      <protection locked="0"/>
    </xf>
    <xf numFmtId="1" fontId="2" fillId="0" borderId="2" xfId="1" applyNumberFormat="1" applyFont="1" applyBorder="1" applyAlignment="1" applyProtection="1">
      <alignment horizontal="center" vertical="center"/>
      <protection locked="0"/>
    </xf>
    <xf numFmtId="1" fontId="2" fillId="0" borderId="3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Alignment="1">
      <alignment horizontal="left"/>
    </xf>
    <xf numFmtId="0" fontId="1" fillId="2" borderId="1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/>
    </xf>
    <xf numFmtId="0" fontId="1" fillId="2" borderId="4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/>
    </xf>
    <xf numFmtId="0" fontId="1" fillId="0" borderId="17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1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2" borderId="17" xfId="1" applyFont="1" applyFill="1" applyBorder="1"/>
    <xf numFmtId="0" fontId="1" fillId="2" borderId="0" xfId="1" applyFont="1" applyFill="1"/>
    <xf numFmtId="0" fontId="1" fillId="3" borderId="2" xfId="1" applyFont="1" applyFill="1" applyBorder="1" applyAlignment="1" applyProtection="1">
      <alignment horizontal="left"/>
      <protection locked="0"/>
    </xf>
    <xf numFmtId="0" fontId="1" fillId="3" borderId="4" xfId="1" applyFont="1" applyFill="1" applyBorder="1" applyAlignment="1" applyProtection="1">
      <alignment horizontal="left"/>
      <protection locked="0"/>
    </xf>
    <xf numFmtId="0" fontId="1" fillId="0" borderId="3" xfId="1" applyFont="1" applyBorder="1" applyAlignment="1" applyProtection="1">
      <alignment horizontal="left"/>
      <protection locked="0"/>
    </xf>
    <xf numFmtId="0" fontId="1" fillId="2" borderId="17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14" fontId="1" fillId="0" borderId="4" xfId="1" applyNumberFormat="1" applyFont="1" applyBorder="1" applyAlignment="1" applyProtection="1">
      <alignment horizontal="center" vertical="center"/>
      <protection locked="0"/>
    </xf>
    <xf numFmtId="0" fontId="9" fillId="4" borderId="4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1" fillId="4" borderId="17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 wrapText="1"/>
    </xf>
    <xf numFmtId="0" fontId="1" fillId="4" borderId="0" xfId="1" applyFont="1" applyFill="1" applyAlignment="1">
      <alignment horizontal="center" vertical="center"/>
    </xf>
    <xf numFmtId="0" fontId="2" fillId="3" borderId="3" xfId="1" applyFont="1" applyFill="1" applyBorder="1" applyAlignment="1">
      <alignment horizontal="center" vertical="center" wrapText="1"/>
    </xf>
    <xf numFmtId="0" fontId="7" fillId="0" borderId="0" xfId="1" applyAlignment="1">
      <alignment horizontal="left"/>
    </xf>
    <xf numFmtId="14" fontId="7" fillId="0" borderId="4" xfId="1" applyNumberFormat="1" applyBorder="1" applyAlignment="1" applyProtection="1">
      <alignment horizontal="center" vertical="center"/>
      <protection locked="0"/>
    </xf>
    <xf numFmtId="0" fontId="7" fillId="0" borderId="8" xfId="1" applyBorder="1" applyAlignment="1">
      <alignment horizontal="left" vertical="center"/>
    </xf>
    <xf numFmtId="0" fontId="7" fillId="0" borderId="0" xfId="1" applyAlignment="1">
      <alignment horizontal="left" vertical="center"/>
    </xf>
    <xf numFmtId="0" fontId="7" fillId="0" borderId="0" xfId="1"/>
    <xf numFmtId="0" fontId="7" fillId="0" borderId="9" xfId="1" applyBorder="1"/>
    <xf numFmtId="1" fontId="1" fillId="0" borderId="1" xfId="1" applyNumberFormat="1" applyFont="1" applyBorder="1" applyAlignment="1" applyProtection="1">
      <alignment horizontal="center"/>
      <protection locked="0"/>
    </xf>
    <xf numFmtId="0" fontId="1" fillId="0" borderId="2" xfId="1" applyFont="1" applyBorder="1" applyAlignment="1">
      <alignment horizontal="left"/>
    </xf>
    <xf numFmtId="0" fontId="1" fillId="0" borderId="4" xfId="1" applyFont="1" applyBorder="1" applyAlignment="1">
      <alignment horizontal="left"/>
    </xf>
    <xf numFmtId="0" fontId="1" fillId="0" borderId="3" xfId="1" applyFont="1" applyBorder="1" applyAlignment="1">
      <alignment horizontal="left"/>
    </xf>
    <xf numFmtId="0" fontId="7" fillId="0" borderId="2" xfId="1" applyBorder="1" applyAlignment="1">
      <alignment horizontal="left" vertical="center"/>
    </xf>
    <xf numFmtId="0" fontId="7" fillId="0" borderId="4" xfId="1" applyBorder="1" applyAlignment="1">
      <alignment horizontal="left" vertical="center"/>
    </xf>
    <xf numFmtId="0" fontId="7" fillId="0" borderId="4" xfId="1" applyBorder="1" applyAlignment="1">
      <alignment vertical="center"/>
    </xf>
    <xf numFmtId="0" fontId="7" fillId="0" borderId="3" xfId="1" applyBorder="1" applyAlignment="1">
      <alignment vertical="center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7" fillId="0" borderId="4" xfId="1" applyBorder="1"/>
    <xf numFmtId="0" fontId="7" fillId="0" borderId="3" xfId="1" applyBorder="1"/>
    <xf numFmtId="0" fontId="7" fillId="0" borderId="2" xfId="1" applyBorder="1" applyAlignment="1">
      <alignment horizontal="left"/>
    </xf>
    <xf numFmtId="0" fontId="7" fillId="0" borderId="4" xfId="1" applyBorder="1" applyAlignment="1">
      <alignment horizontal="left"/>
    </xf>
    <xf numFmtId="0" fontId="7" fillId="0" borderId="19" xfId="1" applyBorder="1" applyAlignment="1">
      <alignment horizontal="center" vertical="center"/>
    </xf>
    <xf numFmtId="0" fontId="7" fillId="0" borderId="10" xfId="1" applyBorder="1" applyAlignment="1">
      <alignment horizontal="center" vertical="center"/>
    </xf>
    <xf numFmtId="0" fontId="7" fillId="0" borderId="10" xfId="1" applyBorder="1" applyAlignment="1">
      <alignment horizontal="center"/>
    </xf>
    <xf numFmtId="0" fontId="7" fillId="0" borderId="20" xfId="1" applyBorder="1" applyAlignment="1">
      <alignment horizontal="center"/>
    </xf>
    <xf numFmtId="0" fontId="7" fillId="0" borderId="16" xfId="1" applyBorder="1" applyAlignment="1">
      <alignment horizontal="center" vertical="center"/>
    </xf>
    <xf numFmtId="0" fontId="7" fillId="0" borderId="17" xfId="1" applyBorder="1" applyAlignment="1">
      <alignment horizontal="center" vertical="center"/>
    </xf>
    <xf numFmtId="0" fontId="7" fillId="0" borderId="17" xfId="1" applyBorder="1" applyAlignment="1">
      <alignment horizontal="center"/>
    </xf>
    <xf numFmtId="0" fontId="7" fillId="0" borderId="18" xfId="1" applyBorder="1" applyAlignment="1">
      <alignment horizontal="center"/>
    </xf>
    <xf numFmtId="0" fontId="20" fillId="0" borderId="2" xfId="1" applyFont="1" applyBorder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7" fillId="4" borderId="0" xfId="1" applyFill="1" applyAlignment="1">
      <alignment horizontal="center" vertical="center"/>
    </xf>
    <xf numFmtId="0" fontId="7" fillId="4" borderId="9" xfId="1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/>
    </xf>
    <xf numFmtId="0" fontId="7" fillId="4" borderId="17" xfId="1" applyFill="1" applyBorder="1" applyAlignment="1">
      <alignment horizontal="center" vertical="center"/>
    </xf>
    <xf numFmtId="0" fontId="7" fillId="4" borderId="18" xfId="1" applyFill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7" fillId="0" borderId="3" xfId="1" applyBorder="1" applyAlignment="1">
      <alignment horizontal="center" vertical="center"/>
    </xf>
    <xf numFmtId="2" fontId="4" fillId="0" borderId="2" xfId="1" applyNumberFormat="1" applyFont="1" applyBorder="1" applyAlignment="1" applyProtection="1">
      <alignment horizontal="center" vertical="center"/>
      <protection locked="0"/>
    </xf>
    <xf numFmtId="2" fontId="4" fillId="0" borderId="4" xfId="1" applyNumberFormat="1" applyFont="1" applyBorder="1" applyAlignment="1" applyProtection="1">
      <alignment horizontal="center" vertical="center"/>
      <protection locked="0"/>
    </xf>
    <xf numFmtId="0" fontId="7" fillId="0" borderId="4" xfId="1" applyBorder="1" applyAlignment="1" applyProtection="1">
      <alignment horizontal="center" vertical="center"/>
      <protection locked="0"/>
    </xf>
    <xf numFmtId="0" fontId="7" fillId="0" borderId="3" xfId="1" applyBorder="1" applyAlignment="1" applyProtection="1">
      <alignment horizontal="center" vertical="center"/>
      <protection locked="0"/>
    </xf>
    <xf numFmtId="0" fontId="7" fillId="0" borderId="2" xfId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7" fillId="0" borderId="2" xfId="1" applyBorder="1" applyAlignment="1" applyProtection="1">
      <alignment horizontal="center"/>
      <protection locked="0"/>
    </xf>
    <xf numFmtId="0" fontId="7" fillId="0" borderId="4" xfId="1" applyBorder="1" applyAlignment="1" applyProtection="1">
      <alignment horizontal="center"/>
      <protection locked="0"/>
    </xf>
    <xf numFmtId="0" fontId="7" fillId="0" borderId="3" xfId="1" applyBorder="1" applyAlignment="1" applyProtection="1">
      <alignment horizontal="center"/>
      <protection locked="0"/>
    </xf>
    <xf numFmtId="0" fontId="7" fillId="0" borderId="0" xfId="1" applyAlignment="1">
      <alignment horizontal="center"/>
    </xf>
    <xf numFmtId="0" fontId="1" fillId="0" borderId="4" xfId="1" applyFont="1" applyBorder="1"/>
    <xf numFmtId="0" fontId="1" fillId="0" borderId="3" xfId="1" applyFont="1" applyBorder="1"/>
    <xf numFmtId="1" fontId="1" fillId="0" borderId="2" xfId="1" applyNumberFormat="1" applyFont="1" applyBorder="1" applyAlignment="1" applyProtection="1">
      <alignment horizontal="center"/>
      <protection locked="0"/>
    </xf>
    <xf numFmtId="1" fontId="1" fillId="0" borderId="4" xfId="1" applyNumberFormat="1" applyFont="1" applyBorder="1" applyAlignment="1" applyProtection="1">
      <alignment horizontal="center"/>
      <protection locked="0"/>
    </xf>
    <xf numFmtId="1" fontId="1" fillId="0" borderId="3" xfId="1" applyNumberFormat="1" applyFont="1" applyBorder="1" applyAlignment="1" applyProtection="1">
      <alignment horizontal="center"/>
      <protection locked="0"/>
    </xf>
    <xf numFmtId="0" fontId="1" fillId="0" borderId="2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0" fontId="1" fillId="3" borderId="1" xfId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left" vertical="center"/>
    </xf>
    <xf numFmtId="0" fontId="1" fillId="3" borderId="4" xfId="1" applyFont="1" applyFill="1" applyBorder="1" applyAlignment="1">
      <alignment horizontal="left" vertical="center"/>
    </xf>
    <xf numFmtId="0" fontId="1" fillId="3" borderId="3" xfId="1" applyFont="1" applyFill="1" applyBorder="1" applyAlignment="1">
      <alignment horizontal="left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0" fontId="1" fillId="3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 applyProtection="1">
      <alignment horizontal="center" vertical="center"/>
      <protection locked="0"/>
    </xf>
    <xf numFmtId="1" fontId="2" fillId="4" borderId="8" xfId="1" applyNumberFormat="1" applyFont="1" applyFill="1" applyBorder="1" applyAlignment="1">
      <alignment horizontal="center" vertical="center"/>
    </xf>
    <xf numFmtId="0" fontId="1" fillId="4" borderId="8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1" fillId="0" borderId="8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3" fillId="0" borderId="2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1" fillId="4" borderId="0" xfId="0" applyFont="1" applyFill="1"/>
    <xf numFmtId="1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17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/>
    </xf>
    <xf numFmtId="0" fontId="1" fillId="0" borderId="17" xfId="0" applyFont="1" applyBorder="1"/>
    <xf numFmtId="0" fontId="1" fillId="0" borderId="1" xfId="0" applyFont="1" applyBorder="1" applyAlignment="1">
      <alignment horizontal="center" vertical="justify"/>
    </xf>
    <xf numFmtId="2" fontId="1" fillId="0" borderId="2" xfId="0" applyNumberFormat="1" applyFont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3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2" xfId="0" applyFont="1" applyBorder="1" applyProtection="1">
      <protection locked="0"/>
    </xf>
    <xf numFmtId="0" fontId="1" fillId="0" borderId="1" xfId="0" applyFont="1" applyBorder="1"/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/>
    </xf>
    <xf numFmtId="0" fontId="1" fillId="0" borderId="4" xfId="0" applyFont="1" applyBorder="1"/>
    <xf numFmtId="1" fontId="1" fillId="0" borderId="2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3" xfId="0" applyNumberFormat="1" applyFont="1" applyBorder="1" applyAlignment="1" applyProtection="1">
      <alignment horizontal="center"/>
      <protection locked="0"/>
    </xf>
    <xf numFmtId="0" fontId="1" fillId="0" borderId="10" xfId="0" applyFont="1" applyBorder="1"/>
    <xf numFmtId="0" fontId="1" fillId="0" borderId="3" xfId="0" applyFont="1" applyBorder="1"/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1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 applyAlignment="1">
      <alignment horizontal="right" vertical="center" wrapText="1"/>
    </xf>
    <xf numFmtId="0" fontId="0" fillId="0" borderId="29" xfId="0" applyBorder="1" applyAlignment="1">
      <alignment horizontal="right" vertical="center" wrapText="1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20" fillId="0" borderId="14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0" fillId="0" borderId="31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27" xfId="0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20" fillId="0" borderId="31" xfId="0" applyFont="1" applyBorder="1" applyAlignment="1">
      <alignment horizontal="center" vertical="center" wrapText="1"/>
    </xf>
    <xf numFmtId="2" fontId="0" fillId="0" borderId="3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20" fillId="0" borderId="32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0" fillId="0" borderId="29" xfId="0" applyBorder="1" applyAlignment="1">
      <alignment horizontal="right" vertical="top"/>
    </xf>
    <xf numFmtId="0" fontId="20" fillId="0" borderId="1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0" borderId="36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0" fillId="0" borderId="27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3" borderId="2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0" fontId="0" fillId="3" borderId="47" xfId="0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32</xdr:row>
      <xdr:rowOff>25400</xdr:rowOff>
    </xdr:from>
    <xdr:to>
      <xdr:col>0</xdr:col>
      <xdr:colOff>190500</xdr:colOff>
      <xdr:row>32</xdr:row>
      <xdr:rowOff>25400</xdr:rowOff>
    </xdr:to>
    <xdr:sp macro="" textlink="">
      <xdr:nvSpPr>
        <xdr:cNvPr id="1179" name="Line 1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>
          <a:spLocks noChangeShapeType="1"/>
        </xdr:cNvSpPr>
      </xdr:nvSpPr>
      <xdr:spPr bwMode="auto">
        <a:xfrm>
          <a:off x="114300" y="59309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34</xdr:row>
      <xdr:rowOff>25400</xdr:rowOff>
    </xdr:from>
    <xdr:to>
      <xdr:col>0</xdr:col>
      <xdr:colOff>190500</xdr:colOff>
      <xdr:row>34</xdr:row>
      <xdr:rowOff>25400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82F08A-F2AA-4592-AA25-31616C5B17E6}"/>
            </a:ext>
          </a:extLst>
        </xdr:cNvPr>
        <xdr:cNvSpPr>
          <a:spLocks noChangeShapeType="1"/>
        </xdr:cNvSpPr>
      </xdr:nvSpPr>
      <xdr:spPr bwMode="auto">
        <a:xfrm>
          <a:off x="114300" y="58642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"/>
  <sheetViews>
    <sheetView showGridLines="0" zoomScale="80" zoomScaleNormal="80" zoomScalePageLayoutView="120" workbookViewId="0">
      <selection activeCell="H30" sqref="H30:J30"/>
    </sheetView>
  </sheetViews>
  <sheetFormatPr defaultColWidth="0" defaultRowHeight="12.75" zeroHeight="1" x14ac:dyDescent="0.2"/>
  <cols>
    <col min="1" max="1" width="17.42578125" style="200" customWidth="1"/>
    <col min="2" max="13" width="5.7109375" style="200" customWidth="1"/>
    <col min="14" max="14" width="5.7109375" style="18" customWidth="1"/>
    <col min="15" max="15" width="5.7109375" style="18" hidden="1" customWidth="1"/>
    <col min="16" max="16" width="8.7109375" style="18" hidden="1" customWidth="1"/>
    <col min="17" max="30" width="11.7109375" style="18" hidden="1" customWidth="1"/>
    <col min="31" max="16384" width="0" style="18" hidden="1"/>
  </cols>
  <sheetData>
    <row r="1" spans="1:13" ht="15" customHeight="1" x14ac:dyDescent="0.2">
      <c r="A1" s="18"/>
      <c r="B1" s="19"/>
      <c r="C1" s="19"/>
      <c r="D1" s="19"/>
      <c r="E1" s="19"/>
      <c r="F1" s="18"/>
      <c r="G1" s="18"/>
      <c r="H1" s="160" t="s">
        <v>48</v>
      </c>
      <c r="I1" s="8"/>
      <c r="J1" s="8"/>
      <c r="K1" s="8"/>
      <c r="L1" s="8"/>
      <c r="M1" s="8"/>
    </row>
    <row r="2" spans="1:13" ht="15" customHeight="1" x14ac:dyDescent="0.2">
      <c r="A2" s="18"/>
      <c r="B2" s="19"/>
      <c r="C2" s="19"/>
      <c r="D2" s="19"/>
      <c r="E2" s="19"/>
      <c r="F2" s="18"/>
      <c r="G2" s="18"/>
      <c r="H2" s="296" t="s">
        <v>266</v>
      </c>
      <c r="I2" s="8"/>
      <c r="J2" s="8"/>
      <c r="K2" s="8"/>
      <c r="L2" s="8"/>
      <c r="M2" s="8"/>
    </row>
    <row r="3" spans="1:13" ht="15" customHeight="1" x14ac:dyDescent="0.2">
      <c r="A3" s="18"/>
      <c r="B3" s="19"/>
      <c r="C3" s="19"/>
      <c r="D3" s="19"/>
      <c r="E3" s="19"/>
      <c r="F3" s="18"/>
      <c r="G3" s="18"/>
      <c r="H3" s="160" t="s">
        <v>49</v>
      </c>
      <c r="I3" s="8"/>
      <c r="J3" s="8"/>
      <c r="K3" s="8"/>
      <c r="L3" s="8"/>
      <c r="M3" s="8"/>
    </row>
    <row r="4" spans="1:13" ht="15" customHeight="1" x14ac:dyDescent="0.2">
      <c r="A4" s="20"/>
      <c r="B4" s="20"/>
      <c r="C4" s="20"/>
      <c r="D4" s="20"/>
      <c r="E4" s="20"/>
      <c r="F4" s="20"/>
      <c r="G4" s="20"/>
      <c r="H4" s="37"/>
      <c r="I4" s="38"/>
      <c r="J4" s="38"/>
      <c r="K4" s="38"/>
      <c r="L4" s="38"/>
      <c r="M4" s="38"/>
    </row>
    <row r="5" spans="1:13" ht="15" customHeight="1" x14ac:dyDescent="0.2">
      <c r="A5" s="158" t="s">
        <v>9</v>
      </c>
      <c r="B5" s="172"/>
      <c r="C5" s="173"/>
      <c r="D5" s="173"/>
      <c r="E5" s="174"/>
      <c r="F5" s="310" t="s">
        <v>245</v>
      </c>
      <c r="G5" s="311"/>
      <c r="H5" s="311"/>
      <c r="I5" s="312"/>
      <c r="J5" s="175"/>
      <c r="K5" s="176"/>
      <c r="L5" s="176"/>
      <c r="M5" s="177"/>
    </row>
    <row r="6" spans="1:13" ht="15" customHeight="1" x14ac:dyDescent="0.2">
      <c r="A6" s="140" t="s">
        <v>247</v>
      </c>
      <c r="B6" s="178"/>
      <c r="C6" s="179"/>
      <c r="D6" s="179"/>
      <c r="E6" s="180"/>
      <c r="F6" s="313" t="s">
        <v>241</v>
      </c>
      <c r="G6" s="314"/>
      <c r="H6" s="314"/>
      <c r="I6" s="315"/>
      <c r="J6" s="181"/>
      <c r="K6" s="182"/>
      <c r="L6" s="182"/>
      <c r="M6" s="183"/>
    </row>
    <row r="7" spans="1:13" ht="15" customHeight="1" x14ac:dyDescent="0.2">
      <c r="A7" s="332" t="s">
        <v>38</v>
      </c>
      <c r="B7" s="320"/>
      <c r="C7" s="321"/>
      <c r="D7" s="321"/>
      <c r="E7" s="322"/>
      <c r="F7" s="334" t="s">
        <v>244</v>
      </c>
      <c r="G7" s="335"/>
      <c r="H7" s="335"/>
      <c r="I7" s="336"/>
      <c r="J7" s="340"/>
      <c r="K7" s="341"/>
      <c r="L7" s="341"/>
      <c r="M7" s="342"/>
    </row>
    <row r="8" spans="1:13" ht="15" customHeight="1" x14ac:dyDescent="0.2">
      <c r="A8" s="333"/>
      <c r="B8" s="323"/>
      <c r="C8" s="324"/>
      <c r="D8" s="324"/>
      <c r="E8" s="325"/>
      <c r="F8" s="337"/>
      <c r="G8" s="338"/>
      <c r="H8" s="338"/>
      <c r="I8" s="339"/>
      <c r="J8" s="343"/>
      <c r="K8" s="344"/>
      <c r="L8" s="344"/>
      <c r="M8" s="345"/>
    </row>
    <row r="9" spans="1:13" ht="15" customHeight="1" x14ac:dyDescent="0.2">
      <c r="A9" s="139" t="s">
        <v>10</v>
      </c>
      <c r="B9" s="316"/>
      <c r="C9" s="317"/>
      <c r="D9" s="317"/>
      <c r="E9" s="318"/>
      <c r="F9" s="326" t="s">
        <v>11</v>
      </c>
      <c r="G9" s="327"/>
      <c r="H9" s="327"/>
      <c r="I9" s="328"/>
      <c r="J9" s="329"/>
      <c r="K9" s="330"/>
      <c r="L9" s="330"/>
      <c r="M9" s="331"/>
    </row>
    <row r="10" spans="1:13" ht="15" customHeight="1" x14ac:dyDescent="0.2">
      <c r="A10" s="184"/>
      <c r="B10" s="185"/>
      <c r="C10" s="185"/>
      <c r="D10" s="185"/>
      <c r="E10" s="185"/>
      <c r="F10" s="185"/>
      <c r="G10" s="185"/>
      <c r="H10" s="185"/>
      <c r="I10" s="185"/>
      <c r="J10" s="22"/>
      <c r="K10" s="186"/>
      <c r="L10" s="23"/>
      <c r="M10" s="27"/>
    </row>
    <row r="11" spans="1:13" ht="14.1" customHeight="1" x14ac:dyDescent="0.2">
      <c r="A11" s="301" t="s">
        <v>63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</row>
    <row r="12" spans="1:13" ht="27.95" customHeight="1" x14ac:dyDescent="0.2">
      <c r="A12" s="187" t="s">
        <v>46</v>
      </c>
      <c r="B12" s="301" t="s">
        <v>1</v>
      </c>
      <c r="C12" s="301"/>
      <c r="D12" s="301"/>
      <c r="E12" s="301"/>
      <c r="F12" s="319" t="s">
        <v>196</v>
      </c>
      <c r="G12" s="319"/>
      <c r="H12" s="319"/>
      <c r="I12" s="319"/>
      <c r="J12" s="319" t="s">
        <v>197</v>
      </c>
      <c r="K12" s="319"/>
      <c r="L12" s="319"/>
      <c r="M12" s="319"/>
    </row>
    <row r="13" spans="1:13" ht="14.1" customHeight="1" x14ac:dyDescent="0.2">
      <c r="A13" s="187" t="s">
        <v>41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</row>
    <row r="14" spans="1:13" ht="14.1" customHeight="1" x14ac:dyDescent="0.2">
      <c r="A14" s="188" t="s">
        <v>42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</row>
    <row r="15" spans="1:13" ht="14.1" customHeight="1" x14ac:dyDescent="0.2">
      <c r="A15" s="189" t="s">
        <v>242</v>
      </c>
      <c r="B15" s="298"/>
      <c r="C15" s="299"/>
      <c r="D15" s="299"/>
      <c r="E15" s="300"/>
      <c r="F15" s="298"/>
      <c r="G15" s="299"/>
      <c r="H15" s="299"/>
      <c r="I15" s="300"/>
      <c r="J15" s="298"/>
      <c r="K15" s="299"/>
      <c r="L15" s="299"/>
      <c r="M15" s="300"/>
    </row>
    <row r="16" spans="1:13" ht="14.1" customHeight="1" x14ac:dyDescent="0.2">
      <c r="A16" s="189" t="s">
        <v>12</v>
      </c>
      <c r="B16" s="298"/>
      <c r="C16" s="299"/>
      <c r="D16" s="299"/>
      <c r="E16" s="300"/>
      <c r="F16" s="298"/>
      <c r="G16" s="299"/>
      <c r="H16" s="299"/>
      <c r="I16" s="300"/>
      <c r="J16" s="298"/>
      <c r="K16" s="299"/>
      <c r="L16" s="299"/>
      <c r="M16" s="300"/>
    </row>
    <row r="17" spans="1:13" ht="14.1" customHeight="1" x14ac:dyDescent="0.2">
      <c r="A17" s="187" t="s">
        <v>243</v>
      </c>
      <c r="B17" s="298"/>
      <c r="C17" s="308"/>
      <c r="D17" s="308"/>
      <c r="E17" s="309"/>
      <c r="F17" s="298"/>
      <c r="G17" s="308"/>
      <c r="H17" s="308"/>
      <c r="I17" s="309"/>
      <c r="J17" s="298"/>
      <c r="K17" s="308"/>
      <c r="L17" s="308"/>
      <c r="M17" s="309"/>
    </row>
    <row r="18" spans="1:13" ht="14.1" customHeight="1" x14ac:dyDescent="0.2">
      <c r="A18" s="187" t="s">
        <v>246</v>
      </c>
      <c r="B18" s="298"/>
      <c r="C18" s="299"/>
      <c r="D18" s="299"/>
      <c r="E18" s="300"/>
      <c r="F18" s="298"/>
      <c r="G18" s="299"/>
      <c r="H18" s="299"/>
      <c r="I18" s="300"/>
      <c r="J18" s="298"/>
      <c r="K18" s="299"/>
      <c r="L18" s="299"/>
      <c r="M18" s="300"/>
    </row>
    <row r="19" spans="1:13" ht="14.1" customHeight="1" x14ac:dyDescent="0.2">
      <c r="A19" s="187" t="s">
        <v>240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</row>
    <row r="20" spans="1:13" ht="14.1" customHeight="1" x14ac:dyDescent="0.2">
      <c r="A20" s="187" t="s">
        <v>13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</row>
    <row r="21" spans="1:13" ht="16.5" customHeight="1" x14ac:dyDescent="0.2">
      <c r="A21" s="25"/>
      <c r="B21" s="27"/>
      <c r="C21" s="28"/>
      <c r="D21" s="28"/>
      <c r="E21" s="23"/>
      <c r="F21" s="23"/>
      <c r="G21" s="22"/>
      <c r="H21" s="22"/>
      <c r="I21" s="195"/>
      <c r="J21" s="195"/>
      <c r="K21" s="195"/>
      <c r="L21" s="23"/>
      <c r="M21" s="195"/>
    </row>
    <row r="22" spans="1:13" ht="14.1" customHeight="1" x14ac:dyDescent="0.2">
      <c r="A22" s="307" t="s">
        <v>43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</row>
    <row r="23" spans="1:13" ht="14.1" customHeight="1" x14ac:dyDescent="0.2">
      <c r="A23" s="187" t="s">
        <v>46</v>
      </c>
      <c r="B23" s="302" t="s">
        <v>44</v>
      </c>
      <c r="C23" s="303"/>
      <c r="D23" s="304"/>
      <c r="E23" s="301" t="s">
        <v>78</v>
      </c>
      <c r="F23" s="305"/>
      <c r="G23" s="305"/>
      <c r="H23" s="306" t="s">
        <v>79</v>
      </c>
      <c r="I23" s="303"/>
      <c r="J23" s="304"/>
      <c r="K23" s="306" t="s">
        <v>180</v>
      </c>
      <c r="L23" s="303"/>
      <c r="M23" s="304"/>
    </row>
    <row r="24" spans="1:13" ht="14.1" customHeight="1" x14ac:dyDescent="0.2">
      <c r="A24" s="187" t="s">
        <v>41</v>
      </c>
      <c r="B24" s="297"/>
      <c r="C24" s="346"/>
      <c r="D24" s="346"/>
      <c r="E24" s="297"/>
      <c r="F24" s="346"/>
      <c r="G24" s="346"/>
      <c r="H24" s="297"/>
      <c r="I24" s="346"/>
      <c r="J24" s="346"/>
      <c r="K24" s="298"/>
      <c r="L24" s="308"/>
      <c r="M24" s="309"/>
    </row>
    <row r="25" spans="1:13" ht="14.1" customHeight="1" x14ac:dyDescent="0.2">
      <c r="A25" s="188" t="s">
        <v>42</v>
      </c>
      <c r="B25" s="297"/>
      <c r="C25" s="346"/>
      <c r="D25" s="346"/>
      <c r="E25" s="297"/>
      <c r="F25" s="346"/>
      <c r="G25" s="346"/>
      <c r="H25" s="297"/>
      <c r="I25" s="346"/>
      <c r="J25" s="346"/>
      <c r="K25" s="298"/>
      <c r="L25" s="308"/>
      <c r="M25" s="309"/>
    </row>
    <row r="26" spans="1:13" ht="14.1" customHeight="1" x14ac:dyDescent="0.2">
      <c r="A26" s="189" t="s">
        <v>242</v>
      </c>
      <c r="B26" s="297"/>
      <c r="C26" s="346"/>
      <c r="D26" s="346"/>
      <c r="E26" s="297"/>
      <c r="F26" s="346"/>
      <c r="G26" s="346"/>
      <c r="H26" s="297"/>
      <c r="I26" s="346"/>
      <c r="J26" s="346"/>
      <c r="K26" s="298"/>
      <c r="L26" s="308"/>
      <c r="M26" s="309"/>
    </row>
    <row r="27" spans="1:13" ht="14.1" customHeight="1" x14ac:dyDescent="0.2">
      <c r="A27" s="189" t="s">
        <v>12</v>
      </c>
      <c r="B27" s="298"/>
      <c r="C27" s="299"/>
      <c r="D27" s="300"/>
      <c r="E27" s="298"/>
      <c r="F27" s="299"/>
      <c r="G27" s="300"/>
      <c r="H27" s="298"/>
      <c r="I27" s="299"/>
      <c r="J27" s="300"/>
      <c r="K27" s="298"/>
      <c r="L27" s="299"/>
      <c r="M27" s="300"/>
    </row>
    <row r="28" spans="1:13" ht="14.1" customHeight="1" x14ac:dyDescent="0.2">
      <c r="A28" s="187" t="s">
        <v>243</v>
      </c>
      <c r="B28" s="297"/>
      <c r="C28" s="346"/>
      <c r="D28" s="346"/>
      <c r="E28" s="297"/>
      <c r="F28" s="346"/>
      <c r="G28" s="346"/>
      <c r="H28" s="297"/>
      <c r="I28" s="346"/>
      <c r="J28" s="346"/>
      <c r="K28" s="298"/>
      <c r="L28" s="308"/>
      <c r="M28" s="309"/>
    </row>
    <row r="29" spans="1:13" ht="14.1" customHeight="1" x14ac:dyDescent="0.2">
      <c r="A29" s="187" t="s">
        <v>246</v>
      </c>
      <c r="B29" s="298"/>
      <c r="C29" s="299"/>
      <c r="D29" s="300"/>
      <c r="E29" s="298"/>
      <c r="F29" s="299"/>
      <c r="G29" s="300"/>
      <c r="H29" s="298"/>
      <c r="I29" s="299"/>
      <c r="J29" s="300"/>
      <c r="K29" s="298"/>
      <c r="L29" s="299"/>
      <c r="M29" s="300"/>
    </row>
    <row r="30" spans="1:13" ht="14.1" customHeight="1" x14ac:dyDescent="0.2">
      <c r="A30" s="187" t="s">
        <v>240</v>
      </c>
      <c r="B30" s="297"/>
      <c r="C30" s="346"/>
      <c r="D30" s="346"/>
      <c r="E30" s="297"/>
      <c r="F30" s="346"/>
      <c r="G30" s="346"/>
      <c r="H30" s="297"/>
      <c r="I30" s="346"/>
      <c r="J30" s="346"/>
      <c r="K30" s="298"/>
      <c r="L30" s="308"/>
      <c r="M30" s="309"/>
    </row>
    <row r="31" spans="1:13" ht="16.5" customHeight="1" x14ac:dyDescent="0.2">
      <c r="A31" s="25"/>
      <c r="B31" s="25"/>
      <c r="C31" s="197"/>
      <c r="D31" s="197"/>
      <c r="E31" s="25"/>
      <c r="F31" s="198"/>
      <c r="G31" s="28"/>
      <c r="H31" s="28"/>
      <c r="I31" s="25"/>
      <c r="J31" s="25"/>
      <c r="K31" s="25"/>
      <c r="L31" s="22"/>
      <c r="M31" s="195"/>
    </row>
    <row r="32" spans="1:13" ht="14.1" customHeight="1" x14ac:dyDescent="0.2">
      <c r="A32" s="301" t="s">
        <v>45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</row>
    <row r="33" spans="1:13" ht="14.1" customHeight="1" x14ac:dyDescent="0.2">
      <c r="A33" s="187" t="s">
        <v>46</v>
      </c>
      <c r="B33" s="301" t="s">
        <v>16</v>
      </c>
      <c r="C33" s="301"/>
      <c r="D33" s="301"/>
      <c r="E33" s="301"/>
      <c r="F33" s="301"/>
      <c r="G33" s="301"/>
      <c r="H33" s="301" t="s">
        <v>17</v>
      </c>
      <c r="I33" s="301"/>
      <c r="J33" s="301"/>
      <c r="K33" s="301"/>
      <c r="L33" s="301"/>
      <c r="M33" s="301"/>
    </row>
    <row r="34" spans="1:13" ht="14.1" customHeight="1" x14ac:dyDescent="0.2">
      <c r="A34" s="187" t="s">
        <v>47</v>
      </c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</row>
    <row r="35" spans="1:13" ht="14.1" customHeight="1" x14ac:dyDescent="0.2">
      <c r="A35" s="187" t="s">
        <v>42</v>
      </c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</row>
    <row r="36" spans="1:13" ht="14.1" customHeight="1" x14ac:dyDescent="0.2">
      <c r="A36" s="189" t="s">
        <v>242</v>
      </c>
      <c r="B36" s="298"/>
      <c r="C36" s="299"/>
      <c r="D36" s="299"/>
      <c r="E36" s="299"/>
      <c r="F36" s="299"/>
      <c r="G36" s="300"/>
      <c r="H36" s="298"/>
      <c r="I36" s="299"/>
      <c r="J36" s="299"/>
      <c r="K36" s="299"/>
      <c r="L36" s="299"/>
      <c r="M36" s="300"/>
    </row>
    <row r="37" spans="1:13" ht="14.1" customHeight="1" x14ac:dyDescent="0.2">
      <c r="A37" s="189" t="s">
        <v>12</v>
      </c>
      <c r="B37" s="297"/>
      <c r="C37" s="297"/>
      <c r="D37" s="297"/>
      <c r="E37" s="297"/>
      <c r="F37" s="297"/>
      <c r="G37" s="297"/>
      <c r="H37" s="297"/>
      <c r="I37" s="297"/>
      <c r="J37" s="297"/>
      <c r="K37" s="297"/>
      <c r="L37" s="297"/>
      <c r="M37" s="297"/>
    </row>
    <row r="38" spans="1:13" ht="14.1" customHeight="1" x14ac:dyDescent="0.2">
      <c r="A38" s="187" t="s">
        <v>243</v>
      </c>
      <c r="B38" s="298"/>
      <c r="C38" s="299"/>
      <c r="D38" s="299"/>
      <c r="E38" s="299"/>
      <c r="F38" s="299"/>
      <c r="G38" s="300"/>
      <c r="H38" s="298"/>
      <c r="I38" s="299"/>
      <c r="J38" s="299"/>
      <c r="K38" s="299"/>
      <c r="L38" s="299"/>
      <c r="M38" s="300"/>
    </row>
    <row r="39" spans="1:13" ht="14.1" customHeight="1" x14ac:dyDescent="0.2">
      <c r="A39" s="187" t="s">
        <v>246</v>
      </c>
      <c r="B39" s="298"/>
      <c r="C39" s="299"/>
      <c r="D39" s="299"/>
      <c r="E39" s="299"/>
      <c r="F39" s="299"/>
      <c r="G39" s="300"/>
      <c r="H39" s="298"/>
      <c r="I39" s="299"/>
      <c r="J39" s="299"/>
      <c r="K39" s="299"/>
      <c r="L39" s="299"/>
      <c r="M39" s="300"/>
    </row>
    <row r="40" spans="1:13" ht="14.1" customHeight="1" x14ac:dyDescent="0.2">
      <c r="A40" s="187" t="s">
        <v>240</v>
      </c>
      <c r="B40" s="298"/>
      <c r="C40" s="299"/>
      <c r="D40" s="299"/>
      <c r="E40" s="299"/>
      <c r="F40" s="299"/>
      <c r="G40" s="300"/>
      <c r="H40" s="298"/>
      <c r="I40" s="299"/>
      <c r="J40" s="299"/>
      <c r="K40" s="299"/>
      <c r="L40" s="299"/>
      <c r="M40" s="300"/>
    </row>
    <row r="41" spans="1:13" ht="14.1" customHeight="1" x14ac:dyDescent="0.2">
      <c r="A41" s="187" t="s">
        <v>13</v>
      </c>
      <c r="B41" s="297"/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</row>
    <row r="42" spans="1:13" ht="14.1" customHeight="1" x14ac:dyDescent="0.2">
      <c r="A42" s="187" t="s">
        <v>76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</row>
    <row r="43" spans="1:13" ht="14.1" customHeight="1" x14ac:dyDescent="0.2">
      <c r="A43" s="187" t="s">
        <v>27</v>
      </c>
      <c r="B43" s="297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</row>
    <row r="44" spans="1:13" ht="14.1" customHeight="1" x14ac:dyDescent="0.2">
      <c r="A44" s="187" t="s">
        <v>24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</row>
    <row r="45" spans="1:13" ht="14.1" customHeight="1" x14ac:dyDescent="0.2">
      <c r="A45" s="187" t="s">
        <v>23</v>
      </c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</row>
    <row r="46" spans="1:13" x14ac:dyDescent="0.2">
      <c r="A46" s="199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</row>
    <row r="47" spans="1:13" x14ac:dyDescent="0.2">
      <c r="A47" s="199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</row>
    <row r="48" spans="1:13" x14ac:dyDescent="0.2">
      <c r="A48" s="199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</row>
    <row r="49" spans="1:13" x14ac:dyDescent="0.2">
      <c r="A49" s="199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</row>
    <row r="50" spans="1:13" x14ac:dyDescent="0.2"/>
  </sheetData>
  <sheetProtection selectLockedCells="1"/>
  <mergeCells count="97">
    <mergeCell ref="K24:M24"/>
    <mergeCell ref="K25:M25"/>
    <mergeCell ref="K30:M30"/>
    <mergeCell ref="K26:M26"/>
    <mergeCell ref="H24:J24"/>
    <mergeCell ref="H25:J25"/>
    <mergeCell ref="H26:J26"/>
    <mergeCell ref="H28:J28"/>
    <mergeCell ref="H30:J30"/>
    <mergeCell ref="H29:J29"/>
    <mergeCell ref="H27:J27"/>
    <mergeCell ref="K27:M27"/>
    <mergeCell ref="K29:M29"/>
    <mergeCell ref="K28:M28"/>
    <mergeCell ref="E24:G24"/>
    <mergeCell ref="E25:G25"/>
    <mergeCell ref="E26:G26"/>
    <mergeCell ref="E28:G28"/>
    <mergeCell ref="E30:G30"/>
    <mergeCell ref="E27:G27"/>
    <mergeCell ref="E29:G29"/>
    <mergeCell ref="B24:D24"/>
    <mergeCell ref="B25:D25"/>
    <mergeCell ref="B26:D26"/>
    <mergeCell ref="B28:D28"/>
    <mergeCell ref="B30:D30"/>
    <mergeCell ref="B27:D27"/>
    <mergeCell ref="B29:D29"/>
    <mergeCell ref="F5:I5"/>
    <mergeCell ref="F6:I6"/>
    <mergeCell ref="J13:M13"/>
    <mergeCell ref="B13:E13"/>
    <mergeCell ref="F13:I13"/>
    <mergeCell ref="B9:E9"/>
    <mergeCell ref="F12:I12"/>
    <mergeCell ref="B7:E8"/>
    <mergeCell ref="F9:I9"/>
    <mergeCell ref="J9:M9"/>
    <mergeCell ref="B12:E12"/>
    <mergeCell ref="J12:M12"/>
    <mergeCell ref="A11:M11"/>
    <mergeCell ref="A7:A8"/>
    <mergeCell ref="F7:I8"/>
    <mergeCell ref="J7:M8"/>
    <mergeCell ref="J15:M15"/>
    <mergeCell ref="B15:E15"/>
    <mergeCell ref="F14:I14"/>
    <mergeCell ref="J14:M14"/>
    <mergeCell ref="B14:E14"/>
    <mergeCell ref="B20:E20"/>
    <mergeCell ref="F20:I20"/>
    <mergeCell ref="F15:I15"/>
    <mergeCell ref="B18:E18"/>
    <mergeCell ref="J20:M20"/>
    <mergeCell ref="B19:E19"/>
    <mergeCell ref="F19:I19"/>
    <mergeCell ref="J19:M19"/>
    <mergeCell ref="B17:E17"/>
    <mergeCell ref="F17:I17"/>
    <mergeCell ref="F18:I18"/>
    <mergeCell ref="J18:M18"/>
    <mergeCell ref="B16:E16"/>
    <mergeCell ref="F16:I16"/>
    <mergeCell ref="J16:M16"/>
    <mergeCell ref="J17:M17"/>
    <mergeCell ref="B23:D23"/>
    <mergeCell ref="E23:G23"/>
    <mergeCell ref="H23:J23"/>
    <mergeCell ref="K23:M23"/>
    <mergeCell ref="A22:M22"/>
    <mergeCell ref="B36:G36"/>
    <mergeCell ref="H36:M36"/>
    <mergeCell ref="A32:M32"/>
    <mergeCell ref="B33:G33"/>
    <mergeCell ref="H33:M33"/>
    <mergeCell ref="B34:G34"/>
    <mergeCell ref="H34:M34"/>
    <mergeCell ref="B35:G35"/>
    <mergeCell ref="H35:M35"/>
    <mergeCell ref="B45:G45"/>
    <mergeCell ref="H45:M45"/>
    <mergeCell ref="B42:G42"/>
    <mergeCell ref="H42:M42"/>
    <mergeCell ref="B43:G43"/>
    <mergeCell ref="H43:M43"/>
    <mergeCell ref="B44:G44"/>
    <mergeCell ref="H44:M44"/>
    <mergeCell ref="B37:G37"/>
    <mergeCell ref="H37:M37"/>
    <mergeCell ref="B41:G41"/>
    <mergeCell ref="H41:M41"/>
    <mergeCell ref="B39:G39"/>
    <mergeCell ref="H39:M39"/>
    <mergeCell ref="B38:G38"/>
    <mergeCell ref="H38:M38"/>
    <mergeCell ref="H40:M40"/>
    <mergeCell ref="B40:G40"/>
  </mergeCells>
  <phoneticPr fontId="2" type="noConversion"/>
  <printOptions horizontalCentered="1"/>
  <pageMargins left="0.75" right="0.75" top="0.5" bottom="1" header="0.5" footer="0.5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69F8-A16C-490C-BB13-B68D42FEC434}">
  <sheetPr>
    <pageSetUpPr fitToPage="1"/>
  </sheetPr>
  <dimension ref="A1:AD123"/>
  <sheetViews>
    <sheetView zoomScale="90" zoomScaleNormal="90" workbookViewId="0">
      <selection activeCell="H2" sqref="H2"/>
    </sheetView>
  </sheetViews>
  <sheetFormatPr defaultColWidth="0" defaultRowHeight="12.75" zeroHeight="1" x14ac:dyDescent="0.2"/>
  <cols>
    <col min="1" max="1" width="17.42578125" customWidth="1"/>
    <col min="2" max="13" width="5.7109375" customWidth="1"/>
    <col min="14" max="14" width="5.7109375" style="18" customWidth="1"/>
    <col min="15" max="15" width="5.7109375" style="18" hidden="1" customWidth="1"/>
    <col min="16" max="16" width="8.7109375" style="18" hidden="1" customWidth="1"/>
    <col min="17" max="30" width="11.7109375" style="18" hidden="1" customWidth="1"/>
    <col min="31" max="16384" width="0" style="18" hidden="1"/>
  </cols>
  <sheetData>
    <row r="1" spans="1:14" ht="15" customHeight="1" x14ac:dyDescent="0.2">
      <c r="A1" s="18"/>
      <c r="B1" s="19"/>
      <c r="C1" s="19"/>
      <c r="D1" s="19"/>
      <c r="E1" s="19"/>
      <c r="F1" s="18"/>
      <c r="G1" s="18"/>
      <c r="H1" s="160" t="s">
        <v>48</v>
      </c>
      <c r="I1" s="160"/>
      <c r="J1" s="160"/>
      <c r="K1" s="160"/>
      <c r="L1" s="160"/>
      <c r="M1" s="160"/>
      <c r="N1" s="21"/>
    </row>
    <row r="2" spans="1:14" ht="15" customHeight="1" x14ac:dyDescent="0.2">
      <c r="A2" s="18"/>
      <c r="B2" s="19"/>
      <c r="C2" s="19"/>
      <c r="D2" s="19"/>
      <c r="E2" s="19"/>
      <c r="F2" s="18"/>
      <c r="G2" s="18"/>
      <c r="H2" s="296" t="s">
        <v>266</v>
      </c>
      <c r="I2" s="160"/>
      <c r="J2" s="160"/>
      <c r="K2" s="160"/>
      <c r="L2" s="160"/>
      <c r="M2" s="160"/>
      <c r="N2" s="21"/>
    </row>
    <row r="3" spans="1:14" ht="15" customHeight="1" x14ac:dyDescent="0.2">
      <c r="A3" s="18"/>
      <c r="B3" s="19"/>
      <c r="C3" s="19"/>
      <c r="D3" s="19"/>
      <c r="E3" s="19"/>
      <c r="F3" s="18"/>
      <c r="G3" s="18"/>
      <c r="H3" s="160" t="s">
        <v>232</v>
      </c>
      <c r="I3" s="160"/>
      <c r="J3" s="160"/>
      <c r="K3" s="160"/>
      <c r="L3" s="160"/>
      <c r="M3" s="160"/>
      <c r="N3" s="21"/>
    </row>
    <row r="4" spans="1:14" ht="15" customHeight="1" x14ac:dyDescent="0.2">
      <c r="A4" s="20"/>
      <c r="B4" s="20"/>
      <c r="C4" s="20"/>
      <c r="D4" s="20"/>
      <c r="E4" s="20"/>
      <c r="F4" s="20"/>
      <c r="G4" s="20"/>
      <c r="H4" s="37"/>
      <c r="I4" s="38"/>
      <c r="J4" s="38"/>
      <c r="K4" s="38"/>
      <c r="L4" s="38"/>
      <c r="M4" s="38"/>
      <c r="N4" s="21"/>
    </row>
    <row r="5" spans="1:14" s="186" customFormat="1" ht="15" customHeight="1" x14ac:dyDescent="0.2">
      <c r="A5" s="155" t="s">
        <v>9</v>
      </c>
      <c r="B5" s="320"/>
      <c r="C5" s="321"/>
      <c r="D5" s="321"/>
      <c r="E5" s="322"/>
      <c r="F5" s="685" t="s">
        <v>245</v>
      </c>
      <c r="G5" s="686"/>
      <c r="H5" s="686"/>
      <c r="I5" s="687"/>
      <c r="J5" s="688"/>
      <c r="K5" s="308"/>
      <c r="L5" s="308"/>
      <c r="M5" s="309"/>
      <c r="N5" s="22"/>
    </row>
    <row r="6" spans="1:14" s="186" customFormat="1" ht="15" customHeight="1" x14ac:dyDescent="0.2">
      <c r="A6" s="140" t="s">
        <v>247</v>
      </c>
      <c r="B6" s="329"/>
      <c r="C6" s="330"/>
      <c r="D6" s="330"/>
      <c r="E6" s="331"/>
      <c r="F6" s="682" t="s">
        <v>241</v>
      </c>
      <c r="G6" s="683"/>
      <c r="H6" s="683"/>
      <c r="I6" s="684"/>
      <c r="J6" s="688"/>
      <c r="K6" s="308"/>
      <c r="L6" s="308"/>
      <c r="M6" s="309"/>
      <c r="N6" s="23"/>
    </row>
    <row r="7" spans="1:14" s="186" customFormat="1" ht="15" customHeight="1" x14ac:dyDescent="0.2">
      <c r="A7" s="689" t="s">
        <v>38</v>
      </c>
      <c r="B7" s="320"/>
      <c r="C7" s="321"/>
      <c r="D7" s="321"/>
      <c r="E7" s="322"/>
      <c r="F7" s="334" t="s">
        <v>244</v>
      </c>
      <c r="G7" s="335"/>
      <c r="H7" s="335"/>
      <c r="I7" s="336"/>
      <c r="J7" s="340"/>
      <c r="K7" s="341"/>
      <c r="L7" s="341"/>
      <c r="M7" s="342"/>
      <c r="N7" s="23"/>
    </row>
    <row r="8" spans="1:14" s="186" customFormat="1" ht="15" customHeight="1" x14ac:dyDescent="0.2">
      <c r="A8" s="690"/>
      <c r="B8" s="323"/>
      <c r="C8" s="324"/>
      <c r="D8" s="324"/>
      <c r="E8" s="325"/>
      <c r="F8" s="337"/>
      <c r="G8" s="338"/>
      <c r="H8" s="338"/>
      <c r="I8" s="339"/>
      <c r="J8" s="343"/>
      <c r="K8" s="344"/>
      <c r="L8" s="344"/>
      <c r="M8" s="345"/>
      <c r="N8" s="23"/>
    </row>
    <row r="9" spans="1:14" s="186" customFormat="1" ht="15" customHeight="1" x14ac:dyDescent="0.2">
      <c r="A9" s="140" t="s">
        <v>10</v>
      </c>
      <c r="B9" s="316"/>
      <c r="C9" s="317"/>
      <c r="D9" s="317"/>
      <c r="E9" s="318"/>
      <c r="F9" s="326" t="s">
        <v>11</v>
      </c>
      <c r="G9" s="327"/>
      <c r="H9" s="327"/>
      <c r="I9" s="328"/>
      <c r="J9" s="329"/>
      <c r="K9" s="330"/>
      <c r="L9" s="330"/>
      <c r="M9" s="331"/>
      <c r="N9" s="23"/>
    </row>
    <row r="10" spans="1:14" s="186" customFormat="1" ht="20.25" customHeight="1" x14ac:dyDescent="0.2">
      <c r="A10" s="184"/>
      <c r="B10" s="185"/>
      <c r="C10" s="185"/>
      <c r="D10" s="185"/>
      <c r="E10" s="185"/>
      <c r="F10" s="185"/>
      <c r="G10" s="185"/>
      <c r="H10" s="185"/>
      <c r="I10" s="185"/>
      <c r="J10" s="22"/>
      <c r="L10" s="23"/>
      <c r="M10" s="27"/>
      <c r="N10" s="23"/>
    </row>
    <row r="11" spans="1:14" s="186" customFormat="1" ht="18" customHeight="1" x14ac:dyDescent="0.2">
      <c r="A11" s="301" t="s">
        <v>63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21"/>
    </row>
    <row r="12" spans="1:14" s="186" customFormat="1" ht="27.95" customHeight="1" x14ac:dyDescent="0.2">
      <c r="A12" s="187" t="s">
        <v>46</v>
      </c>
      <c r="B12" s="301" t="s">
        <v>1</v>
      </c>
      <c r="C12" s="301"/>
      <c r="D12" s="301"/>
      <c r="E12" s="301"/>
      <c r="F12" s="319" t="s">
        <v>196</v>
      </c>
      <c r="G12" s="319"/>
      <c r="H12" s="319"/>
      <c r="I12" s="319"/>
      <c r="J12" s="319" t="s">
        <v>197</v>
      </c>
      <c r="K12" s="319"/>
      <c r="L12" s="319"/>
      <c r="M12" s="319"/>
      <c r="N12" s="21"/>
    </row>
    <row r="13" spans="1:14" s="186" customFormat="1" ht="14.1" customHeight="1" x14ac:dyDescent="0.2">
      <c r="A13" s="187" t="s">
        <v>41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  <c r="N13" s="22"/>
    </row>
    <row r="14" spans="1:14" s="186" customFormat="1" ht="14.1" customHeight="1" x14ac:dyDescent="0.2">
      <c r="A14" s="188" t="s">
        <v>42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  <c r="N14" s="195"/>
    </row>
    <row r="15" spans="1:14" s="186" customFormat="1" ht="14.1" customHeight="1" x14ac:dyDescent="0.2">
      <c r="A15" s="189" t="s">
        <v>242</v>
      </c>
      <c r="B15" s="298"/>
      <c r="C15" s="299"/>
      <c r="D15" s="299"/>
      <c r="E15" s="300"/>
      <c r="F15" s="298"/>
      <c r="G15" s="299"/>
      <c r="H15" s="299"/>
      <c r="I15" s="300"/>
      <c r="J15" s="298"/>
      <c r="K15" s="299"/>
      <c r="L15" s="299"/>
      <c r="M15" s="300"/>
      <c r="N15" s="195"/>
    </row>
    <row r="16" spans="1:14" s="186" customFormat="1" ht="14.1" customHeight="1" x14ac:dyDescent="0.2">
      <c r="A16" s="189" t="s">
        <v>12</v>
      </c>
      <c r="B16" s="298"/>
      <c r="C16" s="299"/>
      <c r="D16" s="299"/>
      <c r="E16" s="300"/>
      <c r="F16" s="298"/>
      <c r="G16" s="299"/>
      <c r="H16" s="299"/>
      <c r="I16" s="300"/>
      <c r="J16" s="298"/>
      <c r="K16" s="299"/>
      <c r="L16" s="299"/>
      <c r="M16" s="300"/>
      <c r="N16" s="195"/>
    </row>
    <row r="17" spans="1:14" s="186" customFormat="1" ht="14.1" customHeight="1" x14ac:dyDescent="0.2">
      <c r="A17" s="187" t="s">
        <v>243</v>
      </c>
      <c r="B17" s="298"/>
      <c r="C17" s="308"/>
      <c r="D17" s="308"/>
      <c r="E17" s="309"/>
      <c r="F17" s="298"/>
      <c r="G17" s="308"/>
      <c r="H17" s="308"/>
      <c r="I17" s="309"/>
      <c r="J17" s="298"/>
      <c r="K17" s="308"/>
      <c r="L17" s="308"/>
      <c r="M17" s="309"/>
      <c r="N17" s="195"/>
    </row>
    <row r="18" spans="1:14" s="186" customFormat="1" ht="14.1" customHeight="1" x14ac:dyDescent="0.2">
      <c r="A18" s="187" t="s">
        <v>246</v>
      </c>
      <c r="B18" s="298"/>
      <c r="C18" s="299"/>
      <c r="D18" s="299"/>
      <c r="E18" s="300"/>
      <c r="F18" s="298"/>
      <c r="G18" s="299"/>
      <c r="H18" s="299"/>
      <c r="I18" s="300"/>
      <c r="J18" s="298"/>
      <c r="K18" s="299"/>
      <c r="L18" s="299"/>
      <c r="M18" s="300"/>
      <c r="N18" s="195"/>
    </row>
    <row r="19" spans="1:14" s="186" customFormat="1" ht="14.1" customHeight="1" x14ac:dyDescent="0.2">
      <c r="A19" s="187" t="s">
        <v>240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2"/>
    </row>
    <row r="20" spans="1:14" s="186" customFormat="1" ht="14.1" customHeight="1" x14ac:dyDescent="0.2">
      <c r="A20" s="187" t="s">
        <v>13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195"/>
    </row>
    <row r="21" spans="1:14" s="186" customFormat="1" ht="27" customHeight="1" x14ac:dyDescent="0.2">
      <c r="A21" s="25"/>
      <c r="B21" s="27"/>
      <c r="C21" s="28"/>
      <c r="D21" s="28"/>
      <c r="E21" s="23"/>
      <c r="F21" s="23"/>
      <c r="G21" s="22"/>
      <c r="H21" s="22"/>
      <c r="I21" s="195"/>
      <c r="J21" s="195"/>
      <c r="K21" s="195"/>
      <c r="L21" s="23"/>
      <c r="M21" s="195"/>
      <c r="N21" s="195"/>
    </row>
    <row r="22" spans="1:14" s="186" customFormat="1" ht="14.1" customHeight="1" x14ac:dyDescent="0.2">
      <c r="A22" s="307" t="s">
        <v>43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195"/>
    </row>
    <row r="23" spans="1:14" s="186" customFormat="1" ht="14.1" customHeight="1" x14ac:dyDescent="0.2">
      <c r="A23" s="187" t="s">
        <v>46</v>
      </c>
      <c r="B23" s="302" t="s">
        <v>44</v>
      </c>
      <c r="C23" s="303"/>
      <c r="D23" s="304"/>
      <c r="E23" s="301" t="s">
        <v>78</v>
      </c>
      <c r="F23" s="305"/>
      <c r="G23" s="305"/>
      <c r="H23" s="306" t="s">
        <v>79</v>
      </c>
      <c r="I23" s="303"/>
      <c r="J23" s="304"/>
      <c r="K23" s="306" t="s">
        <v>180</v>
      </c>
      <c r="L23" s="303"/>
      <c r="M23" s="304"/>
      <c r="N23" s="25"/>
    </row>
    <row r="24" spans="1:14" s="186" customFormat="1" ht="14.1" customHeight="1" x14ac:dyDescent="0.2">
      <c r="A24" s="187" t="s">
        <v>41</v>
      </c>
      <c r="B24" s="297"/>
      <c r="C24" s="346"/>
      <c r="D24" s="346"/>
      <c r="E24" s="297"/>
      <c r="F24" s="346"/>
      <c r="G24" s="346"/>
      <c r="H24" s="297"/>
      <c r="I24" s="346"/>
      <c r="J24" s="346"/>
      <c r="K24" s="298"/>
      <c r="L24" s="308"/>
      <c r="M24" s="309"/>
      <c r="N24" s="21"/>
    </row>
    <row r="25" spans="1:14" s="186" customFormat="1" ht="14.1" customHeight="1" x14ac:dyDescent="0.2">
      <c r="A25" s="188" t="s">
        <v>42</v>
      </c>
      <c r="B25" s="297"/>
      <c r="C25" s="346"/>
      <c r="D25" s="346"/>
      <c r="E25" s="297"/>
      <c r="F25" s="346"/>
      <c r="G25" s="346"/>
      <c r="H25" s="297"/>
      <c r="I25" s="346"/>
      <c r="J25" s="346"/>
      <c r="K25" s="298"/>
      <c r="L25" s="308"/>
      <c r="M25" s="309"/>
      <c r="N25" s="25"/>
    </row>
    <row r="26" spans="1:14" s="186" customFormat="1" ht="14.1" customHeight="1" x14ac:dyDescent="0.2">
      <c r="A26" s="189" t="s">
        <v>242</v>
      </c>
      <c r="B26" s="297"/>
      <c r="C26" s="346"/>
      <c r="D26" s="346"/>
      <c r="E26" s="297"/>
      <c r="F26" s="346"/>
      <c r="G26" s="346"/>
      <c r="H26" s="297"/>
      <c r="I26" s="346"/>
      <c r="J26" s="346"/>
      <c r="K26" s="298"/>
      <c r="L26" s="308"/>
      <c r="M26" s="309"/>
      <c r="N26" s="25"/>
    </row>
    <row r="27" spans="1:14" s="186" customFormat="1" ht="14.1" customHeight="1" x14ac:dyDescent="0.2">
      <c r="A27" s="189" t="s">
        <v>12</v>
      </c>
      <c r="B27" s="298"/>
      <c r="C27" s="299"/>
      <c r="D27" s="300"/>
      <c r="E27" s="298"/>
      <c r="F27" s="299"/>
      <c r="G27" s="300"/>
      <c r="H27" s="298"/>
      <c r="I27" s="299"/>
      <c r="J27" s="300"/>
      <c r="K27" s="298"/>
      <c r="L27" s="299"/>
      <c r="M27" s="300"/>
      <c r="N27" s="25"/>
    </row>
    <row r="28" spans="1:14" s="186" customFormat="1" ht="14.1" customHeight="1" x14ac:dyDescent="0.2">
      <c r="A28" s="187" t="s">
        <v>243</v>
      </c>
      <c r="B28" s="297"/>
      <c r="C28" s="346"/>
      <c r="D28" s="346"/>
      <c r="E28" s="297"/>
      <c r="F28" s="346"/>
      <c r="G28" s="346"/>
      <c r="H28" s="297"/>
      <c r="I28" s="346"/>
      <c r="J28" s="346"/>
      <c r="K28" s="298"/>
      <c r="L28" s="308"/>
      <c r="M28" s="309"/>
      <c r="N28" s="25"/>
    </row>
    <row r="29" spans="1:14" s="186" customFormat="1" ht="14.1" customHeight="1" x14ac:dyDescent="0.2">
      <c r="A29" s="187" t="s">
        <v>246</v>
      </c>
      <c r="B29" s="298"/>
      <c r="C29" s="299"/>
      <c r="D29" s="300"/>
      <c r="E29" s="298"/>
      <c r="F29" s="299"/>
      <c r="G29" s="300"/>
      <c r="H29" s="298"/>
      <c r="I29" s="299"/>
      <c r="J29" s="300"/>
      <c r="K29" s="298"/>
      <c r="L29" s="299"/>
      <c r="M29" s="300"/>
      <c r="N29" s="25"/>
    </row>
    <row r="30" spans="1:14" s="186" customFormat="1" ht="14.1" customHeight="1" x14ac:dyDescent="0.2">
      <c r="A30" s="187" t="s">
        <v>240</v>
      </c>
      <c r="B30" s="297"/>
      <c r="C30" s="346"/>
      <c r="D30" s="346"/>
      <c r="E30" s="297"/>
      <c r="F30" s="346"/>
      <c r="G30" s="346"/>
      <c r="H30" s="297"/>
      <c r="I30" s="346"/>
      <c r="J30" s="346"/>
      <c r="K30" s="298"/>
      <c r="L30" s="308"/>
      <c r="M30" s="309"/>
      <c r="N30" s="25"/>
    </row>
    <row r="31" spans="1:14" s="186" customFormat="1" ht="24.75" customHeight="1" x14ac:dyDescent="0.2">
      <c r="A31" s="25"/>
      <c r="B31" s="25"/>
      <c r="C31" s="197"/>
      <c r="D31" s="197"/>
      <c r="E31" s="25"/>
      <c r="F31" s="198"/>
      <c r="G31" s="28"/>
      <c r="H31" s="28"/>
      <c r="I31" s="25"/>
      <c r="J31" s="25"/>
      <c r="K31" s="25"/>
      <c r="L31" s="22"/>
      <c r="M31" s="195"/>
      <c r="N31" s="25"/>
    </row>
    <row r="32" spans="1:14" s="186" customFormat="1" ht="14.1" customHeight="1" x14ac:dyDescent="0.2">
      <c r="A32" s="301" t="s">
        <v>45</v>
      </c>
      <c r="B32" s="679"/>
      <c r="C32" s="679"/>
      <c r="D32" s="679"/>
      <c r="E32" s="301"/>
      <c r="F32" s="301"/>
      <c r="G32" s="301"/>
      <c r="H32" s="301"/>
      <c r="I32" s="301"/>
      <c r="J32" s="301"/>
      <c r="K32" s="301"/>
      <c r="L32" s="301"/>
      <c r="M32" s="301"/>
      <c r="N32" s="25"/>
    </row>
    <row r="33" spans="1:14" s="186" customFormat="1" ht="14.1" customHeight="1" x14ac:dyDescent="0.2">
      <c r="A33" s="5" t="s">
        <v>46</v>
      </c>
      <c r="B33" s="680" t="s">
        <v>227</v>
      </c>
      <c r="C33" s="680"/>
      <c r="D33" s="680"/>
      <c r="E33" s="681" t="s">
        <v>228</v>
      </c>
      <c r="F33" s="681"/>
      <c r="G33" s="681"/>
      <c r="H33" s="124" t="s">
        <v>229</v>
      </c>
      <c r="I33" s="124"/>
      <c r="J33" s="124"/>
      <c r="K33" s="680" t="s">
        <v>230</v>
      </c>
      <c r="L33" s="680"/>
      <c r="M33" s="680"/>
      <c r="N33" s="25"/>
    </row>
    <row r="34" spans="1:14" s="186" customFormat="1" ht="14.1" customHeight="1" x14ac:dyDescent="0.2">
      <c r="A34" s="5" t="s">
        <v>47</v>
      </c>
      <c r="B34" s="298"/>
      <c r="C34" s="299"/>
      <c r="D34" s="300"/>
      <c r="E34" s="298"/>
      <c r="F34" s="299"/>
      <c r="G34" s="300"/>
      <c r="H34" s="298"/>
      <c r="I34" s="299"/>
      <c r="J34" s="300"/>
      <c r="K34" s="298"/>
      <c r="L34" s="299"/>
      <c r="M34" s="300"/>
      <c r="N34" s="25"/>
    </row>
    <row r="35" spans="1:14" s="186" customFormat="1" ht="14.1" customHeight="1" x14ac:dyDescent="0.2">
      <c r="A35" s="5" t="s">
        <v>42</v>
      </c>
      <c r="B35" s="298"/>
      <c r="C35" s="299"/>
      <c r="D35" s="300"/>
      <c r="E35" s="298"/>
      <c r="F35" s="299"/>
      <c r="G35" s="300"/>
      <c r="H35" s="298"/>
      <c r="I35" s="299"/>
      <c r="J35" s="300"/>
      <c r="K35" s="298"/>
      <c r="L35" s="299"/>
      <c r="M35" s="300"/>
      <c r="N35" s="25"/>
    </row>
    <row r="36" spans="1:14" s="186" customFormat="1" ht="14.1" customHeight="1" x14ac:dyDescent="0.2">
      <c r="A36" s="189" t="s">
        <v>242</v>
      </c>
      <c r="B36" s="298"/>
      <c r="C36" s="299"/>
      <c r="D36" s="300"/>
      <c r="E36" s="298"/>
      <c r="F36" s="299"/>
      <c r="G36" s="300"/>
      <c r="H36" s="298"/>
      <c r="I36" s="299"/>
      <c r="J36" s="300"/>
      <c r="K36" s="298"/>
      <c r="L36" s="299"/>
      <c r="M36" s="300"/>
      <c r="N36" s="25"/>
    </row>
    <row r="37" spans="1:14" s="186" customFormat="1" ht="14.1" customHeight="1" x14ac:dyDescent="0.2">
      <c r="A37" s="189" t="s">
        <v>12</v>
      </c>
      <c r="B37" s="298"/>
      <c r="C37" s="299"/>
      <c r="D37" s="300"/>
      <c r="E37" s="298"/>
      <c r="F37" s="299"/>
      <c r="G37" s="300"/>
      <c r="H37" s="298"/>
      <c r="I37" s="299"/>
      <c r="J37" s="300"/>
      <c r="K37" s="298"/>
      <c r="L37" s="299"/>
      <c r="M37" s="300"/>
      <c r="N37" s="25"/>
    </row>
    <row r="38" spans="1:14" s="186" customFormat="1" ht="14.1" customHeight="1" x14ac:dyDescent="0.2">
      <c r="A38" s="187" t="s">
        <v>243</v>
      </c>
      <c r="B38" s="298"/>
      <c r="C38" s="299"/>
      <c r="D38" s="300"/>
      <c r="E38" s="298"/>
      <c r="F38" s="299"/>
      <c r="G38" s="300"/>
      <c r="H38" s="298"/>
      <c r="I38" s="299"/>
      <c r="J38" s="300"/>
      <c r="K38" s="298"/>
      <c r="L38" s="299"/>
      <c r="M38" s="300"/>
      <c r="N38" s="25"/>
    </row>
    <row r="39" spans="1:14" s="186" customFormat="1" ht="14.1" customHeight="1" x14ac:dyDescent="0.2">
      <c r="A39" s="187" t="s">
        <v>246</v>
      </c>
      <c r="B39" s="298"/>
      <c r="C39" s="299"/>
      <c r="D39" s="300"/>
      <c r="E39" s="298"/>
      <c r="F39" s="299"/>
      <c r="G39" s="300"/>
      <c r="H39" s="298"/>
      <c r="I39" s="299"/>
      <c r="J39" s="300"/>
      <c r="K39" s="298"/>
      <c r="L39" s="299"/>
      <c r="M39" s="300"/>
      <c r="N39" s="25"/>
    </row>
    <row r="40" spans="1:14" s="186" customFormat="1" ht="14.1" customHeight="1" x14ac:dyDescent="0.2">
      <c r="A40" s="187" t="s">
        <v>240</v>
      </c>
      <c r="B40" s="298"/>
      <c r="C40" s="299"/>
      <c r="D40" s="300"/>
      <c r="E40" s="298"/>
      <c r="F40" s="299"/>
      <c r="G40" s="300"/>
      <c r="H40" s="298"/>
      <c r="I40" s="299"/>
      <c r="J40" s="300"/>
      <c r="K40" s="298"/>
      <c r="L40" s="299"/>
      <c r="M40" s="300"/>
      <c r="N40" s="23"/>
    </row>
    <row r="41" spans="1:14" s="186" customFormat="1" ht="14.1" customHeight="1" x14ac:dyDescent="0.2">
      <c r="A41" s="5" t="s">
        <v>27</v>
      </c>
      <c r="B41" s="298"/>
      <c r="C41" s="299"/>
      <c r="D41" s="300"/>
      <c r="E41" s="298"/>
      <c r="F41" s="299"/>
      <c r="G41" s="300"/>
      <c r="H41" s="298"/>
      <c r="I41" s="299"/>
      <c r="J41" s="300"/>
      <c r="K41" s="298"/>
      <c r="L41" s="299"/>
      <c r="M41" s="300"/>
      <c r="N41" s="22"/>
    </row>
    <row r="42" spans="1:14" s="186" customFormat="1" ht="14.1" customHeight="1" x14ac:dyDescent="0.2">
      <c r="A42" s="5" t="s">
        <v>24</v>
      </c>
      <c r="B42" s="298"/>
      <c r="C42" s="299"/>
      <c r="D42" s="300"/>
      <c r="E42" s="298"/>
      <c r="F42" s="299"/>
      <c r="G42" s="300"/>
      <c r="H42" s="298"/>
      <c r="I42" s="299"/>
      <c r="J42" s="300"/>
      <c r="K42" s="298"/>
      <c r="L42" s="299"/>
      <c r="M42" s="300"/>
      <c r="N42" s="283"/>
    </row>
    <row r="43" spans="1:14" s="186" customFormat="1" ht="14.1" customHeight="1" x14ac:dyDescent="0.2">
      <c r="A43" s="5" t="s">
        <v>23</v>
      </c>
      <c r="B43" s="298"/>
      <c r="C43" s="299"/>
      <c r="D43" s="300"/>
      <c r="E43" s="298"/>
      <c r="F43" s="299"/>
      <c r="G43" s="300"/>
      <c r="H43" s="298"/>
      <c r="I43" s="299"/>
      <c r="J43" s="300"/>
      <c r="K43" s="298"/>
      <c r="L43" s="299"/>
      <c r="M43" s="300"/>
      <c r="N43" s="22"/>
    </row>
    <row r="44" spans="1:14" s="186" customFormat="1" ht="15" hidden="1" customHeight="1" x14ac:dyDescent="0.2">
      <c r="A44" s="17"/>
      <c r="B44" s="17"/>
      <c r="C44" s="17"/>
      <c r="D44" s="17"/>
      <c r="E44" s="17"/>
      <c r="F44" s="17"/>
      <c r="G44" s="17"/>
      <c r="H44" s="17"/>
      <c r="I44" s="200"/>
      <c r="J44" s="200"/>
      <c r="K44" s="200"/>
      <c r="L44" s="200"/>
      <c r="M44" s="200"/>
    </row>
    <row r="45" spans="1:14" s="186" customFormat="1" ht="15" hidden="1" customHeight="1" x14ac:dyDescent="0.2">
      <c r="A45" s="1"/>
      <c r="B45" s="1"/>
      <c r="C45" s="1"/>
      <c r="D45" s="1"/>
      <c r="E45" s="1"/>
      <c r="F45" s="1"/>
      <c r="G45" s="1"/>
      <c r="H45" s="1"/>
      <c r="I45" s="200"/>
      <c r="J45" s="200"/>
      <c r="K45" s="200"/>
      <c r="L45" s="200"/>
      <c r="M45" s="200"/>
    </row>
    <row r="46" spans="1:14" s="186" customFormat="1" ht="15" hidden="1" customHeight="1" x14ac:dyDescent="0.2">
      <c r="A46" s="1"/>
      <c r="B46" s="1"/>
      <c r="C46" s="1"/>
      <c r="D46" s="1"/>
      <c r="E46" s="1"/>
      <c r="F46" s="1"/>
      <c r="G46" s="9"/>
      <c r="H46" s="9"/>
      <c r="I46" s="200"/>
      <c r="J46" s="9"/>
      <c r="K46" s="9"/>
      <c r="L46" s="200"/>
      <c r="M46" s="200"/>
    </row>
    <row r="47" spans="1:14" s="186" customFormat="1" ht="15" hidden="1" customHeight="1" x14ac:dyDescent="0.2">
      <c r="A47" s="200"/>
      <c r="B47" s="200"/>
      <c r="C47" s="200"/>
      <c r="D47" s="200"/>
      <c r="E47" s="200"/>
      <c r="F47" s="200"/>
      <c r="G47" s="200"/>
      <c r="H47" s="10"/>
      <c r="I47" s="200"/>
      <c r="J47" s="200"/>
      <c r="K47" s="200"/>
      <c r="L47" s="200"/>
      <c r="M47" s="200"/>
    </row>
    <row r="48" spans="1:14" s="186" customFormat="1" ht="15" hidden="1" customHeight="1" x14ac:dyDescent="0.2">
      <c r="A48" s="17"/>
      <c r="B48" s="17"/>
      <c r="C48" s="17"/>
      <c r="D48" s="17"/>
      <c r="E48" s="17"/>
      <c r="F48" s="17"/>
      <c r="G48" s="17"/>
      <c r="H48" s="17"/>
      <c r="I48" s="200"/>
      <c r="J48" s="200"/>
      <c r="K48" s="200"/>
      <c r="L48" s="200"/>
      <c r="M48" s="200"/>
    </row>
    <row r="49" spans="1:13" s="186" customFormat="1" ht="15" hidden="1" customHeight="1" x14ac:dyDescent="0.2">
      <c r="A49" s="1"/>
      <c r="B49" s="1"/>
      <c r="C49" s="1"/>
      <c r="D49" s="1"/>
      <c r="E49" s="1"/>
      <c r="F49" s="1"/>
      <c r="G49" s="1"/>
      <c r="H49" s="1"/>
      <c r="I49" s="200"/>
      <c r="J49" s="200"/>
      <c r="K49" s="200"/>
      <c r="L49" s="200"/>
      <c r="M49" s="200"/>
    </row>
    <row r="50" spans="1:13" s="186" customFormat="1" ht="15" hidden="1" customHeight="1" x14ac:dyDescent="0.2">
      <c r="A50" s="1"/>
      <c r="B50" s="1"/>
      <c r="C50" s="1"/>
      <c r="D50" s="1"/>
      <c r="E50" s="1"/>
      <c r="F50" s="1"/>
      <c r="G50" s="9"/>
      <c r="H50" s="9"/>
      <c r="I50" s="200"/>
      <c r="J50" s="200"/>
      <c r="K50" s="200"/>
      <c r="L50" s="200"/>
      <c r="M50" s="200"/>
    </row>
    <row r="51" spans="1:13" s="186" customFormat="1" ht="15" hidden="1" customHeight="1" x14ac:dyDescent="0.2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</row>
    <row r="52" spans="1:13" s="186" customFormat="1" ht="15" hidden="1" customHeight="1" x14ac:dyDescent="0.2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</row>
    <row r="53" spans="1:13" s="186" customFormat="1" ht="15" hidden="1" customHeight="1" x14ac:dyDescent="0.2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</row>
    <row r="54" spans="1:13" s="186" customFormat="1" ht="15" hidden="1" customHeight="1" x14ac:dyDescent="0.2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</row>
    <row r="55" spans="1:13" s="186" customFormat="1" ht="15" hidden="1" customHeight="1" x14ac:dyDescent="0.2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</row>
    <row r="56" spans="1:13" s="186" customFormat="1" ht="15" hidden="1" customHeight="1" x14ac:dyDescent="0.2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</row>
    <row r="57" spans="1:13" s="186" customFormat="1" ht="15" hidden="1" customHeight="1" x14ac:dyDescent="0.2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</row>
    <row r="58" spans="1:13" s="186" customFormat="1" ht="15" hidden="1" customHeight="1" x14ac:dyDescent="0.2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</row>
    <row r="59" spans="1:13" s="186" customFormat="1" ht="15" hidden="1" customHeight="1" x14ac:dyDescent="0.2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</row>
    <row r="60" spans="1:13" s="186" customFormat="1" ht="15" hidden="1" customHeight="1" x14ac:dyDescent="0.2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</row>
    <row r="61" spans="1:13" s="186" customFormat="1" ht="15" hidden="1" customHeight="1" x14ac:dyDescent="0.2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</row>
    <row r="62" spans="1:13" s="186" customFormat="1" ht="15" hidden="1" customHeight="1" x14ac:dyDescent="0.2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</row>
    <row r="63" spans="1:13" s="186" customFormat="1" ht="15" hidden="1" customHeight="1" x14ac:dyDescent="0.2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</row>
    <row r="64" spans="1:13" s="186" customFormat="1" ht="15" hidden="1" customHeight="1" x14ac:dyDescent="0.2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</row>
    <row r="65" spans="1:13" s="186" customFormat="1" ht="15" hidden="1" customHeight="1" x14ac:dyDescent="0.2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</row>
    <row r="66" spans="1:13" s="186" customFormat="1" ht="15" hidden="1" customHeight="1" x14ac:dyDescent="0.2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</row>
    <row r="67" spans="1:13" s="186" customFormat="1" ht="15" hidden="1" customHeight="1" x14ac:dyDescent="0.2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</row>
    <row r="68" spans="1:13" s="186" customFormat="1" ht="15" hidden="1" customHeight="1" x14ac:dyDescent="0.2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</row>
    <row r="69" spans="1:13" s="186" customFormat="1" ht="15" hidden="1" customHeight="1" x14ac:dyDescent="0.2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</row>
    <row r="70" spans="1:13" s="186" customFormat="1" ht="15" hidden="1" customHeight="1" x14ac:dyDescent="0.2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</row>
    <row r="71" spans="1:13" s="186" customFormat="1" ht="15" hidden="1" customHeight="1" x14ac:dyDescent="0.2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</row>
    <row r="72" spans="1:13" s="186" customFormat="1" ht="15" hidden="1" customHeight="1" x14ac:dyDescent="0.2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</row>
    <row r="73" spans="1:13" s="186" customFormat="1" ht="15" hidden="1" customHeight="1" x14ac:dyDescent="0.2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</row>
    <row r="74" spans="1:13" s="186" customFormat="1" ht="15" hidden="1" customHeight="1" x14ac:dyDescent="0.2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</row>
    <row r="75" spans="1:13" s="186" customFormat="1" ht="15" hidden="1" customHeight="1" x14ac:dyDescent="0.2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</row>
    <row r="76" spans="1:13" s="186" customFormat="1" ht="15" hidden="1" customHeight="1" x14ac:dyDescent="0.2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</row>
    <row r="77" spans="1:13" s="186" customFormat="1" ht="15" hidden="1" customHeight="1" x14ac:dyDescent="0.2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</row>
    <row r="78" spans="1:13" s="186" customFormat="1" ht="15" hidden="1" customHeight="1" x14ac:dyDescent="0.2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</row>
    <row r="79" spans="1:13" s="186" customFormat="1" ht="15" hidden="1" customHeight="1" x14ac:dyDescent="0.2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</row>
    <row r="80" spans="1:13" s="186" customFormat="1" ht="15" hidden="1" customHeight="1" x14ac:dyDescent="0.2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</row>
    <row r="81" spans="1:13" s="186" customFormat="1" ht="15" hidden="1" customHeight="1" x14ac:dyDescent="0.2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</row>
    <row r="82" spans="1:13" s="186" customFormat="1" ht="15" hidden="1" customHeight="1" x14ac:dyDescent="0.2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</row>
    <row r="83" spans="1:13" s="186" customFormat="1" ht="15" hidden="1" customHeight="1" x14ac:dyDescent="0.2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</row>
    <row r="84" spans="1:13" s="186" customFormat="1" ht="15" hidden="1" customHeight="1" x14ac:dyDescent="0.2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</row>
    <row r="85" spans="1:13" s="186" customFormat="1" ht="15" hidden="1" customHeight="1" x14ac:dyDescent="0.2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</row>
    <row r="86" spans="1:13" s="186" customFormat="1" ht="15" hidden="1" customHeight="1" x14ac:dyDescent="0.2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</row>
    <row r="87" spans="1:13" s="186" customFormat="1" ht="15" hidden="1" customHeight="1" x14ac:dyDescent="0.2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</row>
    <row r="88" spans="1:13" s="186" customFormat="1" ht="15" hidden="1" customHeight="1" x14ac:dyDescent="0.2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</row>
    <row r="89" spans="1:13" s="186" customFormat="1" ht="15" hidden="1" customHeight="1" x14ac:dyDescent="0.2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</row>
    <row r="90" spans="1:13" s="186" customFormat="1" ht="15" hidden="1" customHeight="1" x14ac:dyDescent="0.2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</row>
    <row r="91" spans="1:13" s="186" customFormat="1" ht="15" hidden="1" customHeight="1" x14ac:dyDescent="0.2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</row>
    <row r="92" spans="1:13" s="186" customFormat="1" ht="15" hidden="1" customHeight="1" x14ac:dyDescent="0.2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</row>
    <row r="93" spans="1:13" s="186" customFormat="1" ht="15" hidden="1" customHeight="1" x14ac:dyDescent="0.2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</row>
    <row r="94" spans="1:13" s="186" customFormat="1" x14ac:dyDescent="0.2"/>
    <row r="95" spans="1:13" s="186" customFormat="1" x14ac:dyDescent="0.2"/>
    <row r="96" spans="1:13" s="186" customFormat="1" x14ac:dyDescent="0.2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</row>
    <row r="97" spans="1:13" s="186" customFormat="1" hidden="1" x14ac:dyDescent="0.2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</row>
    <row r="98" spans="1:13" s="186" customFormat="1" x14ac:dyDescent="0.2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</row>
    <row r="99" spans="1:13" s="186" customFormat="1" x14ac:dyDescent="0.2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</row>
    <row r="100" spans="1:13" s="186" customFormat="1" x14ac:dyDescent="0.2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</row>
    <row r="101" spans="1:13" s="186" customFormat="1" x14ac:dyDescent="0.2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</row>
    <row r="102" spans="1:13" s="186" customFormat="1" x14ac:dyDescent="0.2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</row>
    <row r="103" spans="1:13" s="186" customFormat="1" x14ac:dyDescent="0.2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</row>
    <row r="104" spans="1:13" s="186" customFormat="1" x14ac:dyDescent="0.2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</row>
    <row r="105" spans="1:13" s="186" customFormat="1" x14ac:dyDescent="0.2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</row>
    <row r="106" spans="1:13" s="186" customFormat="1" x14ac:dyDescent="0.2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</row>
    <row r="107" spans="1:13" s="186" customFormat="1" x14ac:dyDescent="0.2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</row>
    <row r="108" spans="1:13" s="186" customFormat="1" x14ac:dyDescent="0.2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</row>
    <row r="109" spans="1:13" s="186" customFormat="1" x14ac:dyDescent="0.2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</row>
    <row r="110" spans="1:13" s="186" customFormat="1" x14ac:dyDescent="0.2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</row>
    <row r="111" spans="1:13" s="186" customFormat="1" x14ac:dyDescent="0.2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</row>
    <row r="112" spans="1:13" s="186" customFormat="1" x14ac:dyDescent="0.2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</row>
    <row r="113" spans="1:13" s="186" customFormat="1" x14ac:dyDescent="0.2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</row>
    <row r="114" spans="1:13" s="186" customFormat="1" x14ac:dyDescent="0.2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</row>
    <row r="115" spans="1:13" s="186" customFormat="1" x14ac:dyDescent="0.2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</row>
    <row r="116" spans="1:13" s="186" customFormat="1" x14ac:dyDescent="0.2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</row>
    <row r="117" spans="1:13" s="186" customFormat="1" x14ac:dyDescent="0.2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</row>
    <row r="118" spans="1:13" s="186" customFormat="1" x14ac:dyDescent="0.2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</row>
    <row r="119" spans="1:13" s="186" customFormat="1" x14ac:dyDescent="0.2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</row>
    <row r="120" spans="1:13" s="186" customFormat="1" x14ac:dyDescent="0.2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</row>
    <row r="121" spans="1:13" s="186" customFormat="1" x14ac:dyDescent="0.2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</row>
    <row r="122" spans="1:13" x14ac:dyDescent="0.2"/>
    <row r="123" spans="1:13" x14ac:dyDescent="0.2"/>
  </sheetData>
  <mergeCells count="118">
    <mergeCell ref="F6:I6"/>
    <mergeCell ref="F5:I5"/>
    <mergeCell ref="J6:M6"/>
    <mergeCell ref="J5:M5"/>
    <mergeCell ref="B5:E5"/>
    <mergeCell ref="B6:E6"/>
    <mergeCell ref="F7:I8"/>
    <mergeCell ref="J7:M8"/>
    <mergeCell ref="A7:A8"/>
    <mergeCell ref="B13:E13"/>
    <mergeCell ref="F13:I13"/>
    <mergeCell ref="J13:M13"/>
    <mergeCell ref="B7:E8"/>
    <mergeCell ref="B9:E9"/>
    <mergeCell ref="F9:I9"/>
    <mergeCell ref="J9:M9"/>
    <mergeCell ref="B17:E17"/>
    <mergeCell ref="F17:I17"/>
    <mergeCell ref="J17:M17"/>
    <mergeCell ref="A11:M11"/>
    <mergeCell ref="B12:E12"/>
    <mergeCell ref="F12:I12"/>
    <mergeCell ref="J12:M12"/>
    <mergeCell ref="B19:E19"/>
    <mergeCell ref="F19:I19"/>
    <mergeCell ref="J19:M19"/>
    <mergeCell ref="B14:E14"/>
    <mergeCell ref="F14:I14"/>
    <mergeCell ref="J14:M14"/>
    <mergeCell ref="B15:E15"/>
    <mergeCell ref="F15:I15"/>
    <mergeCell ref="J15:M15"/>
    <mergeCell ref="J16:M16"/>
    <mergeCell ref="F16:I16"/>
    <mergeCell ref="B16:E16"/>
    <mergeCell ref="J18:M18"/>
    <mergeCell ref="F18:I18"/>
    <mergeCell ref="B18:E18"/>
    <mergeCell ref="B26:D26"/>
    <mergeCell ref="E26:G26"/>
    <mergeCell ref="H26:J26"/>
    <mergeCell ref="K26:M26"/>
    <mergeCell ref="B27:D27"/>
    <mergeCell ref="E27:G27"/>
    <mergeCell ref="H27:J27"/>
    <mergeCell ref="B29:D29"/>
    <mergeCell ref="B20:E20"/>
    <mergeCell ref="F20:I20"/>
    <mergeCell ref="J20:M20"/>
    <mergeCell ref="A22:M22"/>
    <mergeCell ref="B23:D23"/>
    <mergeCell ref="E23:G23"/>
    <mergeCell ref="H23:J23"/>
    <mergeCell ref="K23:M23"/>
    <mergeCell ref="E29:G29"/>
    <mergeCell ref="H29:J29"/>
    <mergeCell ref="K27:M27"/>
    <mergeCell ref="K29:M29"/>
    <mergeCell ref="A32:M32"/>
    <mergeCell ref="B33:D33"/>
    <mergeCell ref="E33:G33"/>
    <mergeCell ref="K33:M33"/>
    <mergeCell ref="B34:D34"/>
    <mergeCell ref="E34:G34"/>
    <mergeCell ref="H34:J34"/>
    <mergeCell ref="K34:M34"/>
    <mergeCell ref="B24:D24"/>
    <mergeCell ref="E24:G24"/>
    <mergeCell ref="H24:J24"/>
    <mergeCell ref="K24:M24"/>
    <mergeCell ref="B28:D28"/>
    <mergeCell ref="E28:G28"/>
    <mergeCell ref="H28:J28"/>
    <mergeCell ref="K28:M28"/>
    <mergeCell ref="B30:D30"/>
    <mergeCell ref="E30:G30"/>
    <mergeCell ref="H30:J30"/>
    <mergeCell ref="K30:M30"/>
    <mergeCell ref="B25:D25"/>
    <mergeCell ref="E25:G25"/>
    <mergeCell ref="H25:J25"/>
    <mergeCell ref="K25:M25"/>
    <mergeCell ref="B39:D39"/>
    <mergeCell ref="E39:G39"/>
    <mergeCell ref="H39:J39"/>
    <mergeCell ref="K39:M39"/>
    <mergeCell ref="E35:G35"/>
    <mergeCell ref="H35:J35"/>
    <mergeCell ref="K35:M35"/>
    <mergeCell ref="B38:D38"/>
    <mergeCell ref="E38:G38"/>
    <mergeCell ref="H38:J38"/>
    <mergeCell ref="K38:M38"/>
    <mergeCell ref="B37:D37"/>
    <mergeCell ref="E37:G37"/>
    <mergeCell ref="H37:J37"/>
    <mergeCell ref="K37:M37"/>
    <mergeCell ref="B36:D36"/>
    <mergeCell ref="E36:G36"/>
    <mergeCell ref="H36:J36"/>
    <mergeCell ref="K36:M36"/>
    <mergeCell ref="B35:D35"/>
    <mergeCell ref="B43:D43"/>
    <mergeCell ref="E43:G43"/>
    <mergeCell ref="H43:J43"/>
    <mergeCell ref="K43:M43"/>
    <mergeCell ref="B40:D40"/>
    <mergeCell ref="E40:G40"/>
    <mergeCell ref="H40:J40"/>
    <mergeCell ref="K40:M40"/>
    <mergeCell ref="B41:D41"/>
    <mergeCell ref="E41:G41"/>
    <mergeCell ref="H41:J41"/>
    <mergeCell ref="K41:M41"/>
    <mergeCell ref="B42:D42"/>
    <mergeCell ref="E42:G42"/>
    <mergeCell ref="H42:J42"/>
    <mergeCell ref="K42:M4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B9712-08F0-4196-A04E-D9DB00CB5C50}">
  <sheetPr>
    <pageSetUpPr fitToPage="1"/>
  </sheetPr>
  <dimension ref="A1:AE70"/>
  <sheetViews>
    <sheetView topLeftCell="A6" workbookViewId="0">
      <selection activeCell="F39" sqref="F39:I39"/>
    </sheetView>
  </sheetViews>
  <sheetFormatPr defaultColWidth="0" defaultRowHeight="12.75" customHeight="1" zeroHeight="1" x14ac:dyDescent="0.2"/>
  <cols>
    <col min="1" max="1" width="11.7109375" style="200" customWidth="1"/>
    <col min="2" max="5" width="11.42578125" style="200" customWidth="1"/>
    <col min="6" max="6" width="8.28515625" style="200" customWidth="1"/>
    <col min="7" max="7" width="8" style="200" customWidth="1"/>
    <col min="8" max="8" width="13.140625" style="200" customWidth="1"/>
    <col min="9" max="9" width="12.7109375" style="200" customWidth="1"/>
    <col min="10" max="10" width="11.7109375" style="186" customWidth="1"/>
    <col min="11" max="31" width="11.7109375" style="186" hidden="1" customWidth="1"/>
    <col min="32" max="16384" width="0" style="186" hidden="1"/>
  </cols>
  <sheetData>
    <row r="1" spans="1:10" s="18" customFormat="1" ht="15" customHeight="1" x14ac:dyDescent="0.25">
      <c r="A1" s="693"/>
      <c r="B1" s="693"/>
      <c r="C1" s="693"/>
      <c r="D1" s="693"/>
      <c r="E1" s="693"/>
      <c r="F1" s="379" t="s">
        <v>48</v>
      </c>
      <c r="G1" s="379"/>
      <c r="H1" s="380"/>
      <c r="I1" s="380"/>
      <c r="J1" s="21"/>
    </row>
    <row r="2" spans="1:10" s="18" customFormat="1" ht="15" customHeight="1" x14ac:dyDescent="0.2">
      <c r="A2" s="693"/>
      <c r="B2" s="693"/>
      <c r="C2" s="693"/>
      <c r="D2" s="693"/>
      <c r="E2" s="693"/>
      <c r="F2" s="296" t="s">
        <v>266</v>
      </c>
      <c r="G2" s="160"/>
      <c r="H2" s="160"/>
      <c r="I2" s="160"/>
      <c r="J2" s="21"/>
    </row>
    <row r="3" spans="1:10" s="18" customFormat="1" ht="15" customHeight="1" x14ac:dyDescent="0.25">
      <c r="A3" s="20"/>
      <c r="B3" s="20"/>
      <c r="C3" s="20"/>
      <c r="D3" s="20"/>
      <c r="E3" s="20"/>
      <c r="F3" s="379" t="s">
        <v>233</v>
      </c>
      <c r="G3" s="379"/>
      <c r="H3" s="380"/>
      <c r="I3" s="380"/>
      <c r="J3" s="21"/>
    </row>
    <row r="4" spans="1:10" s="18" customFormat="1" ht="15" customHeight="1" x14ac:dyDescent="0.2">
      <c r="A4" s="693"/>
      <c r="B4" s="693"/>
      <c r="C4" s="693"/>
      <c r="D4" s="693"/>
      <c r="E4" s="693"/>
      <c r="F4" s="693"/>
      <c r="G4" s="693"/>
      <c r="H4" s="693"/>
      <c r="I4" s="693"/>
      <c r="J4" s="22"/>
    </row>
    <row r="5" spans="1:10" ht="14.1" customHeight="1" x14ac:dyDescent="0.2">
      <c r="A5" s="376" t="s">
        <v>9</v>
      </c>
      <c r="B5" s="376"/>
      <c r="C5" s="344"/>
      <c r="D5" s="344"/>
      <c r="E5" s="344"/>
      <c r="F5" s="344"/>
      <c r="G5" s="344"/>
      <c r="H5" s="344"/>
      <c r="I5" s="344"/>
      <c r="J5" s="22"/>
    </row>
    <row r="6" spans="1:10" ht="14.1" customHeight="1" x14ac:dyDescent="0.2">
      <c r="A6" s="376" t="s">
        <v>245</v>
      </c>
      <c r="B6" s="376"/>
      <c r="C6" s="308"/>
      <c r="D6" s="308"/>
      <c r="E6" s="308"/>
      <c r="F6" s="308"/>
      <c r="G6" s="308"/>
      <c r="H6" s="308"/>
      <c r="I6" s="308"/>
      <c r="J6" s="22"/>
    </row>
    <row r="7" spans="1:10" ht="14.1" customHeight="1" x14ac:dyDescent="0.2">
      <c r="A7" s="376" t="s">
        <v>10</v>
      </c>
      <c r="B7" s="376"/>
      <c r="C7" s="308"/>
      <c r="D7" s="308"/>
      <c r="E7" s="308"/>
      <c r="F7" s="308"/>
      <c r="G7" s="308"/>
      <c r="H7" s="308"/>
      <c r="I7" s="308"/>
      <c r="J7" s="22"/>
    </row>
    <row r="8" spans="1:10" ht="14.1" customHeight="1" x14ac:dyDescent="0.2">
      <c r="A8" s="376" t="s">
        <v>38</v>
      </c>
      <c r="B8" s="376"/>
      <c r="C8" s="308"/>
      <c r="D8" s="308"/>
      <c r="E8" s="308"/>
      <c r="F8" s="308"/>
      <c r="G8" s="308"/>
      <c r="H8" s="308"/>
      <c r="I8" s="308"/>
      <c r="J8" s="22"/>
    </row>
    <row r="9" spans="1:10" ht="14.1" customHeight="1" x14ac:dyDescent="0.2">
      <c r="A9" s="376" t="s">
        <v>11</v>
      </c>
      <c r="B9" s="376"/>
      <c r="C9" s="375"/>
      <c r="D9" s="308"/>
      <c r="E9" s="308"/>
      <c r="F9" s="308"/>
      <c r="G9" s="308"/>
      <c r="H9" s="308"/>
      <c r="I9" s="308"/>
      <c r="J9" s="21"/>
    </row>
    <row r="10" spans="1:10" ht="8.1" customHeight="1" x14ac:dyDescent="0.2">
      <c r="A10" s="377"/>
      <c r="B10" s="377"/>
      <c r="C10" s="377"/>
      <c r="D10" s="377"/>
      <c r="E10" s="377"/>
      <c r="F10" s="377"/>
      <c r="G10" s="377"/>
      <c r="H10" s="377"/>
      <c r="I10" s="377"/>
      <c r="J10" s="21"/>
    </row>
    <row r="11" spans="1:10" ht="17.100000000000001" customHeight="1" x14ac:dyDescent="0.2">
      <c r="A11" s="370" t="s">
        <v>67</v>
      </c>
      <c r="B11" s="371"/>
      <c r="C11" s="357" t="s">
        <v>55</v>
      </c>
      <c r="D11" s="358"/>
      <c r="E11" s="319" t="s">
        <v>56</v>
      </c>
      <c r="F11" s="366"/>
      <c r="G11" s="367"/>
      <c r="H11" s="363" t="s">
        <v>181</v>
      </c>
      <c r="I11" s="347" t="s">
        <v>50</v>
      </c>
      <c r="J11" s="21"/>
    </row>
    <row r="12" spans="1:10" ht="17.100000000000001" customHeight="1" x14ac:dyDescent="0.2">
      <c r="A12" s="372"/>
      <c r="B12" s="373"/>
      <c r="C12" s="359"/>
      <c r="D12" s="360"/>
      <c r="E12" s="366"/>
      <c r="F12" s="366"/>
      <c r="G12" s="367"/>
      <c r="H12" s="364"/>
      <c r="I12" s="348"/>
      <c r="J12" s="21"/>
    </row>
    <row r="13" spans="1:10" ht="17.100000000000001" customHeight="1" x14ac:dyDescent="0.2">
      <c r="A13" s="372"/>
      <c r="B13" s="373"/>
      <c r="C13" s="2" t="s">
        <v>53</v>
      </c>
      <c r="D13" s="2" t="s">
        <v>54</v>
      </c>
      <c r="E13" s="79" t="s">
        <v>53</v>
      </c>
      <c r="F13" s="359" t="s">
        <v>54</v>
      </c>
      <c r="G13" s="368"/>
      <c r="H13" s="365"/>
      <c r="I13" s="349"/>
      <c r="J13" s="21"/>
    </row>
    <row r="14" spans="1:10" ht="14.1" customHeight="1" x14ac:dyDescent="0.2">
      <c r="A14" s="374"/>
      <c r="B14" s="368"/>
      <c r="C14" s="196"/>
      <c r="D14" s="201"/>
      <c r="E14" s="202"/>
      <c r="F14" s="316"/>
      <c r="G14" s="369"/>
      <c r="H14" s="202"/>
      <c r="I14" s="203"/>
      <c r="J14" s="21"/>
    </row>
    <row r="15" spans="1:10" ht="8.1" customHeight="1" x14ac:dyDescent="0.2">
      <c r="A15" s="350" t="s">
        <v>51</v>
      </c>
      <c r="B15" s="350"/>
      <c r="C15" s="350"/>
      <c r="D15" s="350"/>
      <c r="E15" s="350"/>
      <c r="F15" s="350"/>
      <c r="G15" s="350"/>
      <c r="H15" s="350"/>
      <c r="I15" s="350"/>
      <c r="J15" s="22"/>
    </row>
    <row r="16" spans="1:10" ht="15" customHeight="1" x14ac:dyDescent="0.2">
      <c r="A16" s="351" t="s">
        <v>0</v>
      </c>
      <c r="B16" s="352"/>
      <c r="C16" s="302" t="s">
        <v>14</v>
      </c>
      <c r="D16" s="362"/>
      <c r="E16" s="2" t="s">
        <v>35</v>
      </c>
      <c r="F16" s="302" t="s">
        <v>15</v>
      </c>
      <c r="G16" s="306"/>
      <c r="H16" s="362"/>
      <c r="I16" s="2" t="s">
        <v>35</v>
      </c>
      <c r="J16" s="195"/>
    </row>
    <row r="17" spans="1:10" ht="15" customHeight="1" x14ac:dyDescent="0.2">
      <c r="A17" s="351" t="s">
        <v>1</v>
      </c>
      <c r="B17" s="352"/>
      <c r="C17" s="383"/>
      <c r="D17" s="384"/>
      <c r="E17" s="3" t="s">
        <v>65</v>
      </c>
      <c r="F17" s="355"/>
      <c r="G17" s="361"/>
      <c r="H17" s="356"/>
      <c r="I17" s="2" t="s">
        <v>66</v>
      </c>
      <c r="J17" s="22"/>
    </row>
    <row r="18" spans="1:10" ht="15" customHeight="1" x14ac:dyDescent="0.2">
      <c r="A18" s="351" t="s">
        <v>194</v>
      </c>
      <c r="B18" s="352"/>
      <c r="C18" s="383"/>
      <c r="D18" s="384"/>
      <c r="E18" s="3" t="s">
        <v>65</v>
      </c>
      <c r="F18" s="355"/>
      <c r="G18" s="361"/>
      <c r="H18" s="356"/>
      <c r="I18" s="2" t="s">
        <v>66</v>
      </c>
      <c r="J18" s="195"/>
    </row>
    <row r="19" spans="1:10" ht="15" customHeight="1" x14ac:dyDescent="0.2">
      <c r="A19" s="351" t="s">
        <v>195</v>
      </c>
      <c r="B19" s="352"/>
      <c r="C19" s="383"/>
      <c r="D19" s="384"/>
      <c r="E19" s="3" t="s">
        <v>65</v>
      </c>
      <c r="F19" s="355"/>
      <c r="G19" s="361"/>
      <c r="H19" s="356"/>
      <c r="I19" s="2" t="s">
        <v>66</v>
      </c>
      <c r="J19" s="195"/>
    </row>
    <row r="20" spans="1:10" ht="15" customHeight="1" x14ac:dyDescent="0.2">
      <c r="A20" s="5" t="s">
        <v>64</v>
      </c>
      <c r="B20" s="6"/>
      <c r="C20" s="383"/>
      <c r="D20" s="309"/>
      <c r="E20" s="3" t="s">
        <v>65</v>
      </c>
      <c r="F20" s="178"/>
      <c r="G20" s="80" t="s">
        <v>71</v>
      </c>
      <c r="H20" s="204"/>
      <c r="I20" s="2" t="s">
        <v>66</v>
      </c>
      <c r="J20" s="195"/>
    </row>
    <row r="21" spans="1:10" ht="15" customHeight="1" x14ac:dyDescent="0.2">
      <c r="A21" s="351" t="s">
        <v>2</v>
      </c>
      <c r="B21" s="352"/>
      <c r="C21" s="383"/>
      <c r="D21" s="384"/>
      <c r="E21" s="3" t="s">
        <v>65</v>
      </c>
      <c r="F21" s="205"/>
      <c r="G21" s="80" t="s">
        <v>71</v>
      </c>
      <c r="H21" s="204"/>
      <c r="I21" s="2" t="s">
        <v>66</v>
      </c>
    </row>
    <row r="22" spans="1:10" ht="15" customHeight="1" x14ac:dyDescent="0.2">
      <c r="A22" s="5" t="s">
        <v>73</v>
      </c>
      <c r="B22" s="6"/>
      <c r="C22" s="383"/>
      <c r="D22" s="309"/>
      <c r="E22" s="3" t="s">
        <v>36</v>
      </c>
      <c r="F22" s="355"/>
      <c r="G22" s="361"/>
      <c r="H22" s="356"/>
      <c r="I22" s="2" t="s">
        <v>66</v>
      </c>
    </row>
    <row r="23" spans="1:10" ht="15" customHeight="1" x14ac:dyDescent="0.2">
      <c r="A23" s="351" t="s">
        <v>227</v>
      </c>
      <c r="B23" s="352"/>
      <c r="C23" s="383"/>
      <c r="D23" s="384"/>
      <c r="E23" s="3" t="s">
        <v>65</v>
      </c>
      <c r="F23" s="355"/>
      <c r="G23" s="361"/>
      <c r="H23" s="356"/>
      <c r="I23" s="2" t="s">
        <v>66</v>
      </c>
    </row>
    <row r="24" spans="1:10" ht="15" customHeight="1" x14ac:dyDescent="0.2">
      <c r="A24" s="351" t="s">
        <v>228</v>
      </c>
      <c r="B24" s="352"/>
      <c r="C24" s="383"/>
      <c r="D24" s="384"/>
      <c r="E24" s="3" t="s">
        <v>65</v>
      </c>
      <c r="F24" s="355"/>
      <c r="G24" s="361"/>
      <c r="H24" s="356"/>
      <c r="I24" s="2" t="s">
        <v>66</v>
      </c>
    </row>
    <row r="25" spans="1:10" ht="15" customHeight="1" x14ac:dyDescent="0.2">
      <c r="A25" s="351" t="s">
        <v>229</v>
      </c>
      <c r="B25" s="352"/>
      <c r="C25" s="383"/>
      <c r="D25" s="384"/>
      <c r="E25" s="3" t="s">
        <v>65</v>
      </c>
      <c r="F25" s="355"/>
      <c r="G25" s="361"/>
      <c r="H25" s="356"/>
      <c r="I25" s="2" t="s">
        <v>66</v>
      </c>
      <c r="J25" s="31"/>
    </row>
    <row r="26" spans="1:10" ht="15" customHeight="1" x14ac:dyDescent="0.2">
      <c r="A26" s="351" t="s">
        <v>230</v>
      </c>
      <c r="B26" s="352"/>
      <c r="C26" s="383"/>
      <c r="D26" s="384"/>
      <c r="E26" s="3" t="s">
        <v>65</v>
      </c>
      <c r="F26" s="355"/>
      <c r="G26" s="361"/>
      <c r="H26" s="356"/>
      <c r="I26" s="2" t="s">
        <v>66</v>
      </c>
      <c r="J26" s="21"/>
    </row>
    <row r="27" spans="1:10" ht="15" customHeight="1" x14ac:dyDescent="0.2">
      <c r="A27" s="385" t="s">
        <v>32</v>
      </c>
      <c r="B27" s="386"/>
      <c r="C27" s="298"/>
      <c r="D27" s="300"/>
      <c r="E27" s="3" t="s">
        <v>65</v>
      </c>
      <c r="F27" s="355"/>
      <c r="G27" s="361"/>
      <c r="H27" s="356"/>
      <c r="I27" s="2" t="s">
        <v>66</v>
      </c>
      <c r="J27" s="21"/>
    </row>
    <row r="28" spans="1:10" ht="6" customHeight="1" x14ac:dyDescent="0.2">
      <c r="A28" s="390"/>
      <c r="B28" s="391"/>
      <c r="C28" s="353"/>
      <c r="D28" s="354"/>
      <c r="E28" s="32"/>
      <c r="F28" s="387"/>
      <c r="G28" s="388"/>
      <c r="H28" s="389"/>
      <c r="I28" s="33"/>
      <c r="J28" s="21"/>
    </row>
    <row r="29" spans="1:10" ht="15" customHeight="1" x14ac:dyDescent="0.2">
      <c r="A29" s="351" t="s">
        <v>39</v>
      </c>
      <c r="B29" s="352"/>
      <c r="C29" s="355"/>
      <c r="D29" s="356"/>
      <c r="E29" s="7" t="s">
        <v>72</v>
      </c>
      <c r="F29" s="355"/>
      <c r="G29" s="361"/>
      <c r="H29" s="356"/>
      <c r="I29" s="2" t="s">
        <v>74</v>
      </c>
      <c r="J29" s="25"/>
    </row>
    <row r="30" spans="1:10" ht="15" customHeight="1" x14ac:dyDescent="0.2">
      <c r="A30" s="351" t="s">
        <v>18</v>
      </c>
      <c r="B30" s="352"/>
      <c r="C30" s="355"/>
      <c r="D30" s="356"/>
      <c r="E30" s="7" t="s">
        <v>72</v>
      </c>
      <c r="F30" s="355"/>
      <c r="G30" s="361"/>
      <c r="H30" s="356"/>
      <c r="I30" s="2" t="s">
        <v>74</v>
      </c>
      <c r="J30" s="25"/>
    </row>
    <row r="31" spans="1:10" ht="15" customHeight="1" x14ac:dyDescent="0.2">
      <c r="A31" s="351" t="s">
        <v>19</v>
      </c>
      <c r="B31" s="352"/>
      <c r="C31" s="355"/>
      <c r="D31" s="309"/>
      <c r="E31" s="7" t="s">
        <v>72</v>
      </c>
      <c r="F31" s="355"/>
      <c r="G31" s="361"/>
      <c r="H31" s="309"/>
      <c r="I31" s="2" t="s">
        <v>74</v>
      </c>
      <c r="J31" s="25"/>
    </row>
    <row r="32" spans="1:10" ht="15" customHeight="1" x14ac:dyDescent="0.2">
      <c r="A32" s="351" t="s">
        <v>91</v>
      </c>
      <c r="B32" s="352"/>
      <c r="C32" s="355"/>
      <c r="D32" s="356"/>
      <c r="E32" s="7" t="s">
        <v>72</v>
      </c>
      <c r="F32" s="355"/>
      <c r="G32" s="361"/>
      <c r="H32" s="356"/>
      <c r="I32" s="2" t="s">
        <v>74</v>
      </c>
      <c r="J32" s="25"/>
    </row>
    <row r="33" spans="1:10" ht="8.1" customHeight="1" x14ac:dyDescent="0.2">
      <c r="A33" s="406"/>
      <c r="B33" s="406"/>
      <c r="C33" s="406"/>
      <c r="D33" s="406"/>
      <c r="E33" s="406"/>
      <c r="F33" s="406"/>
      <c r="G33" s="406"/>
      <c r="H33" s="406"/>
      <c r="I33" s="406"/>
      <c r="J33" s="25"/>
    </row>
    <row r="34" spans="1:10" ht="15.75" customHeight="1" x14ac:dyDescent="0.2">
      <c r="A34" s="397" t="s">
        <v>52</v>
      </c>
      <c r="B34" s="303"/>
      <c r="C34" s="303"/>
      <c r="D34" s="303"/>
      <c r="E34" s="303"/>
      <c r="F34" s="303"/>
      <c r="G34" s="303"/>
      <c r="H34" s="303"/>
      <c r="I34" s="304"/>
      <c r="J34" s="25"/>
    </row>
    <row r="35" spans="1:10" ht="15.75" customHeight="1" x14ac:dyDescent="0.2">
      <c r="A35" s="125"/>
      <c r="B35" s="2" t="s">
        <v>40</v>
      </c>
      <c r="C35" s="206" t="s">
        <v>267</v>
      </c>
      <c r="D35" s="2" t="s">
        <v>21</v>
      </c>
      <c r="E35" s="153" t="s">
        <v>34</v>
      </c>
      <c r="F35" s="302" t="s">
        <v>22</v>
      </c>
      <c r="G35" s="304"/>
      <c r="H35" s="2" t="s">
        <v>23</v>
      </c>
      <c r="I35" s="2" t="s">
        <v>3</v>
      </c>
      <c r="J35" s="25"/>
    </row>
    <row r="36" spans="1:10" ht="15.75" customHeight="1" x14ac:dyDescent="0.2">
      <c r="A36" s="126"/>
      <c r="B36" s="13"/>
      <c r="C36" s="152"/>
      <c r="D36" s="4"/>
      <c r="E36" s="152"/>
      <c r="F36" s="402"/>
      <c r="G36" s="309"/>
      <c r="H36" s="4"/>
      <c r="I36" s="12"/>
      <c r="J36" s="25"/>
    </row>
    <row r="37" spans="1:10" ht="8.1" customHeight="1" x14ac:dyDescent="0.2">
      <c r="A37" s="382"/>
      <c r="B37" s="382"/>
      <c r="C37" s="382"/>
      <c r="D37" s="382"/>
      <c r="E37" s="382"/>
      <c r="F37" s="382"/>
      <c r="G37" s="382"/>
      <c r="H37" s="382"/>
      <c r="I37" s="382"/>
      <c r="J37" s="22"/>
    </row>
    <row r="38" spans="1:10" ht="15" customHeight="1" x14ac:dyDescent="0.2">
      <c r="A38" s="397" t="s">
        <v>77</v>
      </c>
      <c r="B38" s="303"/>
      <c r="C38" s="304"/>
      <c r="D38" s="186"/>
      <c r="E38" s="220"/>
      <c r="F38" s="199"/>
      <c r="G38" s="144"/>
      <c r="H38" s="144"/>
      <c r="I38" s="144"/>
      <c r="J38" s="145"/>
    </row>
    <row r="39" spans="1:10" ht="20.100000000000001" customHeight="1" x14ac:dyDescent="0.2">
      <c r="A39" s="400" t="s">
        <v>58</v>
      </c>
      <c r="B39" s="403" t="s">
        <v>75</v>
      </c>
      <c r="C39" s="398" t="s">
        <v>239</v>
      </c>
      <c r="D39" s="186"/>
      <c r="E39" s="199"/>
      <c r="F39" s="392"/>
      <c r="G39" s="392"/>
      <c r="H39" s="392"/>
      <c r="I39" s="392"/>
      <c r="J39" s="22"/>
    </row>
    <row r="40" spans="1:10" ht="20.100000000000001" customHeight="1" x14ac:dyDescent="0.2">
      <c r="A40" s="401"/>
      <c r="B40" s="404"/>
      <c r="C40" s="399"/>
      <c r="D40" s="186"/>
      <c r="E40" s="186"/>
      <c r="F40" s="148"/>
      <c r="G40" s="148"/>
      <c r="H40" s="692" t="s">
        <v>263</v>
      </c>
      <c r="I40" s="692"/>
      <c r="J40" s="22"/>
    </row>
    <row r="41" spans="1:10" ht="17.100000000000001" customHeight="1" x14ac:dyDescent="0.2">
      <c r="A41" s="35" t="s">
        <v>163</v>
      </c>
      <c r="B41" s="209"/>
      <c r="C41" s="141"/>
      <c r="D41" s="186"/>
      <c r="E41" s="284" t="s">
        <v>248</v>
      </c>
      <c r="F41" s="148"/>
      <c r="G41" s="148"/>
      <c r="H41" s="35" t="s">
        <v>257</v>
      </c>
      <c r="I41" s="35" t="s">
        <v>270</v>
      </c>
      <c r="J41" s="22"/>
    </row>
    <row r="42" spans="1:10" ht="17.100000000000001" customHeight="1" x14ac:dyDescent="0.2">
      <c r="A42" s="35" t="s">
        <v>5</v>
      </c>
      <c r="B42" s="209"/>
      <c r="C42" s="141"/>
      <c r="D42" s="142"/>
      <c r="E42" s="222"/>
      <c r="F42" s="148"/>
      <c r="G42" s="148"/>
      <c r="H42" s="285" t="s">
        <v>253</v>
      </c>
      <c r="I42" s="286"/>
      <c r="J42" s="22"/>
    </row>
    <row r="43" spans="1:10" ht="17.100000000000001" customHeight="1" x14ac:dyDescent="0.2">
      <c r="A43" s="35" t="s">
        <v>6</v>
      </c>
      <c r="B43" s="209"/>
      <c r="C43" s="141"/>
      <c r="D43" s="396"/>
      <c r="E43" s="396"/>
      <c r="F43" s="691"/>
      <c r="G43" s="691"/>
      <c r="H43" s="214" t="s">
        <v>259</v>
      </c>
      <c r="I43" s="287"/>
      <c r="J43" s="22"/>
    </row>
    <row r="44" spans="1:10" ht="17.100000000000001" customHeight="1" x14ac:dyDescent="0.2">
      <c r="A44" s="35" t="s">
        <v>7</v>
      </c>
      <c r="B44" s="209"/>
      <c r="C44" s="141"/>
      <c r="D44" s="396"/>
      <c r="E44" s="396"/>
      <c r="F44" s="691"/>
      <c r="G44" s="691"/>
      <c r="H44" s="214" t="s">
        <v>255</v>
      </c>
      <c r="I44" s="287"/>
      <c r="J44" s="22"/>
    </row>
    <row r="45" spans="1:10" ht="17.100000000000001" customHeight="1" x14ac:dyDescent="0.2">
      <c r="A45" s="35" t="s">
        <v>8</v>
      </c>
      <c r="B45" s="209"/>
      <c r="C45" s="141"/>
      <c r="D45" s="186"/>
      <c r="E45" s="186"/>
      <c r="F45" s="691"/>
      <c r="G45" s="691"/>
      <c r="H45" s="288" t="s">
        <v>249</v>
      </c>
      <c r="I45" s="287"/>
      <c r="J45" s="22"/>
    </row>
    <row r="46" spans="1:10" ht="17.100000000000001" customHeight="1" x14ac:dyDescent="0.2">
      <c r="A46" s="35" t="s">
        <v>8</v>
      </c>
      <c r="B46" s="209"/>
      <c r="C46" s="141"/>
      <c r="D46" s="186"/>
      <c r="E46" s="186"/>
      <c r="F46" s="393"/>
      <c r="G46" s="393"/>
      <c r="H46" s="149"/>
      <c r="I46" s="143"/>
      <c r="J46" s="22"/>
    </row>
    <row r="47" spans="1:10" ht="17.100000000000001" customHeight="1" x14ac:dyDescent="0.2">
      <c r="A47" s="35" t="s">
        <v>8</v>
      </c>
      <c r="B47" s="209"/>
      <c r="C47" s="141"/>
      <c r="D47" s="186"/>
      <c r="E47" s="220"/>
      <c r="F47" s="393"/>
      <c r="G47" s="393"/>
      <c r="H47" s="186"/>
      <c r="I47" s="186"/>
      <c r="J47" s="22"/>
    </row>
    <row r="48" spans="1:10" ht="24.75" customHeight="1" x14ac:dyDescent="0.2">
      <c r="A48" s="35" t="s">
        <v>26</v>
      </c>
      <c r="B48" s="218"/>
      <c r="C48" s="219" t="e">
        <f>AVERAGE(C45,C46,C47)</f>
        <v>#DIV/0!</v>
      </c>
      <c r="D48" s="186"/>
      <c r="E48" s="199"/>
      <c r="F48" s="393"/>
      <c r="G48" s="393"/>
      <c r="H48" s="28"/>
      <c r="I48" s="186"/>
      <c r="J48" s="22"/>
    </row>
    <row r="49" spans="1:9" ht="8.1" hidden="1" customHeight="1" x14ac:dyDescent="0.2">
      <c r="A49" s="381"/>
      <c r="B49" s="381"/>
      <c r="C49" s="381"/>
      <c r="D49" s="381"/>
      <c r="E49" s="381"/>
      <c r="F49" s="381"/>
      <c r="G49" s="381"/>
      <c r="H49" s="381"/>
      <c r="I49" s="381"/>
    </row>
    <row r="50" spans="1:9" ht="15" hidden="1" customHeight="1" x14ac:dyDescent="0.2">
      <c r="A50" s="22"/>
      <c r="B50" s="186"/>
      <c r="C50" s="186"/>
      <c r="D50" s="186"/>
      <c r="E50" s="186"/>
      <c r="F50" s="186"/>
      <c r="G50" s="186"/>
      <c r="H50" s="186"/>
      <c r="I50" s="186"/>
    </row>
    <row r="51" spans="1:9" ht="15" hidden="1" customHeight="1" x14ac:dyDescent="0.2">
      <c r="A51" s="186"/>
      <c r="B51" s="186"/>
      <c r="C51" s="186"/>
      <c r="D51" s="186"/>
      <c r="E51" s="186"/>
      <c r="F51" s="186"/>
      <c r="G51" s="186"/>
      <c r="H51" s="186"/>
      <c r="I51" s="186"/>
    </row>
    <row r="52" spans="1:9" ht="15" hidden="1" customHeight="1" x14ac:dyDescent="0.2">
      <c r="A52" s="186"/>
      <c r="B52" s="186"/>
      <c r="C52" s="186"/>
      <c r="D52" s="186"/>
      <c r="E52" s="186"/>
      <c r="F52" s="186"/>
      <c r="G52" s="186"/>
      <c r="H52" s="186"/>
      <c r="I52" s="186"/>
    </row>
    <row r="53" spans="1:9" ht="15" hidden="1" customHeight="1" x14ac:dyDescent="0.2">
      <c r="A53" s="186"/>
      <c r="B53" s="186"/>
      <c r="C53" s="186"/>
      <c r="D53" s="186"/>
      <c r="E53" s="186"/>
      <c r="F53" s="186"/>
      <c r="G53" s="186"/>
      <c r="H53" s="186"/>
      <c r="I53" s="186"/>
    </row>
    <row r="54" spans="1:9" ht="15" hidden="1" customHeight="1" x14ac:dyDescent="0.2">
      <c r="A54" s="186"/>
      <c r="B54" s="186"/>
      <c r="C54" s="186"/>
      <c r="D54" s="186"/>
      <c r="E54" s="186"/>
      <c r="F54" s="186"/>
      <c r="G54" s="186"/>
      <c r="H54" s="186"/>
      <c r="I54" s="186"/>
    </row>
    <row r="55" spans="1:9" ht="15" hidden="1" customHeight="1" x14ac:dyDescent="0.2">
      <c r="A55" s="186"/>
      <c r="B55" s="186"/>
      <c r="C55" s="186"/>
      <c r="D55" s="186"/>
      <c r="E55" s="186"/>
      <c r="F55" s="186"/>
      <c r="G55" s="186"/>
      <c r="H55" s="186"/>
      <c r="I55" s="186"/>
    </row>
    <row r="56" spans="1:9" hidden="1" x14ac:dyDescent="0.2">
      <c r="A56" s="186"/>
      <c r="B56" s="186"/>
      <c r="C56" s="186"/>
      <c r="D56" s="186"/>
      <c r="E56" s="186"/>
      <c r="F56" s="186"/>
      <c r="G56" s="186"/>
      <c r="H56" s="186"/>
      <c r="I56" s="186"/>
    </row>
    <row r="57" spans="1:9" hidden="1" x14ac:dyDescent="0.2">
      <c r="A57" s="186"/>
      <c r="B57" s="186"/>
      <c r="C57" s="186"/>
      <c r="D57" s="186"/>
      <c r="E57" s="186"/>
      <c r="F57" s="186"/>
      <c r="G57" s="186"/>
      <c r="H57" s="186"/>
      <c r="I57" s="186"/>
    </row>
    <row r="58" spans="1:9" hidden="1" x14ac:dyDescent="0.2">
      <c r="A58" s="186"/>
      <c r="B58" s="186"/>
      <c r="C58" s="186"/>
      <c r="D58" s="186"/>
      <c r="E58" s="186"/>
      <c r="F58" s="186"/>
      <c r="G58" s="186"/>
      <c r="H58" s="186"/>
      <c r="I58" s="186"/>
    </row>
    <row r="59" spans="1:9" hidden="1" x14ac:dyDescent="0.2">
      <c r="A59" s="186"/>
      <c r="B59" s="186"/>
      <c r="C59" s="186"/>
      <c r="D59" s="186"/>
      <c r="E59" s="186"/>
      <c r="F59" s="186"/>
      <c r="G59" s="186"/>
      <c r="H59" s="186"/>
      <c r="I59" s="186"/>
    </row>
    <row r="60" spans="1:9" hidden="1" x14ac:dyDescent="0.2">
      <c r="A60" s="186"/>
      <c r="B60" s="186"/>
      <c r="C60" s="186"/>
      <c r="D60" s="186"/>
      <c r="E60" s="186"/>
      <c r="F60" s="186"/>
      <c r="G60" s="186"/>
      <c r="H60" s="186"/>
      <c r="I60" s="186"/>
    </row>
    <row r="61" spans="1:9" hidden="1" x14ac:dyDescent="0.2">
      <c r="A61" s="186"/>
      <c r="B61" s="186"/>
      <c r="C61" s="186"/>
      <c r="D61" s="186"/>
      <c r="E61" s="186"/>
      <c r="F61" s="186"/>
      <c r="G61" s="186"/>
      <c r="H61" s="186"/>
      <c r="I61" s="186"/>
    </row>
    <row r="62" spans="1:9" hidden="1" x14ac:dyDescent="0.2">
      <c r="A62" s="186"/>
      <c r="B62" s="186"/>
      <c r="C62" s="186"/>
      <c r="D62" s="186"/>
      <c r="E62" s="186"/>
      <c r="F62" s="186"/>
      <c r="G62" s="186"/>
      <c r="H62" s="186"/>
      <c r="I62" s="186"/>
    </row>
    <row r="63" spans="1:9" hidden="1" x14ac:dyDescent="0.2">
      <c r="A63" s="186"/>
      <c r="B63" s="186"/>
      <c r="C63" s="186"/>
      <c r="D63" s="186"/>
      <c r="E63" s="186"/>
      <c r="F63" s="186"/>
      <c r="G63" s="186"/>
      <c r="H63" s="186"/>
      <c r="I63" s="186"/>
    </row>
    <row r="64" spans="1:9" hidden="1" x14ac:dyDescent="0.2">
      <c r="A64" s="186"/>
      <c r="B64" s="186"/>
      <c r="C64" s="186"/>
      <c r="D64" s="186"/>
      <c r="E64" s="186"/>
      <c r="F64" s="186"/>
      <c r="G64" s="186"/>
      <c r="H64" s="186"/>
      <c r="I64" s="186"/>
    </row>
    <row r="65" spans="1:9" hidden="1" x14ac:dyDescent="0.2">
      <c r="A65" s="186"/>
      <c r="B65" s="186"/>
      <c r="C65" s="186"/>
      <c r="D65" s="186"/>
      <c r="E65" s="186"/>
      <c r="F65" s="186"/>
      <c r="G65" s="186"/>
      <c r="H65" s="186"/>
      <c r="I65" s="186"/>
    </row>
    <row r="66" spans="1:9" hidden="1" x14ac:dyDescent="0.2">
      <c r="A66" s="186"/>
      <c r="B66" s="186"/>
      <c r="C66" s="186"/>
      <c r="D66" s="186"/>
      <c r="E66" s="186"/>
      <c r="F66" s="186"/>
      <c r="G66" s="186"/>
      <c r="H66" s="186"/>
      <c r="I66" s="186"/>
    </row>
    <row r="67" spans="1:9" hidden="1" x14ac:dyDescent="0.2">
      <c r="A67" s="186"/>
      <c r="B67" s="186"/>
      <c r="C67" s="186"/>
      <c r="D67" s="186"/>
      <c r="E67" s="186"/>
      <c r="F67" s="186"/>
      <c r="G67" s="186"/>
      <c r="H67" s="186"/>
      <c r="I67" s="186"/>
    </row>
    <row r="68" spans="1:9" hidden="1" x14ac:dyDescent="0.2">
      <c r="A68" s="186"/>
      <c r="B68" s="186"/>
      <c r="C68" s="186"/>
      <c r="D68" s="186"/>
      <c r="E68" s="186"/>
      <c r="F68" s="186"/>
      <c r="G68" s="186"/>
      <c r="H68" s="186"/>
      <c r="I68" s="186"/>
    </row>
    <row r="69" spans="1:9" ht="12.75" customHeight="1" x14ac:dyDescent="0.2">
      <c r="A69" s="199"/>
      <c r="B69" s="199"/>
      <c r="C69" s="199"/>
      <c r="D69" s="199"/>
      <c r="E69" s="199"/>
      <c r="F69" s="199"/>
      <c r="G69" s="199"/>
      <c r="H69" s="199"/>
      <c r="I69" s="199"/>
    </row>
    <row r="70" spans="1:9" ht="12.75" customHeight="1" x14ac:dyDescent="0.2"/>
  </sheetData>
  <mergeCells count="88">
    <mergeCell ref="A1:E2"/>
    <mergeCell ref="F1:I1"/>
    <mergeCell ref="F3:I3"/>
    <mergeCell ref="A4:I4"/>
    <mergeCell ref="A5:B5"/>
    <mergeCell ref="C5:I5"/>
    <mergeCell ref="A6:B6"/>
    <mergeCell ref="C6:I6"/>
    <mergeCell ref="A7:B7"/>
    <mergeCell ref="C7:I7"/>
    <mergeCell ref="A8:B8"/>
    <mergeCell ref="C8:I8"/>
    <mergeCell ref="A9:B9"/>
    <mergeCell ref="C9:I9"/>
    <mergeCell ref="A10:I10"/>
    <mergeCell ref="A11:B14"/>
    <mergeCell ref="C11:D12"/>
    <mergeCell ref="E11:G12"/>
    <mergeCell ref="H11:H13"/>
    <mergeCell ref="I11:I13"/>
    <mergeCell ref="F13:G13"/>
    <mergeCell ref="F14:G14"/>
    <mergeCell ref="A15:I15"/>
    <mergeCell ref="A16:B16"/>
    <mergeCell ref="C16:D16"/>
    <mergeCell ref="F16:H16"/>
    <mergeCell ref="A17:B17"/>
    <mergeCell ref="C17:D17"/>
    <mergeCell ref="F17:H17"/>
    <mergeCell ref="A25:B25"/>
    <mergeCell ref="C25:D25"/>
    <mergeCell ref="F25:H25"/>
    <mergeCell ref="A18:B18"/>
    <mergeCell ref="C18:D18"/>
    <mergeCell ref="F18:H18"/>
    <mergeCell ref="A19:B19"/>
    <mergeCell ref="C19:D19"/>
    <mergeCell ref="F19:H19"/>
    <mergeCell ref="C20:D20"/>
    <mergeCell ref="A21:B21"/>
    <mergeCell ref="C21:D21"/>
    <mergeCell ref="C22:D22"/>
    <mergeCell ref="F22:H22"/>
    <mergeCell ref="A26:B26"/>
    <mergeCell ref="C26:D26"/>
    <mergeCell ref="F26:H26"/>
    <mergeCell ref="A27:B27"/>
    <mergeCell ref="C27:D27"/>
    <mergeCell ref="F27:H27"/>
    <mergeCell ref="H40:I40"/>
    <mergeCell ref="A28:B28"/>
    <mergeCell ref="C28:D28"/>
    <mergeCell ref="F28:H28"/>
    <mergeCell ref="A29:B29"/>
    <mergeCell ref="C29:D29"/>
    <mergeCell ref="F29:H29"/>
    <mergeCell ref="D43:D44"/>
    <mergeCell ref="F48:G48"/>
    <mergeCell ref="A38:C38"/>
    <mergeCell ref="F35:G35"/>
    <mergeCell ref="A30:B30"/>
    <mergeCell ref="C30:D30"/>
    <mergeCell ref="F30:H30"/>
    <mergeCell ref="A31:B31"/>
    <mergeCell ref="C31:D31"/>
    <mergeCell ref="F31:H31"/>
    <mergeCell ref="A32:B32"/>
    <mergeCell ref="C32:D32"/>
    <mergeCell ref="F32:H32"/>
    <mergeCell ref="A33:I33"/>
    <mergeCell ref="A34:I34"/>
    <mergeCell ref="F36:G36"/>
    <mergeCell ref="E43:E44"/>
    <mergeCell ref="A49:I49"/>
    <mergeCell ref="A23:B23"/>
    <mergeCell ref="A24:B24"/>
    <mergeCell ref="C23:D23"/>
    <mergeCell ref="C24:D24"/>
    <mergeCell ref="F23:H23"/>
    <mergeCell ref="F24:H24"/>
    <mergeCell ref="F43:G45"/>
    <mergeCell ref="F46:G46"/>
    <mergeCell ref="F47:G47"/>
    <mergeCell ref="A37:I37"/>
    <mergeCell ref="A39:A40"/>
    <mergeCell ref="B39:B40"/>
    <mergeCell ref="C39:C40"/>
    <mergeCell ref="F39:I39"/>
  </mergeCells>
  <pageMargins left="0.7" right="0.7" top="0.75" bottom="0.75" header="0.3" footer="0.3"/>
  <pageSetup scale="8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969E-0B9C-4E7A-9EA9-7F131BF4C854}">
  <sheetPr>
    <pageSetUpPr fitToPage="1"/>
  </sheetPr>
  <dimension ref="A1:U321"/>
  <sheetViews>
    <sheetView topLeftCell="A7" workbookViewId="0">
      <selection activeCell="O32" sqref="O32"/>
    </sheetView>
  </sheetViews>
  <sheetFormatPr defaultColWidth="0" defaultRowHeight="12.75" zeroHeight="1" x14ac:dyDescent="0.2"/>
  <cols>
    <col min="1" max="2" width="6.7109375" style="18" customWidth="1"/>
    <col min="3" max="3" width="6.28515625" style="18" customWidth="1"/>
    <col min="4" max="6" width="3.7109375" style="18" customWidth="1"/>
    <col min="7" max="7" width="12.5703125" style="18" customWidth="1"/>
    <col min="8" max="9" width="3.7109375" style="18" customWidth="1"/>
    <col min="10" max="10" width="4.28515625" style="18" customWidth="1"/>
    <col min="11" max="11" width="11.28515625" style="18" customWidth="1"/>
    <col min="12" max="14" width="3.7109375" style="18" customWidth="1"/>
    <col min="15" max="15" width="11.28515625" style="18" customWidth="1"/>
    <col min="16" max="16" width="6.28515625" style="18" customWidth="1"/>
    <col min="17" max="18" width="5.7109375" style="18" hidden="1" customWidth="1"/>
    <col min="19" max="16384" width="0" style="18" hidden="1"/>
  </cols>
  <sheetData>
    <row r="1" spans="1:21" s="186" customFormat="1" ht="15.75" x14ac:dyDescent="0.25">
      <c r="K1" s="160" t="s">
        <v>48</v>
      </c>
      <c r="L1" s="159"/>
      <c r="M1" s="159"/>
      <c r="N1" s="159"/>
      <c r="O1" s="159"/>
    </row>
    <row r="2" spans="1:21" s="186" customFormat="1" ht="15.75" x14ac:dyDescent="0.25">
      <c r="K2" s="296" t="s">
        <v>266</v>
      </c>
      <c r="L2" s="159"/>
      <c r="M2" s="159"/>
      <c r="N2" s="159"/>
      <c r="O2" s="159"/>
    </row>
    <row r="3" spans="1:21" s="186" customFormat="1" ht="15.75" x14ac:dyDescent="0.25">
      <c r="K3" s="160" t="s">
        <v>231</v>
      </c>
      <c r="L3" s="159"/>
      <c r="M3" s="159"/>
      <c r="N3" s="159"/>
      <c r="O3" s="159"/>
    </row>
    <row r="4" spans="1:21" s="186" customFormat="1" ht="6" customHeight="1" x14ac:dyDescent="0.2">
      <c r="K4" s="207"/>
      <c r="L4" s="199"/>
      <c r="M4" s="199"/>
      <c r="N4" s="199"/>
      <c r="O4" s="199"/>
    </row>
    <row r="5" spans="1:21" s="186" customFormat="1" x14ac:dyDescent="0.2">
      <c r="A5" s="695" t="s">
        <v>62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</row>
    <row r="6" spans="1:21" s="186" customFormat="1" ht="5.0999999999999996" customHeight="1" x14ac:dyDescent="0.2">
      <c r="B6" s="185"/>
      <c r="C6" s="185"/>
      <c r="D6" s="185"/>
      <c r="E6" s="185"/>
      <c r="F6" s="185"/>
      <c r="G6" s="185"/>
      <c r="H6" s="185"/>
      <c r="I6" s="22"/>
      <c r="J6" s="22"/>
      <c r="K6" s="22"/>
      <c r="L6" s="23"/>
      <c r="M6" s="27"/>
      <c r="N6" s="23"/>
      <c r="O6" s="22"/>
      <c r="P6" s="22"/>
      <c r="Q6" s="22"/>
      <c r="R6" s="23"/>
    </row>
    <row r="7" spans="1:21" s="186" customFormat="1" ht="14.1" customHeight="1" x14ac:dyDescent="0.2">
      <c r="A7" s="376" t="s">
        <v>9</v>
      </c>
      <c r="B7" s="376"/>
      <c r="C7" s="376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22"/>
      <c r="Q7" s="22"/>
      <c r="R7" s="23"/>
    </row>
    <row r="8" spans="1:21" s="186" customFormat="1" ht="14.1" customHeight="1" x14ac:dyDescent="0.2">
      <c r="A8" s="376" t="s">
        <v>245</v>
      </c>
      <c r="B8" s="376"/>
      <c r="C8" s="376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185"/>
      <c r="Q8" s="185"/>
      <c r="R8" s="185"/>
    </row>
    <row r="9" spans="1:21" s="186" customFormat="1" ht="14.1" customHeight="1" x14ac:dyDescent="0.2">
      <c r="A9" s="376" t="s">
        <v>10</v>
      </c>
      <c r="B9" s="376"/>
      <c r="C9" s="376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185"/>
      <c r="Q9" s="185"/>
      <c r="R9" s="185"/>
    </row>
    <row r="10" spans="1:21" s="186" customFormat="1" ht="14.1" customHeight="1" x14ac:dyDescent="0.2">
      <c r="A10" s="376" t="s">
        <v>38</v>
      </c>
      <c r="B10" s="376"/>
      <c r="C10" s="376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185"/>
      <c r="Q10" s="185"/>
      <c r="R10" s="185"/>
      <c r="U10" s="30">
        <f>(P10+J10)/2</f>
        <v>0</v>
      </c>
    </row>
    <row r="11" spans="1:21" s="186" customFormat="1" ht="14.1" customHeight="1" x14ac:dyDescent="0.2">
      <c r="A11" s="376" t="s">
        <v>187</v>
      </c>
      <c r="B11" s="694"/>
      <c r="C11" s="694"/>
      <c r="D11" s="694"/>
      <c r="E11" s="694"/>
      <c r="F11" s="694"/>
      <c r="G11" s="694"/>
      <c r="H11" s="694"/>
      <c r="I11" s="694"/>
      <c r="J11" s="694"/>
      <c r="K11" s="694"/>
      <c r="L11" s="694"/>
      <c r="M11" s="344"/>
      <c r="N11" s="344"/>
      <c r="O11" s="344"/>
      <c r="P11" s="185"/>
      <c r="Q11" s="185"/>
      <c r="R11" s="185"/>
      <c r="U11" s="30"/>
    </row>
    <row r="12" spans="1:21" s="186" customFormat="1" ht="14.1" customHeight="1" x14ac:dyDescent="0.2">
      <c r="A12" s="376" t="s">
        <v>188</v>
      </c>
      <c r="B12" s="694"/>
      <c r="C12" s="694"/>
      <c r="D12" s="694"/>
      <c r="E12" s="694"/>
      <c r="F12" s="694"/>
      <c r="G12" s="694"/>
      <c r="H12" s="694"/>
      <c r="I12" s="694"/>
      <c r="J12" s="694"/>
      <c r="K12" s="344"/>
      <c r="L12" s="344"/>
      <c r="M12" s="344"/>
      <c r="N12" s="344"/>
      <c r="O12" s="344"/>
      <c r="P12" s="185"/>
      <c r="Q12" s="185"/>
      <c r="R12" s="185"/>
      <c r="U12" s="30"/>
    </row>
    <row r="13" spans="1:21" s="186" customFormat="1" ht="14.1" customHeight="1" x14ac:dyDescent="0.2">
      <c r="A13" s="376" t="s">
        <v>11</v>
      </c>
      <c r="B13" s="376"/>
      <c r="C13" s="376"/>
      <c r="D13" s="700"/>
      <c r="E13" s="700"/>
      <c r="F13" s="700"/>
      <c r="G13" s="700"/>
      <c r="H13" s="700"/>
      <c r="I13" s="700"/>
      <c r="J13" s="700"/>
      <c r="K13" s="375"/>
      <c r="L13" s="375"/>
      <c r="M13" s="375"/>
      <c r="N13" s="375"/>
      <c r="O13" s="375"/>
      <c r="P13" s="185"/>
      <c r="Q13" s="185"/>
      <c r="R13" s="185"/>
    </row>
    <row r="14" spans="1:21" s="186" customFormat="1" ht="8.1" customHeight="1" x14ac:dyDescent="0.2">
      <c r="A14" s="701"/>
      <c r="B14" s="694"/>
      <c r="C14" s="694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</row>
    <row r="15" spans="1:21" s="186" customFormat="1" ht="9.75" customHeight="1" x14ac:dyDescent="0.2">
      <c r="A15" s="694"/>
      <c r="B15" s="694"/>
      <c r="C15" s="694"/>
      <c r="D15" s="305" t="s">
        <v>37</v>
      </c>
      <c r="E15" s="305"/>
      <c r="F15" s="305"/>
      <c r="G15" s="305"/>
      <c r="H15" s="703" t="s">
        <v>59</v>
      </c>
      <c r="I15" s="703"/>
      <c r="J15" s="703"/>
      <c r="K15" s="703"/>
      <c r="L15" s="703" t="s">
        <v>181</v>
      </c>
      <c r="M15" s="703"/>
      <c r="N15" s="703"/>
      <c r="O15" s="703"/>
      <c r="P15" s="22"/>
      <c r="Q15" s="22"/>
      <c r="R15" s="23"/>
    </row>
    <row r="16" spans="1:21" s="186" customFormat="1" ht="15.75" customHeight="1" x14ac:dyDescent="0.2">
      <c r="A16" s="702"/>
      <c r="B16" s="702"/>
      <c r="C16" s="702"/>
      <c r="D16" s="305"/>
      <c r="E16" s="305"/>
      <c r="F16" s="305"/>
      <c r="G16" s="305"/>
      <c r="H16" s="703"/>
      <c r="I16" s="703"/>
      <c r="J16" s="703"/>
      <c r="K16" s="703"/>
      <c r="L16" s="703"/>
      <c r="M16" s="703"/>
      <c r="N16" s="703"/>
      <c r="O16" s="703"/>
      <c r="P16" s="22"/>
      <c r="Q16" s="22"/>
      <c r="R16" s="289"/>
    </row>
    <row r="17" spans="1:15" s="186" customFormat="1" ht="12.75" customHeight="1" x14ac:dyDescent="0.2">
      <c r="A17" s="422" t="s">
        <v>0</v>
      </c>
      <c r="B17" s="422"/>
      <c r="C17" s="422"/>
      <c r="D17" s="305" t="s">
        <v>25</v>
      </c>
      <c r="E17" s="305"/>
      <c r="F17" s="305"/>
      <c r="G17" s="14" t="s">
        <v>35</v>
      </c>
      <c r="H17" s="305" t="s">
        <v>25</v>
      </c>
      <c r="I17" s="305"/>
      <c r="J17" s="305"/>
      <c r="K17" s="14" t="s">
        <v>35</v>
      </c>
      <c r="L17" s="305" t="s">
        <v>25</v>
      </c>
      <c r="M17" s="305"/>
      <c r="N17" s="305"/>
      <c r="O17" s="14" t="s">
        <v>35</v>
      </c>
    </row>
    <row r="18" spans="1:15" s="186" customFormat="1" ht="12.75" customHeight="1" x14ac:dyDescent="0.2">
      <c r="A18" s="423" t="s">
        <v>1</v>
      </c>
      <c r="B18" s="696"/>
      <c r="C18" s="697"/>
      <c r="D18" s="698"/>
      <c r="E18" s="698"/>
      <c r="F18" s="698"/>
      <c r="G18" s="3" t="s">
        <v>65</v>
      </c>
      <c r="H18" s="699"/>
      <c r="I18" s="699"/>
      <c r="J18" s="699"/>
      <c r="K18" s="3" t="s">
        <v>65</v>
      </c>
      <c r="L18" s="699"/>
      <c r="M18" s="699"/>
      <c r="N18" s="699"/>
      <c r="O18" s="3" t="s">
        <v>65</v>
      </c>
    </row>
    <row r="19" spans="1:15" s="186" customFormat="1" ht="12.75" customHeight="1" x14ac:dyDescent="0.2">
      <c r="A19" s="422" t="s">
        <v>194</v>
      </c>
      <c r="B19" s="422"/>
      <c r="C19" s="422"/>
      <c r="D19" s="698"/>
      <c r="E19" s="698"/>
      <c r="F19" s="698"/>
      <c r="G19" s="3" t="s">
        <v>65</v>
      </c>
      <c r="H19" s="699"/>
      <c r="I19" s="699"/>
      <c r="J19" s="699"/>
      <c r="K19" s="3" t="s">
        <v>65</v>
      </c>
      <c r="L19" s="699"/>
      <c r="M19" s="699"/>
      <c r="N19" s="699"/>
      <c r="O19" s="3" t="s">
        <v>65</v>
      </c>
    </row>
    <row r="20" spans="1:15" s="186" customFormat="1" ht="12.75" customHeight="1" x14ac:dyDescent="0.2">
      <c r="A20" s="422" t="s">
        <v>195</v>
      </c>
      <c r="B20" s="422"/>
      <c r="C20" s="422"/>
      <c r="D20" s="698"/>
      <c r="E20" s="698"/>
      <c r="F20" s="698"/>
      <c r="G20" s="3" t="s">
        <v>65</v>
      </c>
      <c r="H20" s="699"/>
      <c r="I20" s="699"/>
      <c r="J20" s="699"/>
      <c r="K20" s="3" t="s">
        <v>65</v>
      </c>
      <c r="L20" s="699"/>
      <c r="M20" s="699"/>
      <c r="N20" s="699"/>
      <c r="O20" s="3" t="s">
        <v>65</v>
      </c>
    </row>
    <row r="21" spans="1:15" s="186" customFormat="1" ht="12.75" customHeight="1" x14ac:dyDescent="0.2">
      <c r="A21" s="422" t="s">
        <v>2</v>
      </c>
      <c r="B21" s="422"/>
      <c r="C21" s="422"/>
      <c r="D21" s="698"/>
      <c r="E21" s="698"/>
      <c r="F21" s="698"/>
      <c r="G21" s="3" t="s">
        <v>65</v>
      </c>
      <c r="H21" s="699"/>
      <c r="I21" s="699"/>
      <c r="J21" s="699"/>
      <c r="K21" s="3" t="s">
        <v>65</v>
      </c>
      <c r="L21" s="699"/>
      <c r="M21" s="699"/>
      <c r="N21" s="699"/>
      <c r="O21" s="3" t="s">
        <v>65</v>
      </c>
    </row>
    <row r="22" spans="1:15" s="186" customFormat="1" ht="12.75" customHeight="1" x14ac:dyDescent="0.2">
      <c r="A22" s="422" t="s">
        <v>227</v>
      </c>
      <c r="B22" s="422"/>
      <c r="C22" s="422"/>
      <c r="D22" s="698"/>
      <c r="E22" s="698"/>
      <c r="F22" s="698"/>
      <c r="G22" s="3" t="s">
        <v>65</v>
      </c>
      <c r="H22" s="699"/>
      <c r="I22" s="699"/>
      <c r="J22" s="699"/>
      <c r="K22" s="3" t="s">
        <v>65</v>
      </c>
      <c r="L22" s="699"/>
      <c r="M22" s="699"/>
      <c r="N22" s="699"/>
      <c r="O22" s="3" t="s">
        <v>65</v>
      </c>
    </row>
    <row r="23" spans="1:15" s="186" customFormat="1" ht="12.75" customHeight="1" x14ac:dyDescent="0.2">
      <c r="A23" s="422" t="s">
        <v>228</v>
      </c>
      <c r="B23" s="422"/>
      <c r="C23" s="422"/>
      <c r="D23" s="698"/>
      <c r="E23" s="698"/>
      <c r="F23" s="698"/>
      <c r="G23" s="3" t="s">
        <v>65</v>
      </c>
      <c r="H23" s="699"/>
      <c r="I23" s="699"/>
      <c r="J23" s="699"/>
      <c r="K23" s="3" t="s">
        <v>65</v>
      </c>
      <c r="L23" s="699"/>
      <c r="M23" s="699"/>
      <c r="N23" s="699"/>
      <c r="O23" s="3" t="s">
        <v>65</v>
      </c>
    </row>
    <row r="24" spans="1:15" s="186" customFormat="1" ht="12.75" customHeight="1" x14ac:dyDescent="0.2">
      <c r="A24" s="707" t="s">
        <v>229</v>
      </c>
      <c r="B24" s="708"/>
      <c r="C24" s="709"/>
      <c r="D24" s="688"/>
      <c r="E24" s="308"/>
      <c r="F24" s="309"/>
      <c r="G24" s="3" t="s">
        <v>65</v>
      </c>
      <c r="H24" s="704"/>
      <c r="I24" s="705"/>
      <c r="J24" s="706"/>
      <c r="K24" s="3" t="s">
        <v>65</v>
      </c>
      <c r="L24" s="704"/>
      <c r="M24" s="705"/>
      <c r="N24" s="706"/>
      <c r="O24" s="3" t="s">
        <v>65</v>
      </c>
    </row>
    <row r="25" spans="1:15" s="186" customFormat="1" ht="12.75" customHeight="1" x14ac:dyDescent="0.2">
      <c r="A25" s="710" t="s">
        <v>230</v>
      </c>
      <c r="B25" s="711"/>
      <c r="C25" s="712"/>
      <c r="D25" s="688"/>
      <c r="E25" s="308"/>
      <c r="F25" s="309"/>
      <c r="G25" s="3" t="s">
        <v>65</v>
      </c>
      <c r="H25" s="704"/>
      <c r="I25" s="705"/>
      <c r="J25" s="706"/>
      <c r="K25" s="3" t="s">
        <v>65</v>
      </c>
      <c r="L25" s="704"/>
      <c r="M25" s="705"/>
      <c r="N25" s="706"/>
      <c r="O25" s="3" t="s">
        <v>65</v>
      </c>
    </row>
    <row r="26" spans="1:15" s="186" customFormat="1" ht="12.75" customHeight="1" x14ac:dyDescent="0.2">
      <c r="A26" s="422" t="s">
        <v>32</v>
      </c>
      <c r="B26" s="422"/>
      <c r="C26" s="422"/>
      <c r="D26" s="698"/>
      <c r="E26" s="698"/>
      <c r="F26" s="698"/>
      <c r="G26" s="3" t="s">
        <v>65</v>
      </c>
      <c r="H26" s="699"/>
      <c r="I26" s="699"/>
      <c r="J26" s="699"/>
      <c r="K26" s="3" t="s">
        <v>65</v>
      </c>
      <c r="L26" s="699"/>
      <c r="M26" s="699"/>
      <c r="N26" s="699"/>
      <c r="O26" s="3" t="s">
        <v>65</v>
      </c>
    </row>
    <row r="27" spans="1:15" s="186" customFormat="1" ht="12.75" customHeight="1" x14ac:dyDescent="0.2">
      <c r="A27" s="422" t="s">
        <v>39</v>
      </c>
      <c r="B27" s="422"/>
      <c r="C27" s="422"/>
      <c r="D27" s="713"/>
      <c r="E27" s="713"/>
      <c r="F27" s="713"/>
      <c r="G27" s="7" t="s">
        <v>72</v>
      </c>
      <c r="H27" s="704"/>
      <c r="I27" s="705"/>
      <c r="J27" s="706"/>
      <c r="K27" s="7" t="s">
        <v>72</v>
      </c>
      <c r="L27" s="704"/>
      <c r="M27" s="705"/>
      <c r="N27" s="706"/>
      <c r="O27" s="7" t="s">
        <v>72</v>
      </c>
    </row>
    <row r="28" spans="1:15" s="186" customFormat="1" ht="12.75" customHeight="1" x14ac:dyDescent="0.2">
      <c r="A28" s="422" t="s">
        <v>18</v>
      </c>
      <c r="B28" s="422"/>
      <c r="C28" s="422"/>
      <c r="D28" s="698"/>
      <c r="E28" s="698"/>
      <c r="F28" s="698"/>
      <c r="G28" s="7" t="s">
        <v>72</v>
      </c>
      <c r="H28" s="699"/>
      <c r="I28" s="699"/>
      <c r="J28" s="699"/>
      <c r="K28" s="7" t="s">
        <v>72</v>
      </c>
      <c r="L28" s="699"/>
      <c r="M28" s="699"/>
      <c r="N28" s="699"/>
      <c r="O28" s="7" t="s">
        <v>72</v>
      </c>
    </row>
    <row r="29" spans="1:15" s="186" customFormat="1" ht="12.75" customHeight="1" x14ac:dyDescent="0.2">
      <c r="A29" s="422" t="s">
        <v>19</v>
      </c>
      <c r="B29" s="422"/>
      <c r="C29" s="422"/>
      <c r="D29" s="698"/>
      <c r="E29" s="698"/>
      <c r="F29" s="698"/>
      <c r="G29" s="7" t="s">
        <v>72</v>
      </c>
      <c r="H29" s="704"/>
      <c r="I29" s="308"/>
      <c r="J29" s="309"/>
      <c r="K29" s="7" t="s">
        <v>72</v>
      </c>
      <c r="L29" s="704"/>
      <c r="M29" s="308"/>
      <c r="N29" s="309"/>
      <c r="O29" s="7" t="s">
        <v>72</v>
      </c>
    </row>
    <row r="30" spans="1:15" s="186" customFormat="1" ht="12.75" customHeight="1" x14ac:dyDescent="0.2">
      <c r="A30" s="422" t="s">
        <v>91</v>
      </c>
      <c r="B30" s="422"/>
      <c r="C30" s="422"/>
      <c r="D30" s="698"/>
      <c r="E30" s="698"/>
      <c r="F30" s="698"/>
      <c r="G30" s="7" t="s">
        <v>72</v>
      </c>
      <c r="H30" s="699"/>
      <c r="I30" s="699"/>
      <c r="J30" s="699"/>
      <c r="K30" s="7" t="s">
        <v>72</v>
      </c>
      <c r="L30" s="699"/>
      <c r="M30" s="699"/>
      <c r="N30" s="699"/>
      <c r="O30" s="7" t="s">
        <v>72</v>
      </c>
    </row>
    <row r="31" spans="1:15" s="186" customFormat="1" ht="12.75" customHeight="1" x14ac:dyDescent="0.2">
      <c r="A31" s="422" t="s">
        <v>33</v>
      </c>
      <c r="B31" s="422"/>
      <c r="C31" s="422"/>
      <c r="D31" s="716"/>
      <c r="E31" s="317"/>
      <c r="F31" s="318"/>
      <c r="G31" s="290"/>
      <c r="H31" s="329"/>
      <c r="I31" s="330"/>
      <c r="J31" s="331"/>
      <c r="K31" s="291"/>
      <c r="L31" s="329"/>
      <c r="M31" s="330"/>
      <c r="N31" s="331"/>
      <c r="O31" s="291"/>
    </row>
    <row r="32" spans="1:15" s="186" customFormat="1" ht="12.75" customHeight="1" x14ac:dyDescent="0.2">
      <c r="A32" s="422" t="s">
        <v>20</v>
      </c>
      <c r="B32" s="422"/>
      <c r="C32" s="422"/>
      <c r="D32" s="714"/>
      <c r="E32" s="714"/>
      <c r="F32" s="714"/>
      <c r="G32" s="293" t="s">
        <v>269</v>
      </c>
      <c r="H32" s="329"/>
      <c r="I32" s="330"/>
      <c r="J32" s="331"/>
      <c r="K32" s="293" t="s">
        <v>269</v>
      </c>
      <c r="L32" s="329"/>
      <c r="M32" s="330"/>
      <c r="N32" s="331"/>
      <c r="O32" s="293" t="s">
        <v>269</v>
      </c>
    </row>
    <row r="33" spans="1:21" s="186" customFormat="1" ht="12.75" customHeight="1" x14ac:dyDescent="0.2">
      <c r="A33" s="422" t="s">
        <v>21</v>
      </c>
      <c r="B33" s="422"/>
      <c r="C33" s="422"/>
      <c r="D33" s="714"/>
      <c r="E33" s="714"/>
      <c r="F33" s="714"/>
      <c r="G33" s="15" t="s">
        <v>61</v>
      </c>
      <c r="H33" s="329"/>
      <c r="I33" s="330"/>
      <c r="J33" s="331"/>
      <c r="K33" s="15" t="s">
        <v>61</v>
      </c>
      <c r="L33" s="329"/>
      <c r="M33" s="330"/>
      <c r="N33" s="331"/>
      <c r="O33" s="15" t="s">
        <v>61</v>
      </c>
      <c r="P33" s="25"/>
      <c r="Q33" s="25"/>
      <c r="R33" s="22"/>
    </row>
    <row r="34" spans="1:21" s="186" customFormat="1" ht="12.75" customHeight="1" x14ac:dyDescent="0.2">
      <c r="A34" s="715" t="s">
        <v>34</v>
      </c>
      <c r="B34" s="715"/>
      <c r="C34" s="715"/>
      <c r="D34" s="714"/>
      <c r="E34" s="714"/>
      <c r="F34" s="714"/>
      <c r="G34" s="293" t="s">
        <v>68</v>
      </c>
      <c r="H34" s="329"/>
      <c r="I34" s="330"/>
      <c r="J34" s="331"/>
      <c r="K34" s="293" t="s">
        <v>68</v>
      </c>
      <c r="L34" s="329"/>
      <c r="M34" s="330"/>
      <c r="N34" s="331"/>
      <c r="O34" s="293" t="s">
        <v>68</v>
      </c>
      <c r="P34" s="25"/>
      <c r="Q34" s="25"/>
      <c r="R34" s="22"/>
    </row>
    <row r="35" spans="1:21" s="186" customFormat="1" ht="12.75" customHeight="1" x14ac:dyDescent="0.2">
      <c r="A35" s="715" t="s">
        <v>22</v>
      </c>
      <c r="B35" s="715"/>
      <c r="C35" s="715"/>
      <c r="D35" s="714"/>
      <c r="E35" s="714"/>
      <c r="F35" s="714"/>
      <c r="G35" s="293" t="s">
        <v>36</v>
      </c>
      <c r="H35" s="329"/>
      <c r="I35" s="330"/>
      <c r="J35" s="331"/>
      <c r="K35" s="293" t="s">
        <v>36</v>
      </c>
      <c r="L35" s="329"/>
      <c r="M35" s="330"/>
      <c r="N35" s="331"/>
      <c r="O35" s="293" t="s">
        <v>36</v>
      </c>
      <c r="P35" s="25"/>
      <c r="Q35" s="25"/>
      <c r="R35" s="22"/>
    </row>
    <row r="36" spans="1:21" s="186" customFormat="1" ht="12.75" customHeight="1" x14ac:dyDescent="0.2">
      <c r="A36" s="715" t="s">
        <v>23</v>
      </c>
      <c r="B36" s="715"/>
      <c r="C36" s="715"/>
      <c r="D36" s="714"/>
      <c r="E36" s="714"/>
      <c r="F36" s="714"/>
      <c r="G36" s="293" t="s">
        <v>69</v>
      </c>
      <c r="H36" s="329"/>
      <c r="I36" s="330"/>
      <c r="J36" s="331"/>
      <c r="K36" s="293" t="s">
        <v>69</v>
      </c>
      <c r="L36" s="329"/>
      <c r="M36" s="330"/>
      <c r="N36" s="331"/>
      <c r="O36" s="293" t="s">
        <v>69</v>
      </c>
      <c r="P36" s="25"/>
      <c r="Q36" s="25"/>
      <c r="R36" s="22"/>
    </row>
    <row r="37" spans="1:21" s="186" customFormat="1" ht="12.75" customHeight="1" x14ac:dyDescent="0.2">
      <c r="A37" s="715" t="s">
        <v>3</v>
      </c>
      <c r="B37" s="717"/>
      <c r="C37" s="717"/>
      <c r="D37" s="714"/>
      <c r="E37" s="714"/>
      <c r="F37" s="714"/>
      <c r="G37" s="293" t="s">
        <v>70</v>
      </c>
      <c r="H37" s="329"/>
      <c r="I37" s="330"/>
      <c r="J37" s="331"/>
      <c r="K37" s="293" t="s">
        <v>70</v>
      </c>
      <c r="L37" s="329"/>
      <c r="M37" s="330"/>
      <c r="N37" s="331"/>
      <c r="O37" s="293" t="s">
        <v>70</v>
      </c>
      <c r="P37" s="25"/>
      <c r="Q37" s="25"/>
      <c r="R37" s="22"/>
    </row>
    <row r="38" spans="1:21" s="186" customFormat="1" ht="21.75" customHeight="1" x14ac:dyDescent="0.2">
      <c r="A38" s="445" t="s">
        <v>83</v>
      </c>
      <c r="B38" s="445"/>
      <c r="C38" s="445"/>
      <c r="D38" s="714"/>
      <c r="E38" s="714"/>
      <c r="F38" s="714"/>
      <c r="G38" s="293" t="s">
        <v>36</v>
      </c>
      <c r="H38" s="329"/>
      <c r="I38" s="330"/>
      <c r="J38" s="331"/>
      <c r="K38" s="293" t="s">
        <v>36</v>
      </c>
      <c r="L38" s="329"/>
      <c r="M38" s="330"/>
      <c r="N38" s="331"/>
      <c r="O38" s="293" t="s">
        <v>36</v>
      </c>
      <c r="P38" s="25"/>
      <c r="Q38" s="25"/>
      <c r="R38" s="22"/>
      <c r="U38" s="30">
        <f>((R38+L46)/2)</f>
        <v>0</v>
      </c>
    </row>
    <row r="39" spans="1:21" s="186" customFormat="1" ht="6" customHeight="1" x14ac:dyDescent="0.2">
      <c r="A39" s="721"/>
      <c r="B39" s="722"/>
      <c r="C39" s="722"/>
      <c r="D39" s="722"/>
      <c r="E39" s="722"/>
      <c r="F39" s="722"/>
      <c r="G39" s="722"/>
      <c r="H39" s="722"/>
      <c r="I39" s="722"/>
      <c r="J39" s="722"/>
      <c r="K39" s="722"/>
      <c r="L39" s="722"/>
      <c r="M39" s="722"/>
      <c r="N39" s="722"/>
      <c r="O39" s="722"/>
      <c r="P39" s="25"/>
      <c r="Q39" s="25"/>
      <c r="R39" s="22"/>
      <c r="U39" s="30"/>
    </row>
    <row r="40" spans="1:21" s="186" customFormat="1" ht="24.75" customHeight="1" x14ac:dyDescent="0.2">
      <c r="A40" s="370" t="s">
        <v>82</v>
      </c>
      <c r="B40" s="433"/>
      <c r="C40" s="434"/>
      <c r="D40" s="370" t="s">
        <v>81</v>
      </c>
      <c r="E40" s="433"/>
      <c r="F40" s="433"/>
      <c r="G40" s="434"/>
      <c r="H40" s="370" t="s">
        <v>80</v>
      </c>
      <c r="I40" s="433"/>
      <c r="J40" s="433"/>
      <c r="K40" s="434"/>
      <c r="L40" s="370" t="s">
        <v>181</v>
      </c>
      <c r="M40" s="433"/>
      <c r="N40" s="433"/>
      <c r="O40" s="434"/>
      <c r="P40" s="34"/>
      <c r="Q40" s="34"/>
      <c r="R40" s="34"/>
    </row>
    <row r="41" spans="1:21" s="186" customFormat="1" ht="24.75" customHeight="1" x14ac:dyDescent="0.2">
      <c r="A41" s="435"/>
      <c r="B41" s="436"/>
      <c r="C41" s="437"/>
      <c r="D41" s="435"/>
      <c r="E41" s="436"/>
      <c r="F41" s="436"/>
      <c r="G41" s="437"/>
      <c r="H41" s="435"/>
      <c r="I41" s="436"/>
      <c r="J41" s="436"/>
      <c r="K41" s="437"/>
      <c r="L41" s="435"/>
      <c r="M41" s="436"/>
      <c r="N41" s="436"/>
      <c r="O41" s="437"/>
      <c r="P41" s="283"/>
      <c r="Q41" s="283"/>
      <c r="R41" s="283"/>
    </row>
    <row r="42" spans="1:21" s="186" customFormat="1" ht="12.75" customHeight="1" x14ac:dyDescent="0.2">
      <c r="A42" s="310" t="s">
        <v>4</v>
      </c>
      <c r="B42" s="311"/>
      <c r="C42" s="312"/>
      <c r="D42" s="723"/>
      <c r="E42" s="724"/>
      <c r="F42" s="724"/>
      <c r="G42" s="725"/>
      <c r="H42" s="718"/>
      <c r="I42" s="719"/>
      <c r="J42" s="719"/>
      <c r="K42" s="309"/>
      <c r="L42" s="720"/>
      <c r="M42" s="720"/>
      <c r="N42" s="720"/>
      <c r="O42" s="720"/>
      <c r="P42" s="21"/>
      <c r="Q42" s="21"/>
      <c r="R42" s="21"/>
    </row>
    <row r="43" spans="1:21" s="186" customFormat="1" ht="12.75" customHeight="1" x14ac:dyDescent="0.2">
      <c r="A43" s="310" t="s">
        <v>31</v>
      </c>
      <c r="B43" s="311"/>
      <c r="C43" s="312"/>
      <c r="D43" s="723"/>
      <c r="E43" s="724"/>
      <c r="F43" s="724"/>
      <c r="G43" s="725"/>
      <c r="H43" s="718"/>
      <c r="I43" s="719"/>
      <c r="J43" s="719"/>
      <c r="K43" s="309"/>
      <c r="L43" s="720"/>
      <c r="M43" s="720"/>
      <c r="N43" s="720"/>
      <c r="O43" s="720"/>
      <c r="P43" s="21"/>
      <c r="Q43" s="21"/>
      <c r="R43" s="21"/>
    </row>
    <row r="44" spans="1:21" s="186" customFormat="1" ht="12.75" customHeight="1" x14ac:dyDescent="0.2">
      <c r="A44" s="310" t="s">
        <v>30</v>
      </c>
      <c r="B44" s="311"/>
      <c r="C44" s="312"/>
      <c r="D44" s="723"/>
      <c r="E44" s="724"/>
      <c r="F44" s="724"/>
      <c r="G44" s="725"/>
      <c r="H44" s="718"/>
      <c r="I44" s="719"/>
      <c r="J44" s="719"/>
      <c r="K44" s="309"/>
      <c r="L44" s="720"/>
      <c r="M44" s="720"/>
      <c r="N44" s="720"/>
      <c r="O44" s="720"/>
      <c r="P44" s="21"/>
      <c r="Q44" s="21"/>
      <c r="R44" s="21"/>
    </row>
    <row r="45" spans="1:21" s="186" customFormat="1" ht="12.75" customHeight="1" x14ac:dyDescent="0.2">
      <c r="A45" s="310" t="s">
        <v>29</v>
      </c>
      <c r="B45" s="311"/>
      <c r="C45" s="312"/>
      <c r="D45" s="723"/>
      <c r="E45" s="724"/>
      <c r="F45" s="724"/>
      <c r="G45" s="725"/>
      <c r="H45" s="718"/>
      <c r="I45" s="719"/>
      <c r="J45" s="719"/>
      <c r="K45" s="309"/>
      <c r="L45" s="720"/>
      <c r="M45" s="720"/>
      <c r="N45" s="720"/>
      <c r="O45" s="720"/>
      <c r="P45" s="21"/>
      <c r="Q45" s="21"/>
      <c r="R45" s="21"/>
    </row>
    <row r="46" spans="1:21" s="186" customFormat="1" ht="12.75" customHeight="1" x14ac:dyDescent="0.2">
      <c r="A46" s="310" t="s">
        <v>28</v>
      </c>
      <c r="B46" s="311"/>
      <c r="C46" s="312"/>
      <c r="D46" s="723"/>
      <c r="E46" s="724"/>
      <c r="F46" s="724"/>
      <c r="G46" s="725"/>
      <c r="H46" s="718"/>
      <c r="I46" s="719"/>
      <c r="J46" s="719"/>
      <c r="K46" s="309"/>
      <c r="L46" s="720"/>
      <c r="M46" s="720"/>
      <c r="N46" s="720"/>
      <c r="O46" s="720"/>
      <c r="P46" s="283"/>
      <c r="Q46" s="283"/>
      <c r="R46" s="283"/>
    </row>
    <row r="47" spans="1:21" s="186" customFormat="1" ht="12.75" customHeight="1" x14ac:dyDescent="0.2">
      <c r="A47" s="310" t="s">
        <v>28</v>
      </c>
      <c r="B47" s="311"/>
      <c r="C47" s="312"/>
      <c r="D47" s="723"/>
      <c r="E47" s="724"/>
      <c r="F47" s="724"/>
      <c r="G47" s="725"/>
      <c r="H47" s="718"/>
      <c r="I47" s="719"/>
      <c r="J47" s="719"/>
      <c r="K47" s="309"/>
      <c r="L47" s="720"/>
      <c r="M47" s="720"/>
      <c r="N47" s="720"/>
      <c r="O47" s="720"/>
      <c r="P47" s="21"/>
      <c r="Q47" s="21"/>
      <c r="R47" s="21"/>
      <c r="U47" s="30"/>
    </row>
    <row r="48" spans="1:21" s="186" customFormat="1" ht="12.75" customHeight="1" x14ac:dyDescent="0.2">
      <c r="A48" s="310" t="s">
        <v>28</v>
      </c>
      <c r="B48" s="311"/>
      <c r="C48" s="312"/>
      <c r="D48" s="723"/>
      <c r="E48" s="724"/>
      <c r="F48" s="724"/>
      <c r="G48" s="725"/>
      <c r="H48" s="718"/>
      <c r="I48" s="719"/>
      <c r="J48" s="719"/>
      <c r="K48" s="309"/>
      <c r="L48" s="720"/>
      <c r="M48" s="720"/>
      <c r="N48" s="720"/>
      <c r="O48" s="720"/>
      <c r="P48" s="283"/>
      <c r="Q48" s="283"/>
      <c r="R48" s="283"/>
    </row>
    <row r="49" spans="1:15" s="186" customFormat="1" ht="12.75" customHeight="1" x14ac:dyDescent="0.2">
      <c r="A49" s="310" t="s">
        <v>26</v>
      </c>
      <c r="B49" s="722"/>
      <c r="C49" s="727"/>
      <c r="D49" s="728" t="e">
        <f>AVERAGE(D46,D47,D48)</f>
        <v>#DIV/0!</v>
      </c>
      <c r="E49" s="729"/>
      <c r="F49" s="729"/>
      <c r="G49" s="730"/>
      <c r="H49" s="728" t="e">
        <f>AVERAGE(H46,H47,H48)</f>
        <v>#DIV/0!</v>
      </c>
      <c r="I49" s="729"/>
      <c r="J49" s="729"/>
      <c r="K49" s="730"/>
      <c r="L49" s="728" t="e">
        <f>AVERAGE(L46,L47,L48)</f>
        <v>#DIV/0!</v>
      </c>
      <c r="M49" s="729"/>
      <c r="N49" s="729"/>
      <c r="O49" s="730"/>
    </row>
    <row r="50" spans="1:15" s="186" customFormat="1" ht="12.75" customHeight="1" x14ac:dyDescent="0.2">
      <c r="A50" s="310" t="s">
        <v>186</v>
      </c>
      <c r="B50" s="722"/>
      <c r="C50" s="722"/>
      <c r="D50" s="722"/>
      <c r="E50" s="722"/>
      <c r="F50" s="722"/>
      <c r="G50" s="726"/>
      <c r="H50" s="726"/>
      <c r="I50" s="726"/>
      <c r="J50" s="727"/>
      <c r="K50" s="292"/>
      <c r="L50" s="217"/>
      <c r="M50" s="217"/>
      <c r="N50" s="217"/>
      <c r="O50" s="220"/>
    </row>
    <row r="51" spans="1:15" s="186" customFormat="1" ht="14.25" customHeight="1" x14ac:dyDescent="0.2">
      <c r="A51" s="466" t="s">
        <v>256</v>
      </c>
      <c r="B51" s="467"/>
      <c r="C51" s="468"/>
      <c r="D51" s="731"/>
      <c r="E51" s="732"/>
      <c r="F51" s="732"/>
      <c r="G51" s="733" t="s">
        <v>262</v>
      </c>
      <c r="H51" s="734"/>
      <c r="I51" s="734"/>
      <c r="J51" s="735"/>
      <c r="K51" s="294"/>
      <c r="L51" s="23"/>
    </row>
    <row r="52" spans="1:15" s="186" customFormat="1" hidden="1" x14ac:dyDescent="0.2"/>
    <row r="53" spans="1:15" s="186" customFormat="1" hidden="1" x14ac:dyDescent="0.2"/>
    <row r="54" spans="1:15" s="186" customFormat="1" hidden="1" x14ac:dyDescent="0.2"/>
    <row r="55" spans="1:15" s="186" customFormat="1" hidden="1" x14ac:dyDescent="0.2"/>
    <row r="56" spans="1:15" s="186" customFormat="1" hidden="1" x14ac:dyDescent="0.2"/>
    <row r="57" spans="1:15" s="186" customFormat="1" hidden="1" x14ac:dyDescent="0.2"/>
    <row r="58" spans="1:15" s="186" customFormat="1" hidden="1" x14ac:dyDescent="0.2"/>
    <row r="59" spans="1:15" s="186" customFormat="1" hidden="1" x14ac:dyDescent="0.2"/>
    <row r="60" spans="1:15" s="186" customFormat="1" hidden="1" x14ac:dyDescent="0.2"/>
    <row r="61" spans="1:15" s="186" customFormat="1" hidden="1" x14ac:dyDescent="0.2"/>
    <row r="62" spans="1:15" s="186" customFormat="1" hidden="1" x14ac:dyDescent="0.2"/>
    <row r="63" spans="1:15" s="186" customFormat="1" hidden="1" x14ac:dyDescent="0.2"/>
    <row r="64" spans="1:15" s="186" customFormat="1" x14ac:dyDescent="0.2"/>
    <row r="65" s="186" customFormat="1" hidden="1" x14ac:dyDescent="0.2"/>
    <row r="66" s="186" customFormat="1" hidden="1" x14ac:dyDescent="0.2"/>
    <row r="67" s="186" customFormat="1" hidden="1" x14ac:dyDescent="0.2"/>
    <row r="68" s="186" customFormat="1" hidden="1" x14ac:dyDescent="0.2"/>
    <row r="69" s="186" customFormat="1" hidden="1" x14ac:dyDescent="0.2"/>
    <row r="70" s="186" customFormat="1" hidden="1" x14ac:dyDescent="0.2"/>
    <row r="71" s="186" customFormat="1" hidden="1" x14ac:dyDescent="0.2"/>
    <row r="72" s="186" customFormat="1" hidden="1" x14ac:dyDescent="0.2"/>
    <row r="73" s="186" customFormat="1" hidden="1" x14ac:dyDescent="0.2"/>
    <row r="74" s="186" customFormat="1" hidden="1" x14ac:dyDescent="0.2"/>
    <row r="75" s="186" customFormat="1" hidden="1" x14ac:dyDescent="0.2"/>
    <row r="76" s="186" customFormat="1" hidden="1" x14ac:dyDescent="0.2"/>
    <row r="77" s="186" customFormat="1" hidden="1" x14ac:dyDescent="0.2"/>
    <row r="78" s="186" customFormat="1" hidden="1" x14ac:dyDescent="0.2"/>
    <row r="79" s="186" customFormat="1" x14ac:dyDescent="0.2"/>
    <row r="80" s="186" customFormat="1" hidden="1" x14ac:dyDescent="0.2"/>
    <row r="81" s="186" customFormat="1" hidden="1" x14ac:dyDescent="0.2"/>
    <row r="82" s="186" customFormat="1" hidden="1" x14ac:dyDescent="0.2"/>
    <row r="83" s="186" customFormat="1" hidden="1" x14ac:dyDescent="0.2"/>
    <row r="84" s="186" customFormat="1" hidden="1" x14ac:dyDescent="0.2"/>
    <row r="85" s="186" customFormat="1" hidden="1" x14ac:dyDescent="0.2"/>
    <row r="86" s="186" customFormat="1" hidden="1" x14ac:dyDescent="0.2"/>
    <row r="87" s="186" customFormat="1" hidden="1" x14ac:dyDescent="0.2"/>
    <row r="88" s="186" customFormat="1" hidden="1" x14ac:dyDescent="0.2"/>
    <row r="89" s="186" customFormat="1" hidden="1" x14ac:dyDescent="0.2"/>
    <row r="90" s="186" customFormat="1" hidden="1" x14ac:dyDescent="0.2"/>
    <row r="91" s="186" customFormat="1" hidden="1" x14ac:dyDescent="0.2"/>
    <row r="92" s="186" customFormat="1" hidden="1" x14ac:dyDescent="0.2"/>
    <row r="93" s="186" customFormat="1" hidden="1" x14ac:dyDescent="0.2"/>
    <row r="94" s="186" customFormat="1" hidden="1" x14ac:dyDescent="0.2"/>
    <row r="95" s="186" customFormat="1" hidden="1" x14ac:dyDescent="0.2"/>
    <row r="96" s="186" customFormat="1" hidden="1" x14ac:dyDescent="0.2"/>
    <row r="97" s="186" customFormat="1" hidden="1" x14ac:dyDescent="0.2"/>
    <row r="98" s="186" customFormat="1" hidden="1" x14ac:dyDescent="0.2"/>
    <row r="99" s="186" customFormat="1" hidden="1" x14ac:dyDescent="0.2"/>
    <row r="100" s="186" customFormat="1" hidden="1" x14ac:dyDescent="0.2"/>
    <row r="101" s="186" customFormat="1" hidden="1" x14ac:dyDescent="0.2"/>
    <row r="102" s="186" customFormat="1" hidden="1" x14ac:dyDescent="0.2"/>
    <row r="103" s="186" customFormat="1" hidden="1" x14ac:dyDescent="0.2"/>
    <row r="104" s="186" customFormat="1" hidden="1" x14ac:dyDescent="0.2"/>
    <row r="105" s="186" customFormat="1" hidden="1" x14ac:dyDescent="0.2"/>
    <row r="106" s="186" customFormat="1" hidden="1" x14ac:dyDescent="0.2"/>
    <row r="107" s="186" customFormat="1" hidden="1" x14ac:dyDescent="0.2"/>
    <row r="108" s="186" customFormat="1" hidden="1" x14ac:dyDescent="0.2"/>
    <row r="109" s="186" customFormat="1" hidden="1" x14ac:dyDescent="0.2"/>
    <row r="110" s="186" customFormat="1" hidden="1" x14ac:dyDescent="0.2"/>
    <row r="111" s="186" customFormat="1" hidden="1" x14ac:dyDescent="0.2"/>
    <row r="112" s="186" customFormat="1" hidden="1" x14ac:dyDescent="0.2"/>
    <row r="113" s="186" customFormat="1" hidden="1" x14ac:dyDescent="0.2"/>
    <row r="114" s="186" customFormat="1" hidden="1" x14ac:dyDescent="0.2"/>
    <row r="115" s="186" customFormat="1" hidden="1" x14ac:dyDescent="0.2"/>
    <row r="116" s="186" customFormat="1" hidden="1" x14ac:dyDescent="0.2"/>
    <row r="117" s="186" customFormat="1" hidden="1" x14ac:dyDescent="0.2"/>
    <row r="118" s="186" customFormat="1" hidden="1" x14ac:dyDescent="0.2"/>
    <row r="119" s="186" customFormat="1" hidden="1" x14ac:dyDescent="0.2"/>
    <row r="120" s="186" customFormat="1" hidden="1" x14ac:dyDescent="0.2"/>
    <row r="121" s="186" customFormat="1" hidden="1" x14ac:dyDescent="0.2"/>
    <row r="122" s="186" customFormat="1" hidden="1" x14ac:dyDescent="0.2"/>
    <row r="123" s="186" customFormat="1" hidden="1" x14ac:dyDescent="0.2"/>
    <row r="124" s="186" customFormat="1" hidden="1" x14ac:dyDescent="0.2"/>
    <row r="125" s="186" customFormat="1" hidden="1" x14ac:dyDescent="0.2"/>
    <row r="126" s="186" customFormat="1" hidden="1" x14ac:dyDescent="0.2"/>
    <row r="127" s="186" customFormat="1" hidden="1" x14ac:dyDescent="0.2"/>
    <row r="128" s="186" customFormat="1" hidden="1" x14ac:dyDescent="0.2"/>
    <row r="129" s="186" customFormat="1" hidden="1" x14ac:dyDescent="0.2"/>
    <row r="130" s="186" customFormat="1" hidden="1" x14ac:dyDescent="0.2"/>
    <row r="131" s="186" customFormat="1" hidden="1" x14ac:dyDescent="0.2"/>
    <row r="132" s="186" customFormat="1" hidden="1" x14ac:dyDescent="0.2"/>
    <row r="133" s="186" customFormat="1" hidden="1" x14ac:dyDescent="0.2"/>
    <row r="134" s="186" customFormat="1" hidden="1" x14ac:dyDescent="0.2"/>
    <row r="135" s="186" customFormat="1" hidden="1" x14ac:dyDescent="0.2"/>
    <row r="136" s="186" customFormat="1" hidden="1" x14ac:dyDescent="0.2"/>
    <row r="137" s="186" customFormat="1" hidden="1" x14ac:dyDescent="0.2"/>
    <row r="138" s="186" customFormat="1" hidden="1" x14ac:dyDescent="0.2"/>
    <row r="139" s="186" customFormat="1" hidden="1" x14ac:dyDescent="0.2"/>
    <row r="140" s="186" customFormat="1" hidden="1" x14ac:dyDescent="0.2"/>
    <row r="141" s="186" customFormat="1" hidden="1" x14ac:dyDescent="0.2"/>
    <row r="142" s="186" customFormat="1" hidden="1" x14ac:dyDescent="0.2"/>
    <row r="143" s="186" customFormat="1" hidden="1" x14ac:dyDescent="0.2"/>
    <row r="144" s="186" customFormat="1" hidden="1" x14ac:dyDescent="0.2"/>
    <row r="145" s="186" customFormat="1" hidden="1" x14ac:dyDescent="0.2"/>
    <row r="146" s="186" customFormat="1" hidden="1" x14ac:dyDescent="0.2"/>
    <row r="147" s="186" customFormat="1" hidden="1" x14ac:dyDescent="0.2"/>
    <row r="148" s="186" customFormat="1" hidden="1" x14ac:dyDescent="0.2"/>
    <row r="149" s="186" customFormat="1" hidden="1" x14ac:dyDescent="0.2"/>
    <row r="150" s="186" customFormat="1" hidden="1" x14ac:dyDescent="0.2"/>
    <row r="151" s="186" customFormat="1" hidden="1" x14ac:dyDescent="0.2"/>
    <row r="152" s="186" customFormat="1" hidden="1" x14ac:dyDescent="0.2"/>
    <row r="153" s="186" customFormat="1" hidden="1" x14ac:dyDescent="0.2"/>
    <row r="154" s="186" customFormat="1" hidden="1" x14ac:dyDescent="0.2"/>
    <row r="155" s="186" customFormat="1" hidden="1" x14ac:dyDescent="0.2"/>
    <row r="156" s="186" customFormat="1" hidden="1" x14ac:dyDescent="0.2"/>
    <row r="157" s="186" customFormat="1" hidden="1" x14ac:dyDescent="0.2"/>
    <row r="158" s="186" customFormat="1" hidden="1" x14ac:dyDescent="0.2"/>
    <row r="159" s="186" customFormat="1" hidden="1" x14ac:dyDescent="0.2"/>
    <row r="160" s="186" customFormat="1" hidden="1" x14ac:dyDescent="0.2"/>
    <row r="161" s="186" customFormat="1" hidden="1" x14ac:dyDescent="0.2"/>
    <row r="162" s="186" customFormat="1" hidden="1" x14ac:dyDescent="0.2"/>
    <row r="163" s="186" customFormat="1" hidden="1" x14ac:dyDescent="0.2"/>
    <row r="164" s="186" customFormat="1" hidden="1" x14ac:dyDescent="0.2"/>
    <row r="165" s="186" customFormat="1" hidden="1" x14ac:dyDescent="0.2"/>
    <row r="166" s="186" customFormat="1" hidden="1" x14ac:dyDescent="0.2"/>
    <row r="167" s="186" customFormat="1" hidden="1" x14ac:dyDescent="0.2"/>
    <row r="168" s="186" customFormat="1" hidden="1" x14ac:dyDescent="0.2"/>
    <row r="169" s="186" customFormat="1" hidden="1" x14ac:dyDescent="0.2"/>
    <row r="170" s="186" customFormat="1" hidden="1" x14ac:dyDescent="0.2"/>
    <row r="171" s="186" customFormat="1" hidden="1" x14ac:dyDescent="0.2"/>
    <row r="172" s="186" customFormat="1" hidden="1" x14ac:dyDescent="0.2"/>
    <row r="173" s="186" customFormat="1" hidden="1" x14ac:dyDescent="0.2"/>
    <row r="174" s="186" customFormat="1" hidden="1" x14ac:dyDescent="0.2"/>
    <row r="175" s="186" customFormat="1" hidden="1" x14ac:dyDescent="0.2"/>
    <row r="176" s="186" customFormat="1" hidden="1" x14ac:dyDescent="0.2"/>
    <row r="177" s="186" customFormat="1" hidden="1" x14ac:dyDescent="0.2"/>
    <row r="178" s="186" customFormat="1" hidden="1" x14ac:dyDescent="0.2"/>
    <row r="179" s="186" customFormat="1" hidden="1" x14ac:dyDescent="0.2"/>
    <row r="180" s="186" customFormat="1" hidden="1" x14ac:dyDescent="0.2"/>
    <row r="181" s="186" customFormat="1" hidden="1" x14ac:dyDescent="0.2"/>
    <row r="182" s="186" customFormat="1" hidden="1" x14ac:dyDescent="0.2"/>
    <row r="183" s="186" customFormat="1" hidden="1" x14ac:dyDescent="0.2"/>
    <row r="184" s="186" customFormat="1" hidden="1" x14ac:dyDescent="0.2"/>
    <row r="185" s="186" customFormat="1" hidden="1" x14ac:dyDescent="0.2"/>
    <row r="186" s="186" customFormat="1" hidden="1" x14ac:dyDescent="0.2"/>
    <row r="187" s="186" customFormat="1" hidden="1" x14ac:dyDescent="0.2"/>
    <row r="188" s="186" customFormat="1" hidden="1" x14ac:dyDescent="0.2"/>
    <row r="189" s="186" customFormat="1" hidden="1" x14ac:dyDescent="0.2"/>
    <row r="190" s="186" customFormat="1" hidden="1" x14ac:dyDescent="0.2"/>
    <row r="191" s="186" customFormat="1" hidden="1" x14ac:dyDescent="0.2"/>
    <row r="192" s="186" customFormat="1" hidden="1" x14ac:dyDescent="0.2"/>
    <row r="193" s="186" customFormat="1" hidden="1" x14ac:dyDescent="0.2"/>
    <row r="194" s="186" customFormat="1" hidden="1" x14ac:dyDescent="0.2"/>
    <row r="195" s="186" customFormat="1" hidden="1" x14ac:dyDescent="0.2"/>
    <row r="196" s="186" customFormat="1" hidden="1" x14ac:dyDescent="0.2"/>
    <row r="197" s="186" customFormat="1" hidden="1" x14ac:dyDescent="0.2"/>
    <row r="198" s="186" customFormat="1" hidden="1" x14ac:dyDescent="0.2"/>
    <row r="199" s="186" customFormat="1" hidden="1" x14ac:dyDescent="0.2"/>
    <row r="200" s="186" customFormat="1" hidden="1" x14ac:dyDescent="0.2"/>
    <row r="201" s="186" customFormat="1" hidden="1" x14ac:dyDescent="0.2"/>
    <row r="202" s="186" customFormat="1" hidden="1" x14ac:dyDescent="0.2"/>
    <row r="203" s="186" customFormat="1" hidden="1" x14ac:dyDescent="0.2"/>
    <row r="204" s="186" customFormat="1" hidden="1" x14ac:dyDescent="0.2"/>
    <row r="205" s="186" customFormat="1" hidden="1" x14ac:dyDescent="0.2"/>
    <row r="206" s="186" customFormat="1" hidden="1" x14ac:dyDescent="0.2"/>
    <row r="207" s="186" customFormat="1" hidden="1" x14ac:dyDescent="0.2"/>
    <row r="208" s="186" customFormat="1" hidden="1" x14ac:dyDescent="0.2"/>
    <row r="209" s="186" customFormat="1" hidden="1" x14ac:dyDescent="0.2"/>
    <row r="210" s="186" customFormat="1" hidden="1" x14ac:dyDescent="0.2"/>
    <row r="211" s="186" customFormat="1" hidden="1" x14ac:dyDescent="0.2"/>
    <row r="212" s="186" customFormat="1" hidden="1" x14ac:dyDescent="0.2"/>
    <row r="213" s="186" customFormat="1" hidden="1" x14ac:dyDescent="0.2"/>
    <row r="214" s="186" customFormat="1" hidden="1" x14ac:dyDescent="0.2"/>
    <row r="215" s="186" customFormat="1" hidden="1" x14ac:dyDescent="0.2"/>
    <row r="216" s="186" customFormat="1" hidden="1" x14ac:dyDescent="0.2"/>
    <row r="217" s="186" customFormat="1" hidden="1" x14ac:dyDescent="0.2"/>
    <row r="218" s="186" customFormat="1" hidden="1" x14ac:dyDescent="0.2"/>
    <row r="219" s="186" customFormat="1" hidden="1" x14ac:dyDescent="0.2"/>
    <row r="220" s="186" customFormat="1" hidden="1" x14ac:dyDescent="0.2"/>
    <row r="221" s="186" customFormat="1" hidden="1" x14ac:dyDescent="0.2"/>
    <row r="222" s="186" customFormat="1" hidden="1" x14ac:dyDescent="0.2"/>
    <row r="223" s="186" customFormat="1" hidden="1" x14ac:dyDescent="0.2"/>
    <row r="224" s="186" customFormat="1" hidden="1" x14ac:dyDescent="0.2"/>
    <row r="225" s="186" customFormat="1" hidden="1" x14ac:dyDescent="0.2"/>
    <row r="226" s="186" customFormat="1" hidden="1" x14ac:dyDescent="0.2"/>
    <row r="227" s="186" customFormat="1" hidden="1" x14ac:dyDescent="0.2"/>
    <row r="228" s="186" customFormat="1" hidden="1" x14ac:dyDescent="0.2"/>
    <row r="229" s="186" customFormat="1" hidden="1" x14ac:dyDescent="0.2"/>
    <row r="230" s="186" customFormat="1" hidden="1" x14ac:dyDescent="0.2"/>
    <row r="231" s="186" customFormat="1" hidden="1" x14ac:dyDescent="0.2"/>
    <row r="232" s="186" customFormat="1" hidden="1" x14ac:dyDescent="0.2"/>
    <row r="233" s="186" customFormat="1" hidden="1" x14ac:dyDescent="0.2"/>
    <row r="234" s="186" customFormat="1" hidden="1" x14ac:dyDescent="0.2"/>
    <row r="235" s="186" customFormat="1" hidden="1" x14ac:dyDescent="0.2"/>
    <row r="236" s="186" customFormat="1" hidden="1" x14ac:dyDescent="0.2"/>
    <row r="237" s="186" customFormat="1" hidden="1" x14ac:dyDescent="0.2"/>
    <row r="238" s="186" customFormat="1" hidden="1" x14ac:dyDescent="0.2"/>
    <row r="239" s="186" customFormat="1" hidden="1" x14ac:dyDescent="0.2"/>
    <row r="240" s="186" customFormat="1" hidden="1" x14ac:dyDescent="0.2"/>
    <row r="241" s="186" customFormat="1" hidden="1" x14ac:dyDescent="0.2"/>
    <row r="242" s="186" customFormat="1" hidden="1" x14ac:dyDescent="0.2"/>
    <row r="243" s="186" customFormat="1" hidden="1" x14ac:dyDescent="0.2"/>
    <row r="244" s="186" customFormat="1" hidden="1" x14ac:dyDescent="0.2"/>
    <row r="245" s="186" customFormat="1" hidden="1" x14ac:dyDescent="0.2"/>
    <row r="246" s="186" customFormat="1" hidden="1" x14ac:dyDescent="0.2"/>
    <row r="247" s="186" customFormat="1" hidden="1" x14ac:dyDescent="0.2"/>
    <row r="248" s="186" customFormat="1" hidden="1" x14ac:dyDescent="0.2"/>
    <row r="249" s="186" customFormat="1" hidden="1" x14ac:dyDescent="0.2"/>
    <row r="250" s="186" customFormat="1" hidden="1" x14ac:dyDescent="0.2"/>
    <row r="251" s="186" customFormat="1" hidden="1" x14ac:dyDescent="0.2"/>
    <row r="252" s="186" customFormat="1" hidden="1" x14ac:dyDescent="0.2"/>
    <row r="253" s="186" customFormat="1" hidden="1" x14ac:dyDescent="0.2"/>
    <row r="254" s="186" customFormat="1" hidden="1" x14ac:dyDescent="0.2"/>
    <row r="255" s="186" customFormat="1" hidden="1" x14ac:dyDescent="0.2"/>
    <row r="256" s="186" customFormat="1" hidden="1" x14ac:dyDescent="0.2"/>
    <row r="257" s="186" customFormat="1" hidden="1" x14ac:dyDescent="0.2"/>
    <row r="258" s="186" customFormat="1" hidden="1" x14ac:dyDescent="0.2"/>
    <row r="259" s="186" customFormat="1" hidden="1" x14ac:dyDescent="0.2"/>
    <row r="260" s="186" customFormat="1" hidden="1" x14ac:dyDescent="0.2"/>
    <row r="261" s="186" customFormat="1" hidden="1" x14ac:dyDescent="0.2"/>
    <row r="262" s="186" customFormat="1" hidden="1" x14ac:dyDescent="0.2"/>
    <row r="263" s="186" customFormat="1" hidden="1" x14ac:dyDescent="0.2"/>
    <row r="264" s="186" customFormat="1" hidden="1" x14ac:dyDescent="0.2"/>
    <row r="265" s="186" customFormat="1" hidden="1" x14ac:dyDescent="0.2"/>
    <row r="266" s="186" customFormat="1" hidden="1" x14ac:dyDescent="0.2"/>
    <row r="267" s="186" customFormat="1" hidden="1" x14ac:dyDescent="0.2"/>
    <row r="268" s="186" customFormat="1" hidden="1" x14ac:dyDescent="0.2"/>
    <row r="269" s="186" customFormat="1" hidden="1" x14ac:dyDescent="0.2"/>
    <row r="270" s="186" customFormat="1" hidden="1" x14ac:dyDescent="0.2"/>
    <row r="271" s="186" customFormat="1" hidden="1" x14ac:dyDescent="0.2"/>
    <row r="272" s="186" customFormat="1" hidden="1" x14ac:dyDescent="0.2"/>
    <row r="273" s="186" customFormat="1" hidden="1" x14ac:dyDescent="0.2"/>
    <row r="274" s="186" customFormat="1" hidden="1" x14ac:dyDescent="0.2"/>
    <row r="275" s="186" customFormat="1" hidden="1" x14ac:dyDescent="0.2"/>
    <row r="276" s="186" customFormat="1" hidden="1" x14ac:dyDescent="0.2"/>
    <row r="277" s="186" customFormat="1" hidden="1" x14ac:dyDescent="0.2"/>
    <row r="278" s="186" customFormat="1" hidden="1" x14ac:dyDescent="0.2"/>
    <row r="279" s="186" customFormat="1" hidden="1" x14ac:dyDescent="0.2"/>
    <row r="280" s="186" customFormat="1" hidden="1" x14ac:dyDescent="0.2"/>
    <row r="281" s="186" customFormat="1" hidden="1" x14ac:dyDescent="0.2"/>
    <row r="282" s="186" customFormat="1" hidden="1" x14ac:dyDescent="0.2"/>
    <row r="283" s="186" customFormat="1" hidden="1" x14ac:dyDescent="0.2"/>
    <row r="284" s="186" customFormat="1" hidden="1" x14ac:dyDescent="0.2"/>
    <row r="285" s="186" customFormat="1" hidden="1" x14ac:dyDescent="0.2"/>
    <row r="286" s="186" customFormat="1" hidden="1" x14ac:dyDescent="0.2"/>
    <row r="287" s="186" customFormat="1" hidden="1" x14ac:dyDescent="0.2"/>
    <row r="288" s="186" customFormat="1" hidden="1" x14ac:dyDescent="0.2"/>
    <row r="289" s="186" customFormat="1" hidden="1" x14ac:dyDescent="0.2"/>
    <row r="290" s="186" customFormat="1" hidden="1" x14ac:dyDescent="0.2"/>
    <row r="291" s="186" customFormat="1" hidden="1" x14ac:dyDescent="0.2"/>
    <row r="292" s="186" customFormat="1" hidden="1" x14ac:dyDescent="0.2"/>
    <row r="293" s="186" customFormat="1" hidden="1" x14ac:dyDescent="0.2"/>
    <row r="294" s="186" customFormat="1" hidden="1" x14ac:dyDescent="0.2"/>
    <row r="295" s="186" customFormat="1" hidden="1" x14ac:dyDescent="0.2"/>
    <row r="296" s="186" customFormat="1" hidden="1" x14ac:dyDescent="0.2"/>
    <row r="297" s="186" customFormat="1" hidden="1" x14ac:dyDescent="0.2"/>
    <row r="298" s="186" customFormat="1" hidden="1" x14ac:dyDescent="0.2"/>
    <row r="299" s="186" customFormat="1" hidden="1" x14ac:dyDescent="0.2"/>
    <row r="300" s="186" customFormat="1" hidden="1" x14ac:dyDescent="0.2"/>
    <row r="301" s="186" customFormat="1" hidden="1" x14ac:dyDescent="0.2"/>
    <row r="302" s="186" customFormat="1" hidden="1" x14ac:dyDescent="0.2"/>
    <row r="303" s="186" customFormat="1" hidden="1" x14ac:dyDescent="0.2"/>
    <row r="304" s="186" customFormat="1" hidden="1" x14ac:dyDescent="0.2"/>
    <row r="305" spans="1:14" s="186" customFormat="1" hidden="1" x14ac:dyDescent="0.2"/>
    <row r="306" spans="1:14" s="186" customFormat="1" hidden="1" x14ac:dyDescent="0.2"/>
    <row r="307" spans="1:14" s="186" customFormat="1" hidden="1" x14ac:dyDescent="0.2"/>
    <row r="308" spans="1:14" s="186" customFormat="1" hidden="1" x14ac:dyDescent="0.2"/>
    <row r="309" spans="1:14" s="186" customFormat="1" hidden="1" x14ac:dyDescent="0.2"/>
    <row r="310" spans="1:14" s="186" customFormat="1" hidden="1" x14ac:dyDescent="0.2"/>
    <row r="311" spans="1:14" s="186" customFormat="1" hidden="1" x14ac:dyDescent="0.2"/>
    <row r="312" spans="1:14" s="186" customFormat="1" hidden="1" x14ac:dyDescent="0.2"/>
    <row r="313" spans="1:14" s="186" customFormat="1" hidden="1" x14ac:dyDescent="0.2"/>
    <row r="314" spans="1:14" s="186" customFormat="1" hidden="1" x14ac:dyDescent="0.2"/>
    <row r="315" spans="1:14" s="186" customFormat="1" hidden="1" x14ac:dyDescent="0.2"/>
    <row r="316" spans="1:14" s="186" customFormat="1" hidden="1" x14ac:dyDescent="0.2"/>
    <row r="317" spans="1:14" s="186" customFormat="1" hidden="1" x14ac:dyDescent="0.2"/>
    <row r="320" spans="1:14" ht="12.75" customHeight="1" x14ac:dyDescent="0.2">
      <c r="A320" s="452" t="s">
        <v>183</v>
      </c>
      <c r="B320" s="447"/>
      <c r="C320" s="36"/>
      <c r="D320" s="452" t="s">
        <v>84</v>
      </c>
      <c r="E320" s="447"/>
      <c r="F320" s="447"/>
      <c r="G320" s="81"/>
      <c r="H320" s="452" t="s">
        <v>85</v>
      </c>
      <c r="I320" s="447"/>
      <c r="J320" s="447"/>
      <c r="K320" s="40"/>
      <c r="L320" s="452" t="s">
        <v>184</v>
      </c>
      <c r="M320" s="447"/>
      <c r="N320" s="447"/>
    </row>
    <row r="321" x14ac:dyDescent="0.2"/>
  </sheetData>
  <mergeCells count="152">
    <mergeCell ref="A46:C46"/>
    <mergeCell ref="H46:K46"/>
    <mergeCell ref="L46:O46"/>
    <mergeCell ref="A47:C47"/>
    <mergeCell ref="H47:K47"/>
    <mergeCell ref="L47:O47"/>
    <mergeCell ref="A44:C44"/>
    <mergeCell ref="H44:K44"/>
    <mergeCell ref="L44:O44"/>
    <mergeCell ref="A45:C45"/>
    <mergeCell ref="H45:K45"/>
    <mergeCell ref="L45:O45"/>
    <mergeCell ref="D44:G44"/>
    <mergeCell ref="D45:G45"/>
    <mergeCell ref="D46:G46"/>
    <mergeCell ref="D47:G47"/>
    <mergeCell ref="A50:J50"/>
    <mergeCell ref="A320:B320"/>
    <mergeCell ref="D320:F320"/>
    <mergeCell ref="H320:J320"/>
    <mergeCell ref="L320:N320"/>
    <mergeCell ref="A48:C48"/>
    <mergeCell ref="H48:K48"/>
    <mergeCell ref="L48:O48"/>
    <mergeCell ref="A49:C49"/>
    <mergeCell ref="H49:K49"/>
    <mergeCell ref="L49:O49"/>
    <mergeCell ref="D48:G48"/>
    <mergeCell ref="D49:G49"/>
    <mergeCell ref="D51:F51"/>
    <mergeCell ref="A51:C51"/>
    <mergeCell ref="G51:J51"/>
    <mergeCell ref="A42:C42"/>
    <mergeCell ref="H42:K42"/>
    <mergeCell ref="L42:O42"/>
    <mergeCell ref="A43:C43"/>
    <mergeCell ref="H43:K43"/>
    <mergeCell ref="L43:O43"/>
    <mergeCell ref="A39:O39"/>
    <mergeCell ref="A40:C41"/>
    <mergeCell ref="H40:K41"/>
    <mergeCell ref="L40:O41"/>
    <mergeCell ref="D40:G41"/>
    <mergeCell ref="D42:G42"/>
    <mergeCell ref="D43:G43"/>
    <mergeCell ref="A37:C37"/>
    <mergeCell ref="D37:F37"/>
    <mergeCell ref="H37:J37"/>
    <mergeCell ref="L37:N37"/>
    <mergeCell ref="A38:C38"/>
    <mergeCell ref="D38:F38"/>
    <mergeCell ref="H38:J38"/>
    <mergeCell ref="L38:N38"/>
    <mergeCell ref="A35:C35"/>
    <mergeCell ref="D35:F35"/>
    <mergeCell ref="H35:J35"/>
    <mergeCell ref="L35:N35"/>
    <mergeCell ref="A36:C36"/>
    <mergeCell ref="D36:F36"/>
    <mergeCell ref="H36:J36"/>
    <mergeCell ref="L36:N36"/>
    <mergeCell ref="A33:C33"/>
    <mergeCell ref="D33:F33"/>
    <mergeCell ref="H33:J33"/>
    <mergeCell ref="L33:N33"/>
    <mergeCell ref="A34:C34"/>
    <mergeCell ref="D34:F34"/>
    <mergeCell ref="H34:J34"/>
    <mergeCell ref="L34:N34"/>
    <mergeCell ref="A31:C31"/>
    <mergeCell ref="D31:F31"/>
    <mergeCell ref="H31:J31"/>
    <mergeCell ref="L31:N31"/>
    <mergeCell ref="A32:C32"/>
    <mergeCell ref="D32:F32"/>
    <mergeCell ref="H32:J32"/>
    <mergeCell ref="L32:N32"/>
    <mergeCell ref="A29:C29"/>
    <mergeCell ref="D29:F29"/>
    <mergeCell ref="H29:J29"/>
    <mergeCell ref="L29:N29"/>
    <mergeCell ref="A30:C30"/>
    <mergeCell ref="D30:F30"/>
    <mergeCell ref="H30:J30"/>
    <mergeCell ref="L30:N30"/>
    <mergeCell ref="A27:C27"/>
    <mergeCell ref="D27:F27"/>
    <mergeCell ref="H27:J27"/>
    <mergeCell ref="L27:N27"/>
    <mergeCell ref="A28:C28"/>
    <mergeCell ref="D28:F28"/>
    <mergeCell ref="H28:J28"/>
    <mergeCell ref="L28:N28"/>
    <mergeCell ref="A23:C23"/>
    <mergeCell ref="D23:F23"/>
    <mergeCell ref="H23:J23"/>
    <mergeCell ref="L23:N23"/>
    <mergeCell ref="A26:C26"/>
    <mergeCell ref="D26:F26"/>
    <mergeCell ref="H26:J26"/>
    <mergeCell ref="L26:N26"/>
    <mergeCell ref="L24:N24"/>
    <mergeCell ref="L25:N25"/>
    <mergeCell ref="A24:C24"/>
    <mergeCell ref="A25:C25"/>
    <mergeCell ref="D24:F24"/>
    <mergeCell ref="D25:F25"/>
    <mergeCell ref="H24:J24"/>
    <mergeCell ref="H25:J25"/>
    <mergeCell ref="A21:C21"/>
    <mergeCell ref="D21:F21"/>
    <mergeCell ref="H21:J21"/>
    <mergeCell ref="L21:N21"/>
    <mergeCell ref="A22:C22"/>
    <mergeCell ref="D22:F22"/>
    <mergeCell ref="H22:J22"/>
    <mergeCell ref="L22:N22"/>
    <mergeCell ref="A19:C19"/>
    <mergeCell ref="D19:F19"/>
    <mergeCell ref="H19:J19"/>
    <mergeCell ref="L19:N19"/>
    <mergeCell ref="A20:C20"/>
    <mergeCell ref="D20:F20"/>
    <mergeCell ref="H20:J20"/>
    <mergeCell ref="L20:N20"/>
    <mergeCell ref="A17:C17"/>
    <mergeCell ref="D17:F17"/>
    <mergeCell ref="H17:J17"/>
    <mergeCell ref="L17:N17"/>
    <mergeCell ref="A18:C18"/>
    <mergeCell ref="D18:F18"/>
    <mergeCell ref="H18:J18"/>
    <mergeCell ref="L18:N18"/>
    <mergeCell ref="A13:C13"/>
    <mergeCell ref="D13:O13"/>
    <mergeCell ref="A14:C16"/>
    <mergeCell ref="D15:G16"/>
    <mergeCell ref="H15:K16"/>
    <mergeCell ref="L15:O16"/>
    <mergeCell ref="A10:C10"/>
    <mergeCell ref="D10:O10"/>
    <mergeCell ref="A11:L11"/>
    <mergeCell ref="M11:O11"/>
    <mergeCell ref="A12:J12"/>
    <mergeCell ref="K12:O12"/>
    <mergeCell ref="A5:O5"/>
    <mergeCell ref="A7:C7"/>
    <mergeCell ref="D7:O7"/>
    <mergeCell ref="A8:C8"/>
    <mergeCell ref="D8:O8"/>
    <mergeCell ref="A9:C9"/>
    <mergeCell ref="D9:O9"/>
  </mergeCells>
  <pageMargins left="0.7" right="0.7" top="0.75" bottom="0.75" header="0.3" footer="0.3"/>
  <pageSetup scale="9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CC894-0E39-47C5-B1D9-7AB5E6C2101F}">
  <dimension ref="A1:G49"/>
  <sheetViews>
    <sheetView tabSelected="1" workbookViewId="0">
      <selection activeCell="E3" sqref="E3"/>
    </sheetView>
  </sheetViews>
  <sheetFormatPr defaultColWidth="8.85546875" defaultRowHeight="12.75" x14ac:dyDescent="0.2"/>
  <cols>
    <col min="1" max="1" width="3.85546875" customWidth="1"/>
    <col min="2" max="2" width="23.7109375" customWidth="1"/>
    <col min="3" max="3" width="10.42578125" customWidth="1"/>
    <col min="4" max="4" width="11.42578125" customWidth="1"/>
    <col min="5" max="5" width="13.28515625" customWidth="1"/>
    <col min="6" max="6" width="11.42578125" customWidth="1"/>
    <col min="7" max="7" width="13.85546875" customWidth="1"/>
  </cols>
  <sheetData>
    <row r="1" spans="1:7" s="159" customFormat="1" ht="15.75" x14ac:dyDescent="0.25">
      <c r="A1" s="737"/>
      <c r="B1" s="737"/>
      <c r="C1" s="165"/>
      <c r="D1" s="165"/>
      <c r="E1" s="166" t="s">
        <v>48</v>
      </c>
      <c r="F1" s="167"/>
    </row>
    <row r="2" spans="1:7" s="159" customFormat="1" ht="15.75" x14ac:dyDescent="0.25">
      <c r="A2" s="737"/>
      <c r="B2" s="737"/>
      <c r="C2" s="168"/>
      <c r="D2" s="169"/>
      <c r="E2" s="296" t="s">
        <v>266</v>
      </c>
      <c r="F2" s="167"/>
    </row>
    <row r="3" spans="1:7" s="159" customFormat="1" ht="15.75" x14ac:dyDescent="0.25">
      <c r="A3" s="737"/>
      <c r="B3" s="737"/>
      <c r="C3" s="170"/>
      <c r="D3" s="170"/>
      <c r="E3" s="171" t="s">
        <v>236</v>
      </c>
    </row>
    <row r="4" spans="1:7" ht="13.5" thickBot="1" x14ac:dyDescent="0.25">
      <c r="A4" s="737"/>
      <c r="B4" s="737"/>
      <c r="C4" s="40"/>
      <c r="D4" s="40"/>
      <c r="E4" s="40"/>
      <c r="F4" s="40"/>
      <c r="G4" s="40"/>
    </row>
    <row r="5" spans="1:7" x14ac:dyDescent="0.2">
      <c r="A5" s="738"/>
      <c r="B5" s="535" t="s">
        <v>207</v>
      </c>
      <c r="C5" s="528"/>
      <c r="D5" s="529"/>
      <c r="E5" s="40"/>
      <c r="F5" s="40"/>
      <c r="G5" s="40"/>
    </row>
    <row r="6" spans="1:7" ht="13.5" thickBot="1" x14ac:dyDescent="0.25">
      <c r="A6" s="738"/>
      <c r="B6" s="536"/>
      <c r="C6" s="530"/>
      <c r="D6" s="531"/>
      <c r="E6" s="40"/>
      <c r="F6" s="40"/>
      <c r="G6" s="40"/>
    </row>
    <row r="7" spans="1:7" ht="13.5" thickBot="1" x14ac:dyDescent="0.25">
      <c r="A7" s="128"/>
      <c r="B7" s="128"/>
      <c r="C7" s="37"/>
      <c r="D7" s="37"/>
      <c r="E7" s="40"/>
      <c r="F7" s="40"/>
      <c r="G7" s="40"/>
    </row>
    <row r="8" spans="1:7" x14ac:dyDescent="0.2">
      <c r="A8" s="128"/>
      <c r="B8" s="515" t="s">
        <v>200</v>
      </c>
      <c r="C8" s="516"/>
      <c r="D8" s="516"/>
      <c r="E8" s="516"/>
      <c r="F8" s="516"/>
      <c r="G8" s="517"/>
    </row>
    <row r="9" spans="1:7" ht="12.75" customHeight="1" x14ac:dyDescent="0.2">
      <c r="A9" s="128"/>
      <c r="B9" s="532" t="s">
        <v>46</v>
      </c>
      <c r="C9" s="533" t="s">
        <v>201</v>
      </c>
      <c r="D9" s="534" t="s">
        <v>202</v>
      </c>
      <c r="E9" s="534"/>
      <c r="F9" s="534" t="s">
        <v>203</v>
      </c>
      <c r="G9" s="523"/>
    </row>
    <row r="10" spans="1:7" x14ac:dyDescent="0.2">
      <c r="A10" s="128"/>
      <c r="B10" s="532"/>
      <c r="C10" s="533"/>
      <c r="D10" s="534"/>
      <c r="E10" s="534"/>
      <c r="F10" s="534"/>
      <c r="G10" s="523"/>
    </row>
    <row r="11" spans="1:7" x14ac:dyDescent="0.2">
      <c r="A11" s="128"/>
      <c r="B11" s="109" t="s">
        <v>213</v>
      </c>
      <c r="C11" s="95"/>
      <c r="D11" s="753"/>
      <c r="E11" s="753"/>
      <c r="F11" s="784"/>
      <c r="G11" s="785"/>
    </row>
    <row r="12" spans="1:7" x14ac:dyDescent="0.2">
      <c r="A12" s="128"/>
      <c r="B12" s="109" t="s">
        <v>211</v>
      </c>
      <c r="C12" s="95"/>
      <c r="D12" s="753"/>
      <c r="E12" s="753"/>
      <c r="F12" s="784"/>
      <c r="G12" s="785"/>
    </row>
    <row r="13" spans="1:7" ht="13.5" thickBot="1" x14ac:dyDescent="0.25">
      <c r="A13" s="128"/>
      <c r="B13" s="111" t="s">
        <v>212</v>
      </c>
      <c r="C13" s="129"/>
      <c r="D13" s="758"/>
      <c r="E13" s="758"/>
      <c r="F13" s="786"/>
      <c r="G13" s="787"/>
    </row>
    <row r="14" spans="1:7" ht="13.5" thickBot="1" x14ac:dyDescent="0.25">
      <c r="A14" s="128"/>
      <c r="B14" s="128"/>
      <c r="C14" s="37"/>
      <c r="D14" s="37"/>
      <c r="E14" s="40"/>
      <c r="F14" s="40"/>
      <c r="G14" s="40"/>
    </row>
    <row r="15" spans="1:7" x14ac:dyDescent="0.2">
      <c r="A15" s="128"/>
      <c r="B15" s="750" t="s">
        <v>204</v>
      </c>
      <c r="C15" s="751"/>
      <c r="D15" s="751"/>
      <c r="E15" s="752"/>
      <c r="F15" s="40"/>
      <c r="G15" s="40"/>
    </row>
    <row r="16" spans="1:7" x14ac:dyDescent="0.2">
      <c r="A16" s="128"/>
      <c r="B16" s="114" t="s">
        <v>46</v>
      </c>
      <c r="C16" s="95" t="s">
        <v>206</v>
      </c>
      <c r="D16" s="736" t="s">
        <v>218</v>
      </c>
      <c r="E16" s="745"/>
    </row>
    <row r="17" spans="1:7" x14ac:dyDescent="0.2">
      <c r="A17" s="128"/>
      <c r="B17" s="109" t="s">
        <v>227</v>
      </c>
      <c r="C17" s="95"/>
      <c r="D17" s="746"/>
      <c r="E17" s="747"/>
    </row>
    <row r="18" spans="1:7" x14ac:dyDescent="0.2">
      <c r="A18" s="128"/>
      <c r="B18" s="109" t="s">
        <v>228</v>
      </c>
      <c r="C18" s="127"/>
      <c r="D18" s="746"/>
      <c r="E18" s="747"/>
    </row>
    <row r="19" spans="1:7" ht="13.5" thickBot="1" x14ac:dyDescent="0.25">
      <c r="A19" s="128"/>
      <c r="B19" s="111" t="s">
        <v>229</v>
      </c>
      <c r="C19" s="127"/>
      <c r="D19" s="746"/>
      <c r="E19" s="747"/>
    </row>
    <row r="20" spans="1:7" ht="13.5" thickBot="1" x14ac:dyDescent="0.25">
      <c r="A20" s="128"/>
      <c r="B20" s="111" t="s">
        <v>230</v>
      </c>
      <c r="C20" s="113"/>
      <c r="D20" s="748"/>
      <c r="E20" s="749"/>
    </row>
    <row r="21" spans="1:7" ht="13.5" thickBot="1" x14ac:dyDescent="0.25">
      <c r="A21" s="128"/>
      <c r="B21" s="128"/>
      <c r="C21" s="37"/>
      <c r="D21" s="37"/>
      <c r="E21" s="40"/>
    </row>
    <row r="22" spans="1:7" ht="12.75" customHeight="1" x14ac:dyDescent="0.2">
      <c r="A22" s="754">
        <v>1</v>
      </c>
      <c r="B22" s="756" t="s">
        <v>198</v>
      </c>
      <c r="C22" s="516"/>
      <c r="D22" s="762" t="s">
        <v>208</v>
      </c>
      <c r="E22" s="763"/>
    </row>
    <row r="23" spans="1:7" ht="13.5" thickBot="1" x14ac:dyDescent="0.25">
      <c r="A23" s="755"/>
      <c r="B23" s="757"/>
      <c r="C23" s="758"/>
      <c r="D23" s="764"/>
      <c r="E23" s="765"/>
    </row>
    <row r="24" spans="1:7" ht="13.5" thickBot="1" x14ac:dyDescent="0.25">
      <c r="A24" s="130"/>
      <c r="B24" s="128"/>
      <c r="C24" s="37"/>
      <c r="D24" s="131"/>
      <c r="E24" s="40"/>
    </row>
    <row r="25" spans="1:7" ht="13.5" thickBot="1" x14ac:dyDescent="0.25">
      <c r="A25" s="130"/>
      <c r="B25" s="759" t="s">
        <v>220</v>
      </c>
      <c r="C25" s="760"/>
      <c r="D25" s="761"/>
      <c r="E25" s="133"/>
    </row>
    <row r="26" spans="1:7" ht="13.5" thickBot="1" x14ac:dyDescent="0.25">
      <c r="A26" s="130"/>
      <c r="B26" s="132"/>
      <c r="C26" s="132"/>
      <c r="D26" s="132"/>
      <c r="E26" s="133"/>
    </row>
    <row r="27" spans="1:7" ht="12.75" customHeight="1" x14ac:dyDescent="0.2">
      <c r="A27" s="130"/>
      <c r="B27" s="739" t="s">
        <v>234</v>
      </c>
      <c r="C27" s="508"/>
      <c r="D27" s="508"/>
      <c r="E27" s="740"/>
    </row>
    <row r="28" spans="1:7" x14ac:dyDescent="0.2">
      <c r="A28" s="130"/>
      <c r="B28" s="741"/>
      <c r="C28" s="486"/>
      <c r="D28" s="486"/>
      <c r="E28" s="742"/>
    </row>
    <row r="29" spans="1:7" x14ac:dyDescent="0.2">
      <c r="A29" s="130"/>
      <c r="B29" s="741"/>
      <c r="C29" s="486"/>
      <c r="D29" s="486"/>
      <c r="E29" s="742"/>
    </row>
    <row r="30" spans="1:7" ht="13.5" thickBot="1" x14ac:dyDescent="0.25">
      <c r="A30" s="130"/>
      <c r="B30" s="743"/>
      <c r="C30" s="509"/>
      <c r="D30" s="509"/>
      <c r="E30" s="744"/>
    </row>
    <row r="32" spans="1:7" ht="12.75" customHeight="1" x14ac:dyDescent="0.2">
      <c r="A32" s="766">
        <v>2</v>
      </c>
      <c r="B32" s="768" t="s">
        <v>223</v>
      </c>
      <c r="C32" s="769">
        <f>(C11)*(C12/100)</f>
        <v>0</v>
      </c>
      <c r="D32" s="771" t="s">
        <v>210</v>
      </c>
      <c r="E32" s="134"/>
      <c r="F32" s="40"/>
      <c r="G32" s="40"/>
    </row>
    <row r="33" spans="1:7" x14ac:dyDescent="0.2">
      <c r="A33" s="767"/>
      <c r="B33" s="491"/>
      <c r="C33" s="770"/>
      <c r="D33" s="772"/>
      <c r="E33" s="40"/>
      <c r="F33" s="40"/>
      <c r="G33" s="40"/>
    </row>
    <row r="34" spans="1:7" x14ac:dyDescent="0.2">
      <c r="A34" s="767">
        <v>3</v>
      </c>
      <c r="B34" s="774" t="s">
        <v>224</v>
      </c>
      <c r="C34" s="753"/>
      <c r="D34" s="772" t="s">
        <v>36</v>
      </c>
      <c r="E34" s="40"/>
      <c r="F34" s="40"/>
      <c r="G34" s="40"/>
    </row>
    <row r="35" spans="1:7" ht="13.5" thickBot="1" x14ac:dyDescent="0.25">
      <c r="A35" s="773"/>
      <c r="B35" s="775"/>
      <c r="C35" s="758"/>
      <c r="D35" s="776"/>
      <c r="E35" s="40"/>
      <c r="F35" s="40"/>
      <c r="G35" s="40"/>
    </row>
    <row r="36" spans="1:7" ht="13.5" thickBot="1" x14ac:dyDescent="0.25">
      <c r="A36" s="135"/>
      <c r="B36" s="40"/>
      <c r="C36" s="40"/>
      <c r="D36" s="40"/>
      <c r="E36" s="40"/>
      <c r="F36" s="40"/>
      <c r="G36" s="40"/>
    </row>
    <row r="37" spans="1:7" x14ac:dyDescent="0.2">
      <c r="A37" s="510">
        <v>4</v>
      </c>
      <c r="B37" s="497" t="s">
        <v>219</v>
      </c>
      <c r="C37" s="497"/>
      <c r="D37" s="498"/>
      <c r="E37" s="40"/>
      <c r="F37" s="40"/>
      <c r="G37" s="40"/>
    </row>
    <row r="38" spans="1:7" x14ac:dyDescent="0.2">
      <c r="A38" s="511"/>
      <c r="B38" s="97" t="s">
        <v>209</v>
      </c>
      <c r="C38" s="96"/>
      <c r="D38" s="117" t="s">
        <v>36</v>
      </c>
      <c r="E38" s="40"/>
      <c r="F38" s="40"/>
      <c r="G38" s="40"/>
    </row>
    <row r="39" spans="1:7" ht="13.5" thickBot="1" x14ac:dyDescent="0.25">
      <c r="A39" s="512"/>
      <c r="B39" s="118" t="s">
        <v>214</v>
      </c>
      <c r="C39" s="119"/>
      <c r="D39" s="120" t="s">
        <v>36</v>
      </c>
      <c r="E39" s="40"/>
      <c r="F39" s="40"/>
      <c r="G39" s="40"/>
    </row>
    <row r="40" spans="1:7" ht="13.5" thickBot="1" x14ac:dyDescent="0.25">
      <c r="A40" s="135"/>
      <c r="B40" s="40"/>
      <c r="C40" s="40"/>
      <c r="D40" s="40"/>
      <c r="E40" s="40"/>
      <c r="F40" s="40"/>
      <c r="G40" s="40"/>
    </row>
    <row r="41" spans="1:7" x14ac:dyDescent="0.2">
      <c r="A41" s="781">
        <v>5</v>
      </c>
      <c r="B41" s="779" t="s">
        <v>237</v>
      </c>
      <c r="C41" s="779"/>
      <c r="D41" s="779"/>
      <c r="E41" s="779"/>
      <c r="F41" s="779"/>
      <c r="G41" s="780"/>
    </row>
    <row r="42" spans="1:7" x14ac:dyDescent="0.2">
      <c r="A42" s="782"/>
      <c r="B42" s="491" t="s">
        <v>46</v>
      </c>
      <c r="C42" s="491"/>
      <c r="D42" s="491" t="s">
        <v>229</v>
      </c>
      <c r="E42" s="491" t="s">
        <v>230</v>
      </c>
      <c r="F42" s="491" t="s">
        <v>227</v>
      </c>
      <c r="G42" s="778" t="s">
        <v>228</v>
      </c>
    </row>
    <row r="43" spans="1:7" x14ac:dyDescent="0.2">
      <c r="A43" s="782"/>
      <c r="B43" s="491"/>
      <c r="C43" s="491"/>
      <c r="D43" s="491"/>
      <c r="E43" s="491"/>
      <c r="F43" s="491"/>
      <c r="G43" s="778"/>
    </row>
    <row r="44" spans="1:7" x14ac:dyDescent="0.2">
      <c r="A44" s="782"/>
      <c r="B44" s="492" t="s">
        <v>217</v>
      </c>
      <c r="C44" s="492"/>
      <c r="D44" s="98"/>
      <c r="E44" s="98"/>
      <c r="F44" s="96"/>
      <c r="G44" s="110"/>
    </row>
    <row r="45" spans="1:7" x14ac:dyDescent="0.2">
      <c r="A45" s="782"/>
      <c r="B45" s="492" t="s">
        <v>221</v>
      </c>
      <c r="C45" s="492"/>
      <c r="D45" s="98"/>
      <c r="E45" s="98"/>
      <c r="F45" s="96"/>
      <c r="G45" s="110"/>
    </row>
    <row r="46" spans="1:7" x14ac:dyDescent="0.2">
      <c r="A46" s="782"/>
      <c r="B46" s="492" t="s">
        <v>222</v>
      </c>
      <c r="C46" s="492"/>
      <c r="D46" s="98"/>
      <c r="E46" s="98"/>
      <c r="F46" s="96"/>
      <c r="G46" s="110"/>
    </row>
    <row r="47" spans="1:7" ht="13.5" thickBot="1" x14ac:dyDescent="0.25">
      <c r="A47" s="783"/>
      <c r="B47" s="777" t="s">
        <v>238</v>
      </c>
      <c r="C47" s="777"/>
      <c r="D47" s="136"/>
      <c r="E47" s="136"/>
      <c r="F47" s="119"/>
      <c r="G47" s="137"/>
    </row>
    <row r="49" spans="1:5" x14ac:dyDescent="0.2">
      <c r="A49" s="151">
        <v>6</v>
      </c>
      <c r="B49" s="736" t="s">
        <v>225</v>
      </c>
      <c r="C49" s="736"/>
      <c r="D49" s="736"/>
      <c r="E49" s="736"/>
    </row>
  </sheetData>
  <mergeCells count="46">
    <mergeCell ref="D13:E13"/>
    <mergeCell ref="F12:G12"/>
    <mergeCell ref="F13:G13"/>
    <mergeCell ref="B8:G8"/>
    <mergeCell ref="D9:E10"/>
    <mergeCell ref="F9:G10"/>
    <mergeCell ref="D11:E11"/>
    <mergeCell ref="F11:G11"/>
    <mergeCell ref="F42:F43"/>
    <mergeCell ref="G42:G43"/>
    <mergeCell ref="B41:G41"/>
    <mergeCell ref="A37:A39"/>
    <mergeCell ref="B37:D37"/>
    <mergeCell ref="A41:A47"/>
    <mergeCell ref="B42:C43"/>
    <mergeCell ref="D42:D43"/>
    <mergeCell ref="E42:E43"/>
    <mergeCell ref="B44:C44"/>
    <mergeCell ref="B45:C45"/>
    <mergeCell ref="B46:C46"/>
    <mergeCell ref="A34:A35"/>
    <mergeCell ref="B34:B35"/>
    <mergeCell ref="C34:C35"/>
    <mergeCell ref="D34:D35"/>
    <mergeCell ref="B47:C47"/>
    <mergeCell ref="D22:E23"/>
    <mergeCell ref="A32:A33"/>
    <mergeCell ref="B32:B33"/>
    <mergeCell ref="C32:C33"/>
    <mergeCell ref="D32:D33"/>
    <mergeCell ref="B49:E49"/>
    <mergeCell ref="A1:B4"/>
    <mergeCell ref="A5:A6"/>
    <mergeCell ref="B5:B6"/>
    <mergeCell ref="C5:D6"/>
    <mergeCell ref="B27:E30"/>
    <mergeCell ref="B9:B10"/>
    <mergeCell ref="C9:C10"/>
    <mergeCell ref="D16:E16"/>
    <mergeCell ref="D17:E20"/>
    <mergeCell ref="B15:E15"/>
    <mergeCell ref="D12:E12"/>
    <mergeCell ref="A22:A23"/>
    <mergeCell ref="B22:B23"/>
    <mergeCell ref="C22:C23"/>
    <mergeCell ref="B25:D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8"/>
  <sheetViews>
    <sheetView showGridLines="0" topLeftCell="A7" zoomScaleNormal="100" zoomScalePageLayoutView="130" workbookViewId="0">
      <selection activeCell="I42" sqref="I42"/>
    </sheetView>
  </sheetViews>
  <sheetFormatPr defaultColWidth="0" defaultRowHeight="12.75" zeroHeight="1" x14ac:dyDescent="0.2"/>
  <cols>
    <col min="1" max="1" width="11.7109375" style="200" customWidth="1"/>
    <col min="2" max="5" width="11.42578125" style="200" customWidth="1"/>
    <col min="6" max="6" width="7" style="200" customWidth="1"/>
    <col min="7" max="7" width="5.140625" style="200" customWidth="1"/>
    <col min="8" max="8" width="11.42578125" style="200" customWidth="1"/>
    <col min="9" max="9" width="10.7109375" style="200" customWidth="1"/>
    <col min="10" max="10" width="11.7109375" style="18" customWidth="1"/>
    <col min="11" max="31" width="11.7109375" style="18" hidden="1" customWidth="1"/>
    <col min="32" max="16384" width="0" style="18" hidden="1"/>
  </cols>
  <sheetData>
    <row r="1" spans="1:9" ht="15" customHeight="1" x14ac:dyDescent="0.25">
      <c r="A1" s="378"/>
      <c r="B1" s="378"/>
      <c r="C1" s="378"/>
      <c r="D1" s="378"/>
      <c r="E1" s="378"/>
      <c r="F1" s="379" t="s">
        <v>48</v>
      </c>
      <c r="G1" s="379"/>
      <c r="H1" s="380"/>
      <c r="I1" s="380"/>
    </row>
    <row r="2" spans="1:9" ht="15" customHeight="1" x14ac:dyDescent="0.25">
      <c r="A2" s="378"/>
      <c r="B2" s="378"/>
      <c r="C2" s="378"/>
      <c r="D2" s="378"/>
      <c r="E2" s="378"/>
      <c r="F2" s="296" t="s">
        <v>266</v>
      </c>
      <c r="G2" s="160"/>
      <c r="H2" s="161"/>
      <c r="I2" s="161"/>
    </row>
    <row r="3" spans="1:9" ht="15" customHeight="1" x14ac:dyDescent="0.25">
      <c r="A3" s="378"/>
      <c r="B3" s="378"/>
      <c r="C3" s="378"/>
      <c r="D3" s="378"/>
      <c r="E3" s="378"/>
      <c r="F3" s="379" t="s">
        <v>57</v>
      </c>
      <c r="G3" s="379"/>
      <c r="H3" s="380"/>
      <c r="I3" s="380"/>
    </row>
    <row r="4" spans="1:9" ht="15" customHeight="1" x14ac:dyDescent="0.2">
      <c r="A4" s="378"/>
      <c r="B4" s="378"/>
      <c r="C4" s="378"/>
      <c r="D4" s="378"/>
      <c r="E4" s="378"/>
      <c r="F4" s="378"/>
      <c r="G4" s="378"/>
      <c r="H4" s="378"/>
      <c r="I4" s="378"/>
    </row>
    <row r="5" spans="1:9" ht="14.1" customHeight="1" x14ac:dyDescent="0.2">
      <c r="A5" s="376" t="s">
        <v>9</v>
      </c>
      <c r="B5" s="376"/>
      <c r="C5" s="344"/>
      <c r="D5" s="344"/>
      <c r="E5" s="344"/>
      <c r="F5" s="344"/>
      <c r="G5" s="344"/>
      <c r="H5" s="344"/>
      <c r="I5" s="344"/>
    </row>
    <row r="6" spans="1:9" ht="14.1" customHeight="1" x14ac:dyDescent="0.2">
      <c r="A6" s="376" t="s">
        <v>245</v>
      </c>
      <c r="B6" s="376"/>
      <c r="C6" s="308"/>
      <c r="D6" s="308"/>
      <c r="E6" s="308"/>
      <c r="F6" s="308"/>
      <c r="G6" s="308"/>
      <c r="H6" s="308"/>
      <c r="I6" s="308"/>
    </row>
    <row r="7" spans="1:9" ht="14.1" customHeight="1" x14ac:dyDescent="0.2">
      <c r="A7" s="376" t="s">
        <v>10</v>
      </c>
      <c r="B7" s="376"/>
      <c r="C7" s="308"/>
      <c r="D7" s="308"/>
      <c r="E7" s="308"/>
      <c r="F7" s="308"/>
      <c r="G7" s="308"/>
      <c r="H7" s="308"/>
      <c r="I7" s="308"/>
    </row>
    <row r="8" spans="1:9" ht="14.1" customHeight="1" x14ac:dyDescent="0.2">
      <c r="A8" s="376" t="s">
        <v>38</v>
      </c>
      <c r="B8" s="376"/>
      <c r="C8" s="308"/>
      <c r="D8" s="308"/>
      <c r="E8" s="308"/>
      <c r="F8" s="308"/>
      <c r="G8" s="308"/>
      <c r="H8" s="308"/>
      <c r="I8" s="308"/>
    </row>
    <row r="9" spans="1:9" ht="14.1" customHeight="1" x14ac:dyDescent="0.2">
      <c r="A9" s="376" t="s">
        <v>11</v>
      </c>
      <c r="B9" s="376"/>
      <c r="C9" s="375"/>
      <c r="D9" s="308"/>
      <c r="E9" s="308"/>
      <c r="F9" s="308"/>
      <c r="G9" s="308"/>
      <c r="H9" s="308"/>
      <c r="I9" s="308"/>
    </row>
    <row r="10" spans="1:9" ht="8.1" customHeight="1" x14ac:dyDescent="0.2">
      <c r="A10" s="377"/>
      <c r="B10" s="377"/>
      <c r="C10" s="377"/>
      <c r="D10" s="377"/>
      <c r="E10" s="377"/>
      <c r="F10" s="377"/>
      <c r="G10" s="377"/>
      <c r="H10" s="377"/>
      <c r="I10" s="377"/>
    </row>
    <row r="11" spans="1:9" ht="17.100000000000001" customHeight="1" x14ac:dyDescent="0.2">
      <c r="A11" s="370" t="s">
        <v>67</v>
      </c>
      <c r="B11" s="371"/>
      <c r="C11" s="357" t="s">
        <v>55</v>
      </c>
      <c r="D11" s="358"/>
      <c r="E11" s="319" t="s">
        <v>56</v>
      </c>
      <c r="F11" s="366"/>
      <c r="G11" s="367"/>
      <c r="H11" s="363" t="s">
        <v>181</v>
      </c>
      <c r="I11" s="347" t="s">
        <v>50</v>
      </c>
    </row>
    <row r="12" spans="1:9" ht="17.100000000000001" customHeight="1" x14ac:dyDescent="0.2">
      <c r="A12" s="372"/>
      <c r="B12" s="373"/>
      <c r="C12" s="359"/>
      <c r="D12" s="360"/>
      <c r="E12" s="366"/>
      <c r="F12" s="366"/>
      <c r="G12" s="367"/>
      <c r="H12" s="364"/>
      <c r="I12" s="348"/>
    </row>
    <row r="13" spans="1:9" ht="17.100000000000001" customHeight="1" x14ac:dyDescent="0.2">
      <c r="A13" s="372"/>
      <c r="B13" s="373"/>
      <c r="C13" s="2" t="s">
        <v>53</v>
      </c>
      <c r="D13" s="2" t="s">
        <v>54</v>
      </c>
      <c r="E13" s="79" t="s">
        <v>53</v>
      </c>
      <c r="F13" s="359" t="s">
        <v>54</v>
      </c>
      <c r="G13" s="368"/>
      <c r="H13" s="365"/>
      <c r="I13" s="349"/>
    </row>
    <row r="14" spans="1:9" ht="14.1" customHeight="1" x14ac:dyDescent="0.2">
      <c r="A14" s="374"/>
      <c r="B14" s="368"/>
      <c r="C14" s="196"/>
      <c r="D14" s="201"/>
      <c r="E14" s="202"/>
      <c r="F14" s="316"/>
      <c r="G14" s="369"/>
      <c r="H14" s="202"/>
      <c r="I14" s="203"/>
    </row>
    <row r="15" spans="1:9" ht="8.1" customHeight="1" x14ac:dyDescent="0.2">
      <c r="A15" s="350" t="s">
        <v>51</v>
      </c>
      <c r="B15" s="350"/>
      <c r="C15" s="350"/>
      <c r="D15" s="350"/>
      <c r="E15" s="350"/>
      <c r="F15" s="350"/>
      <c r="G15" s="350"/>
      <c r="H15" s="350"/>
      <c r="I15" s="350"/>
    </row>
    <row r="16" spans="1:9" ht="15" customHeight="1" x14ac:dyDescent="0.2">
      <c r="A16" s="351" t="s">
        <v>0</v>
      </c>
      <c r="B16" s="352"/>
      <c r="C16" s="302" t="s">
        <v>14</v>
      </c>
      <c r="D16" s="362"/>
      <c r="E16" s="2" t="s">
        <v>35</v>
      </c>
      <c r="F16" s="302" t="s">
        <v>15</v>
      </c>
      <c r="G16" s="306"/>
      <c r="H16" s="362"/>
      <c r="I16" s="2" t="s">
        <v>35</v>
      </c>
    </row>
    <row r="17" spans="1:9" ht="15" customHeight="1" x14ac:dyDescent="0.2">
      <c r="A17" s="351" t="s">
        <v>1</v>
      </c>
      <c r="B17" s="352"/>
      <c r="C17" s="383"/>
      <c r="D17" s="384"/>
      <c r="E17" s="3" t="s">
        <v>65</v>
      </c>
      <c r="F17" s="355"/>
      <c r="G17" s="361"/>
      <c r="H17" s="356"/>
      <c r="I17" s="2" t="s">
        <v>66</v>
      </c>
    </row>
    <row r="18" spans="1:9" ht="15" customHeight="1" x14ac:dyDescent="0.2">
      <c r="A18" s="351" t="s">
        <v>194</v>
      </c>
      <c r="B18" s="352"/>
      <c r="C18" s="383"/>
      <c r="D18" s="384"/>
      <c r="E18" s="3" t="s">
        <v>65</v>
      </c>
      <c r="F18" s="355"/>
      <c r="G18" s="361"/>
      <c r="H18" s="356"/>
      <c r="I18" s="2" t="s">
        <v>66</v>
      </c>
    </row>
    <row r="19" spans="1:9" ht="15" customHeight="1" x14ac:dyDescent="0.2">
      <c r="A19" s="351" t="s">
        <v>195</v>
      </c>
      <c r="B19" s="352"/>
      <c r="C19" s="383"/>
      <c r="D19" s="384"/>
      <c r="E19" s="3" t="s">
        <v>65</v>
      </c>
      <c r="F19" s="355"/>
      <c r="G19" s="361"/>
      <c r="H19" s="356"/>
      <c r="I19" s="2" t="s">
        <v>66</v>
      </c>
    </row>
    <row r="20" spans="1:9" ht="15" customHeight="1" x14ac:dyDescent="0.2">
      <c r="A20" s="5" t="s">
        <v>64</v>
      </c>
      <c r="B20" s="6"/>
      <c r="C20" s="383"/>
      <c r="D20" s="309"/>
      <c r="E20" s="3" t="s">
        <v>65</v>
      </c>
      <c r="F20" s="178"/>
      <c r="G20" s="80" t="s">
        <v>71</v>
      </c>
      <c r="H20" s="204"/>
      <c r="I20" s="2" t="s">
        <v>66</v>
      </c>
    </row>
    <row r="21" spans="1:9" ht="15" customHeight="1" x14ac:dyDescent="0.2">
      <c r="A21" s="351" t="s">
        <v>2</v>
      </c>
      <c r="B21" s="352"/>
      <c r="C21" s="383"/>
      <c r="D21" s="384"/>
      <c r="E21" s="3" t="s">
        <v>65</v>
      </c>
      <c r="F21" s="205"/>
      <c r="G21" s="80" t="s">
        <v>71</v>
      </c>
      <c r="H21" s="204"/>
      <c r="I21" s="2" t="s">
        <v>66</v>
      </c>
    </row>
    <row r="22" spans="1:9" ht="15" customHeight="1" x14ac:dyDescent="0.2">
      <c r="A22" s="5" t="s">
        <v>73</v>
      </c>
      <c r="B22" s="6"/>
      <c r="C22" s="383"/>
      <c r="D22" s="309"/>
      <c r="E22" s="3" t="s">
        <v>36</v>
      </c>
      <c r="F22" s="355"/>
      <c r="G22" s="361"/>
      <c r="H22" s="356"/>
      <c r="I22" s="2" t="s">
        <v>66</v>
      </c>
    </row>
    <row r="23" spans="1:9" ht="15" customHeight="1" x14ac:dyDescent="0.2">
      <c r="A23" s="351" t="s">
        <v>16</v>
      </c>
      <c r="B23" s="352"/>
      <c r="C23" s="383"/>
      <c r="D23" s="384"/>
      <c r="E23" s="3" t="s">
        <v>65</v>
      </c>
      <c r="F23" s="355"/>
      <c r="G23" s="361"/>
      <c r="H23" s="356"/>
      <c r="I23" s="2" t="s">
        <v>66</v>
      </c>
    </row>
    <row r="24" spans="1:9" ht="15" customHeight="1" x14ac:dyDescent="0.2">
      <c r="A24" s="351" t="s">
        <v>17</v>
      </c>
      <c r="B24" s="352"/>
      <c r="C24" s="383"/>
      <c r="D24" s="384"/>
      <c r="E24" s="3" t="s">
        <v>65</v>
      </c>
      <c r="F24" s="355"/>
      <c r="G24" s="361"/>
      <c r="H24" s="356"/>
      <c r="I24" s="2" t="s">
        <v>66</v>
      </c>
    </row>
    <row r="25" spans="1:9" ht="15" customHeight="1" x14ac:dyDescent="0.2">
      <c r="A25" s="385" t="s">
        <v>32</v>
      </c>
      <c r="B25" s="386"/>
      <c r="C25" s="298"/>
      <c r="D25" s="300"/>
      <c r="E25" s="3" t="s">
        <v>65</v>
      </c>
      <c r="F25" s="355"/>
      <c r="G25" s="361"/>
      <c r="H25" s="356"/>
      <c r="I25" s="2" t="s">
        <v>66</v>
      </c>
    </row>
    <row r="26" spans="1:9" ht="6" customHeight="1" x14ac:dyDescent="0.2">
      <c r="A26" s="390"/>
      <c r="B26" s="391"/>
      <c r="C26" s="353"/>
      <c r="D26" s="354"/>
      <c r="E26" s="32"/>
      <c r="F26" s="387"/>
      <c r="G26" s="388"/>
      <c r="H26" s="389"/>
      <c r="I26" s="33"/>
    </row>
    <row r="27" spans="1:9" ht="15" customHeight="1" x14ac:dyDescent="0.2">
      <c r="A27" s="351" t="s">
        <v>39</v>
      </c>
      <c r="B27" s="352"/>
      <c r="C27" s="355"/>
      <c r="D27" s="356"/>
      <c r="E27" s="7" t="s">
        <v>72</v>
      </c>
      <c r="F27" s="355"/>
      <c r="G27" s="361"/>
      <c r="H27" s="356"/>
      <c r="I27" s="2" t="s">
        <v>74</v>
      </c>
    </row>
    <row r="28" spans="1:9" ht="15" customHeight="1" x14ac:dyDescent="0.2">
      <c r="A28" s="351" t="s">
        <v>18</v>
      </c>
      <c r="B28" s="352"/>
      <c r="C28" s="355"/>
      <c r="D28" s="356"/>
      <c r="E28" s="7" t="s">
        <v>72</v>
      </c>
      <c r="F28" s="355"/>
      <c r="G28" s="361"/>
      <c r="H28" s="356"/>
      <c r="I28" s="2" t="s">
        <v>74</v>
      </c>
    </row>
    <row r="29" spans="1:9" ht="15" customHeight="1" x14ac:dyDescent="0.2">
      <c r="A29" s="351" t="s">
        <v>19</v>
      </c>
      <c r="B29" s="352"/>
      <c r="C29" s="355"/>
      <c r="D29" s="309"/>
      <c r="E29" s="7" t="s">
        <v>72</v>
      </c>
      <c r="F29" s="355"/>
      <c r="G29" s="361"/>
      <c r="H29" s="309"/>
      <c r="I29" s="2" t="s">
        <v>74</v>
      </c>
    </row>
    <row r="30" spans="1:9" ht="15" customHeight="1" x14ac:dyDescent="0.2">
      <c r="A30" s="351" t="s">
        <v>91</v>
      </c>
      <c r="B30" s="352"/>
      <c r="C30" s="355"/>
      <c r="D30" s="356"/>
      <c r="E30" s="7" t="s">
        <v>72</v>
      </c>
      <c r="F30" s="355"/>
      <c r="G30" s="361"/>
      <c r="H30" s="356"/>
      <c r="I30" s="2" t="s">
        <v>74</v>
      </c>
    </row>
    <row r="31" spans="1:9" ht="8.1" customHeight="1" x14ac:dyDescent="0.2">
      <c r="A31" s="406"/>
      <c r="B31" s="406"/>
      <c r="C31" s="406"/>
      <c r="D31" s="406"/>
      <c r="E31" s="406"/>
      <c r="F31" s="406"/>
      <c r="G31" s="406"/>
      <c r="H31" s="406"/>
      <c r="I31" s="406"/>
    </row>
    <row r="32" spans="1:9" ht="15.75" customHeight="1" x14ac:dyDescent="0.2">
      <c r="A32" s="397" t="s">
        <v>52</v>
      </c>
      <c r="B32" s="303"/>
      <c r="C32" s="303"/>
      <c r="D32" s="303"/>
      <c r="E32" s="303"/>
      <c r="F32" s="303"/>
      <c r="G32" s="303"/>
      <c r="H32" s="303"/>
      <c r="I32" s="304"/>
    </row>
    <row r="33" spans="1:10" ht="15.75" customHeight="1" x14ac:dyDescent="0.2">
      <c r="A33" s="2" t="s">
        <v>265</v>
      </c>
      <c r="B33" s="2" t="s">
        <v>40</v>
      </c>
      <c r="C33" s="206" t="s">
        <v>267</v>
      </c>
      <c r="D33" s="2" t="s">
        <v>21</v>
      </c>
      <c r="E33" s="153" t="s">
        <v>34</v>
      </c>
      <c r="F33" s="302" t="s">
        <v>22</v>
      </c>
      <c r="G33" s="304"/>
      <c r="H33" s="2" t="s">
        <v>23</v>
      </c>
      <c r="I33" s="2" t="s">
        <v>3</v>
      </c>
    </row>
    <row r="34" spans="1:10" ht="15.75" customHeight="1" x14ac:dyDescent="0.2">
      <c r="A34" s="12"/>
      <c r="B34" s="13"/>
      <c r="C34" s="152"/>
      <c r="D34" s="4"/>
      <c r="E34" s="152"/>
      <c r="F34" s="402"/>
      <c r="G34" s="309"/>
      <c r="H34" s="4"/>
      <c r="I34" s="12"/>
    </row>
    <row r="35" spans="1:10" ht="8.1" customHeight="1" x14ac:dyDescent="0.2">
      <c r="A35" s="382"/>
      <c r="B35" s="382"/>
      <c r="C35" s="382"/>
      <c r="D35" s="382"/>
      <c r="E35" s="382"/>
      <c r="F35" s="382"/>
      <c r="G35" s="382"/>
      <c r="H35" s="382"/>
      <c r="I35" s="382"/>
    </row>
    <row r="36" spans="1:10" ht="22.15" customHeight="1" x14ac:dyDescent="0.2">
      <c r="A36" s="397" t="s">
        <v>77</v>
      </c>
      <c r="B36" s="303"/>
      <c r="C36" s="304"/>
      <c r="D36" s="142"/>
      <c r="E36" s="144"/>
      <c r="F36" s="199"/>
      <c r="G36" s="144"/>
      <c r="H36" s="144"/>
      <c r="I36" s="144"/>
    </row>
    <row r="37" spans="1:10" ht="20.100000000000001" customHeight="1" x14ac:dyDescent="0.2">
      <c r="A37" s="400" t="s">
        <v>58</v>
      </c>
      <c r="B37" s="403" t="s">
        <v>75</v>
      </c>
      <c r="C37" s="398" t="s">
        <v>239</v>
      </c>
      <c r="D37" s="392"/>
      <c r="E37" s="207"/>
      <c r="F37" s="392"/>
      <c r="G37" s="392"/>
      <c r="H37" s="392"/>
      <c r="I37" s="392"/>
    </row>
    <row r="38" spans="1:10" ht="30.6" customHeight="1" x14ac:dyDescent="0.2">
      <c r="A38" s="401"/>
      <c r="B38" s="404"/>
      <c r="C38" s="399"/>
      <c r="D38" s="392"/>
      <c r="E38" s="186"/>
      <c r="F38" s="208"/>
      <c r="G38" s="208"/>
      <c r="H38" s="394" t="s">
        <v>263</v>
      </c>
      <c r="I38" s="395"/>
    </row>
    <row r="39" spans="1:10" ht="17.100000000000001" customHeight="1" x14ac:dyDescent="0.2">
      <c r="A39" s="35" t="s">
        <v>163</v>
      </c>
      <c r="B39" s="209"/>
      <c r="C39" s="141"/>
      <c r="D39" s="199"/>
      <c r="E39" s="210" t="s">
        <v>248</v>
      </c>
      <c r="F39" s="211"/>
      <c r="G39" s="211"/>
      <c r="H39" s="35" t="s">
        <v>252</v>
      </c>
      <c r="I39" s="154" t="s">
        <v>268</v>
      </c>
    </row>
    <row r="40" spans="1:10" ht="17.100000000000001" customHeight="1" x14ac:dyDescent="0.2">
      <c r="A40" s="35" t="s">
        <v>5</v>
      </c>
      <c r="B40" s="209"/>
      <c r="C40" s="141"/>
      <c r="D40" s="186"/>
      <c r="E40" s="210"/>
      <c r="F40" s="146"/>
      <c r="G40" s="146"/>
      <c r="H40" s="212" t="s">
        <v>253</v>
      </c>
      <c r="I40" s="213"/>
    </row>
    <row r="41" spans="1:10" ht="17.100000000000001" customHeight="1" x14ac:dyDescent="0.2">
      <c r="A41" s="35" t="s">
        <v>6</v>
      </c>
      <c r="B41" s="209"/>
      <c r="C41" s="141"/>
      <c r="D41" s="392"/>
      <c r="E41" s="392"/>
      <c r="F41" s="199"/>
      <c r="G41" s="199"/>
      <c r="H41" s="212" t="s">
        <v>254</v>
      </c>
      <c r="I41" s="213"/>
    </row>
    <row r="42" spans="1:10" ht="17.100000000000001" customHeight="1" x14ac:dyDescent="0.2">
      <c r="A42" s="35" t="s">
        <v>7</v>
      </c>
      <c r="B42" s="209"/>
      <c r="C42" s="141"/>
      <c r="D42" s="392"/>
      <c r="E42" s="392"/>
      <c r="F42" s="393"/>
      <c r="G42" s="393"/>
      <c r="H42" s="214" t="s">
        <v>255</v>
      </c>
      <c r="I42" s="35"/>
      <c r="J42" s="40"/>
    </row>
    <row r="43" spans="1:10" ht="17.100000000000001" customHeight="1" x14ac:dyDescent="0.2">
      <c r="A43" s="35" t="s">
        <v>8</v>
      </c>
      <c r="B43" s="209"/>
      <c r="C43" s="141"/>
      <c r="D43" s="199"/>
      <c r="E43" s="199"/>
      <c r="F43" s="199"/>
      <c r="G43" s="199"/>
      <c r="H43" s="215" t="s">
        <v>251</v>
      </c>
      <c r="I43" s="216"/>
    </row>
    <row r="44" spans="1:10" ht="17.100000000000001" customHeight="1" x14ac:dyDescent="0.2">
      <c r="A44" s="35" t="s">
        <v>8</v>
      </c>
      <c r="B44" s="209"/>
      <c r="C44" s="141"/>
      <c r="D44" s="186"/>
      <c r="E44" s="186"/>
      <c r="F44" s="405"/>
      <c r="G44" s="405"/>
      <c r="H44" s="149"/>
      <c r="I44" s="143"/>
    </row>
    <row r="45" spans="1:10" ht="17.100000000000001" customHeight="1" x14ac:dyDescent="0.2">
      <c r="A45" s="35" t="s">
        <v>8</v>
      </c>
      <c r="B45" s="209"/>
      <c r="C45" s="141"/>
      <c r="D45" s="186"/>
      <c r="E45" s="186"/>
      <c r="F45" s="393"/>
      <c r="G45" s="393"/>
      <c r="H45" s="143"/>
      <c r="I45" s="143"/>
    </row>
    <row r="46" spans="1:10" ht="24.75" customHeight="1" x14ac:dyDescent="0.2">
      <c r="A46" s="35" t="s">
        <v>26</v>
      </c>
      <c r="B46" s="218"/>
      <c r="C46" s="219" t="e">
        <f>AVERAGE(C43,C44,C45)</f>
        <v>#DIV/0!</v>
      </c>
      <c r="D46" s="186"/>
      <c r="E46" s="186"/>
      <c r="F46" s="393"/>
      <c r="G46" s="396"/>
      <c r="H46" s="28"/>
      <c r="I46" s="28"/>
    </row>
    <row r="47" spans="1:10" ht="8.1" hidden="1" customHeight="1" x14ac:dyDescent="0.2">
      <c r="A47" s="381"/>
      <c r="B47" s="381"/>
      <c r="C47" s="381"/>
      <c r="D47" s="381"/>
      <c r="E47" s="381"/>
      <c r="F47" s="381"/>
      <c r="G47" s="381"/>
      <c r="H47" s="381"/>
      <c r="I47" s="381"/>
    </row>
    <row r="48" spans="1:10" x14ac:dyDescent="0.2"/>
  </sheetData>
  <sheetProtection selectLockedCells="1"/>
  <mergeCells count="83">
    <mergeCell ref="F45:G45"/>
    <mergeCell ref="F46:G46"/>
    <mergeCell ref="C29:D29"/>
    <mergeCell ref="F29:H29"/>
    <mergeCell ref="A36:C36"/>
    <mergeCell ref="C37:C38"/>
    <mergeCell ref="D41:D42"/>
    <mergeCell ref="F37:I37"/>
    <mergeCell ref="A29:B29"/>
    <mergeCell ref="A37:A38"/>
    <mergeCell ref="A32:I32"/>
    <mergeCell ref="F34:G34"/>
    <mergeCell ref="B37:B38"/>
    <mergeCell ref="F44:G44"/>
    <mergeCell ref="A30:B30"/>
    <mergeCell ref="A31:I31"/>
    <mergeCell ref="D37:D38"/>
    <mergeCell ref="F42:G42"/>
    <mergeCell ref="H38:I38"/>
    <mergeCell ref="E41:E42"/>
    <mergeCell ref="F23:H23"/>
    <mergeCell ref="A28:B28"/>
    <mergeCell ref="F30:H30"/>
    <mergeCell ref="C30:D30"/>
    <mergeCell ref="A23:B23"/>
    <mergeCell ref="F28:H28"/>
    <mergeCell ref="C28:D28"/>
    <mergeCell ref="C17:D17"/>
    <mergeCell ref="F17:H17"/>
    <mergeCell ref="C18:D18"/>
    <mergeCell ref="C22:D22"/>
    <mergeCell ref="A16:B16"/>
    <mergeCell ref="F19:H19"/>
    <mergeCell ref="C20:D20"/>
    <mergeCell ref="F22:H22"/>
    <mergeCell ref="C19:D19"/>
    <mergeCell ref="A47:I47"/>
    <mergeCell ref="F24:H24"/>
    <mergeCell ref="A19:B19"/>
    <mergeCell ref="A35:I35"/>
    <mergeCell ref="F27:H27"/>
    <mergeCell ref="C23:D23"/>
    <mergeCell ref="A21:B21"/>
    <mergeCell ref="C21:D21"/>
    <mergeCell ref="A24:B24"/>
    <mergeCell ref="A25:B25"/>
    <mergeCell ref="F33:G33"/>
    <mergeCell ref="A27:B27"/>
    <mergeCell ref="F26:H26"/>
    <mergeCell ref="C24:D24"/>
    <mergeCell ref="A26:B26"/>
    <mergeCell ref="F25:H25"/>
    <mergeCell ref="A1:E3"/>
    <mergeCell ref="A7:B7"/>
    <mergeCell ref="C7:I7"/>
    <mergeCell ref="F1:I1"/>
    <mergeCell ref="F3:I3"/>
    <mergeCell ref="A4:I4"/>
    <mergeCell ref="C5:I5"/>
    <mergeCell ref="C6:I6"/>
    <mergeCell ref="A6:B6"/>
    <mergeCell ref="A5:B5"/>
    <mergeCell ref="C9:I9"/>
    <mergeCell ref="A8:B8"/>
    <mergeCell ref="C8:I8"/>
    <mergeCell ref="A10:I10"/>
    <mergeCell ref="A9:B9"/>
    <mergeCell ref="I11:I13"/>
    <mergeCell ref="A15:I15"/>
    <mergeCell ref="A18:B18"/>
    <mergeCell ref="C26:D26"/>
    <mergeCell ref="C27:D27"/>
    <mergeCell ref="C25:D25"/>
    <mergeCell ref="C11:D12"/>
    <mergeCell ref="F18:H18"/>
    <mergeCell ref="F16:H16"/>
    <mergeCell ref="A17:B17"/>
    <mergeCell ref="H11:H13"/>
    <mergeCell ref="E11:G12"/>
    <mergeCell ref="F13:G13"/>
    <mergeCell ref="F14:G14"/>
    <mergeCell ref="A11:B14"/>
    <mergeCell ref="C16:D16"/>
  </mergeCells>
  <phoneticPr fontId="2" type="noConversion"/>
  <printOptions horizontalCentered="1"/>
  <pageMargins left="0.75" right="0.75" top="0.5" bottom="0.75" header="0.5" footer="0.5"/>
  <pageSetup scale="9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44"/>
  <sheetViews>
    <sheetView showGridLines="0" workbookViewId="0">
      <selection activeCell="G31" sqref="G31"/>
    </sheetView>
  </sheetViews>
  <sheetFormatPr defaultColWidth="0" defaultRowHeight="12.75" zeroHeight="1" x14ac:dyDescent="0.2"/>
  <cols>
    <col min="1" max="2" width="6.7109375" style="18" customWidth="1"/>
    <col min="3" max="3" width="6.28515625" style="18" customWidth="1"/>
    <col min="4" max="6" width="3.7109375" style="18" customWidth="1"/>
    <col min="7" max="7" width="11.28515625" style="18" customWidth="1"/>
    <col min="8" max="9" width="3.7109375" style="18" customWidth="1"/>
    <col min="10" max="10" width="5.28515625" style="18" customWidth="1"/>
    <col min="11" max="11" width="11.28515625" style="18" customWidth="1"/>
    <col min="12" max="14" width="3.7109375" style="18" customWidth="1"/>
    <col min="15" max="15" width="11.28515625" style="18" customWidth="1"/>
    <col min="16" max="16" width="6.28515625" style="18" customWidth="1"/>
    <col min="17" max="18" width="5.7109375" style="18" hidden="1" customWidth="1"/>
    <col min="19" max="16384" width="0" style="18" hidden="1"/>
  </cols>
  <sheetData>
    <row r="1" spans="1:21" ht="15.75" x14ac:dyDescent="0.25">
      <c r="K1" s="160" t="s">
        <v>48</v>
      </c>
      <c r="L1" s="159"/>
      <c r="M1" s="159"/>
      <c r="N1"/>
      <c r="O1"/>
    </row>
    <row r="2" spans="1:21" ht="15.75" x14ac:dyDescent="0.25">
      <c r="K2" s="296" t="s">
        <v>266</v>
      </c>
      <c r="L2" s="159"/>
      <c r="M2" s="159"/>
      <c r="N2" s="159"/>
      <c r="O2"/>
    </row>
    <row r="3" spans="1:21" ht="15.75" x14ac:dyDescent="0.25">
      <c r="K3" s="160" t="s">
        <v>60</v>
      </c>
      <c r="L3" s="159"/>
      <c r="M3" s="159"/>
      <c r="N3"/>
      <c r="O3"/>
    </row>
    <row r="4" spans="1:21" ht="6" customHeight="1" x14ac:dyDescent="0.2">
      <c r="K4" s="39"/>
      <c r="L4" s="40"/>
      <c r="M4" s="40"/>
      <c r="N4" s="40"/>
      <c r="O4" s="40"/>
    </row>
    <row r="5" spans="1:21" x14ac:dyDescent="0.2">
      <c r="A5" s="410" t="s">
        <v>62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</row>
    <row r="6" spans="1:21" ht="5.0999999999999996" customHeight="1" x14ac:dyDescent="0.2">
      <c r="B6" s="20"/>
      <c r="C6" s="20"/>
      <c r="D6" s="20"/>
      <c r="E6" s="20"/>
      <c r="F6" s="20"/>
      <c r="G6" s="20"/>
      <c r="H6" s="20"/>
      <c r="I6" s="22"/>
      <c r="J6" s="22"/>
      <c r="K6" s="22"/>
      <c r="L6" s="23"/>
      <c r="M6" s="27"/>
      <c r="N6" s="23"/>
      <c r="O6" s="22"/>
      <c r="P6" s="22"/>
      <c r="Q6" s="22"/>
      <c r="R6" s="23"/>
    </row>
    <row r="7" spans="1:21" s="186" customFormat="1" ht="14.1" customHeight="1" x14ac:dyDescent="0.2">
      <c r="A7" s="376" t="s">
        <v>9</v>
      </c>
      <c r="B7" s="376"/>
      <c r="C7" s="376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22"/>
      <c r="Q7" s="22"/>
      <c r="R7" s="23"/>
    </row>
    <row r="8" spans="1:21" s="186" customFormat="1" ht="14.1" customHeight="1" x14ac:dyDescent="0.2">
      <c r="A8" s="376" t="s">
        <v>245</v>
      </c>
      <c r="B8" s="376"/>
      <c r="C8" s="376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185"/>
      <c r="Q8" s="185"/>
      <c r="R8" s="185"/>
    </row>
    <row r="9" spans="1:21" ht="14.1" customHeight="1" x14ac:dyDescent="0.2">
      <c r="A9" s="411" t="s">
        <v>10</v>
      </c>
      <c r="B9" s="411"/>
      <c r="C9" s="411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20"/>
      <c r="Q9" s="20"/>
      <c r="R9" s="20"/>
    </row>
    <row r="10" spans="1:21" ht="14.1" customHeight="1" x14ac:dyDescent="0.2">
      <c r="A10" s="411" t="s">
        <v>38</v>
      </c>
      <c r="B10" s="411"/>
      <c r="C10" s="411"/>
      <c r="D10" s="412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20"/>
      <c r="Q10" s="20"/>
      <c r="R10" s="20"/>
      <c r="U10" s="30">
        <f>(P10+J10)/2</f>
        <v>0</v>
      </c>
    </row>
    <row r="11" spans="1:21" ht="14.1" customHeight="1" x14ac:dyDescent="0.2">
      <c r="A11" s="407" t="s">
        <v>187</v>
      </c>
      <c r="B11" s="408"/>
      <c r="C11" s="408"/>
      <c r="D11" s="408"/>
      <c r="E11" s="408"/>
      <c r="F11" s="408"/>
      <c r="G11" s="408"/>
      <c r="H11" s="408"/>
      <c r="I11" s="408"/>
      <c r="J11" s="408"/>
      <c r="K11" s="408"/>
      <c r="L11" s="408"/>
      <c r="M11" s="415"/>
      <c r="N11" s="415"/>
      <c r="O11" s="415"/>
      <c r="P11" s="20"/>
      <c r="Q11" s="20"/>
      <c r="R11" s="20"/>
      <c r="U11" s="30"/>
    </row>
    <row r="12" spans="1:21" ht="14.1" customHeight="1" x14ac:dyDescent="0.2">
      <c r="A12" s="407" t="s">
        <v>188</v>
      </c>
      <c r="B12" s="408"/>
      <c r="C12" s="408"/>
      <c r="D12" s="408"/>
      <c r="E12" s="408"/>
      <c r="F12" s="408"/>
      <c r="G12" s="408"/>
      <c r="H12" s="408"/>
      <c r="I12" s="408"/>
      <c r="J12" s="408"/>
      <c r="K12" s="415"/>
      <c r="L12" s="415"/>
      <c r="M12" s="415"/>
      <c r="N12" s="415"/>
      <c r="O12" s="415"/>
      <c r="P12" s="20"/>
      <c r="Q12" s="20"/>
      <c r="R12" s="20"/>
      <c r="U12" s="30"/>
    </row>
    <row r="13" spans="1:21" ht="14.1" customHeight="1" x14ac:dyDescent="0.2">
      <c r="A13" s="411" t="s">
        <v>11</v>
      </c>
      <c r="B13" s="411"/>
      <c r="C13" s="411"/>
      <c r="D13" s="416"/>
      <c r="E13" s="416"/>
      <c r="F13" s="416"/>
      <c r="G13" s="416"/>
      <c r="H13" s="416"/>
      <c r="I13" s="416"/>
      <c r="J13" s="416"/>
      <c r="K13" s="417"/>
      <c r="L13" s="417"/>
      <c r="M13" s="417"/>
      <c r="N13" s="417"/>
      <c r="O13" s="417"/>
      <c r="P13" s="20"/>
      <c r="Q13" s="20"/>
      <c r="R13" s="20"/>
    </row>
    <row r="14" spans="1:21" ht="8.1" customHeight="1" x14ac:dyDescent="0.2">
      <c r="A14" s="418"/>
      <c r="B14" s="408"/>
      <c r="C14" s="408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1:21" ht="9.75" customHeight="1" x14ac:dyDescent="0.2">
      <c r="A15" s="408"/>
      <c r="B15" s="408"/>
      <c r="C15" s="408"/>
      <c r="D15" s="420" t="s">
        <v>37</v>
      </c>
      <c r="E15" s="420"/>
      <c r="F15" s="420"/>
      <c r="G15" s="420"/>
      <c r="H15" s="414" t="s">
        <v>59</v>
      </c>
      <c r="I15" s="414"/>
      <c r="J15" s="414"/>
      <c r="K15" s="414"/>
      <c r="L15" s="414" t="s">
        <v>181</v>
      </c>
      <c r="M15" s="414"/>
      <c r="N15" s="414"/>
      <c r="O15" s="414"/>
      <c r="P15" s="24"/>
      <c r="Q15" s="24"/>
      <c r="R15" s="29"/>
    </row>
    <row r="16" spans="1:21" ht="15.75" customHeight="1" x14ac:dyDescent="0.2">
      <c r="A16" s="419"/>
      <c r="B16" s="419"/>
      <c r="C16" s="419"/>
      <c r="D16" s="420"/>
      <c r="E16" s="420"/>
      <c r="F16" s="420"/>
      <c r="G16" s="420"/>
      <c r="H16" s="414"/>
      <c r="I16" s="414"/>
      <c r="J16" s="414"/>
      <c r="K16" s="414"/>
      <c r="L16" s="414"/>
      <c r="M16" s="414"/>
      <c r="N16" s="414"/>
      <c r="O16" s="414"/>
    </row>
    <row r="17" spans="1:18" ht="12.75" customHeight="1" x14ac:dyDescent="0.2">
      <c r="A17" s="422" t="s">
        <v>0</v>
      </c>
      <c r="B17" s="421"/>
      <c r="C17" s="421"/>
      <c r="D17" s="305" t="s">
        <v>25</v>
      </c>
      <c r="E17" s="305"/>
      <c r="F17" s="305"/>
      <c r="G17" s="14" t="s">
        <v>35</v>
      </c>
      <c r="H17" s="305" t="s">
        <v>25</v>
      </c>
      <c r="I17" s="305"/>
      <c r="J17" s="305"/>
      <c r="K17" s="14" t="s">
        <v>35</v>
      </c>
      <c r="L17" s="305" t="s">
        <v>25</v>
      </c>
      <c r="M17" s="305"/>
      <c r="N17" s="305"/>
      <c r="O17" s="14" t="s">
        <v>35</v>
      </c>
    </row>
    <row r="18" spans="1:18" ht="12.75" customHeight="1" x14ac:dyDescent="0.2">
      <c r="A18" s="423" t="s">
        <v>1</v>
      </c>
      <c r="B18" s="424"/>
      <c r="C18" s="425"/>
      <c r="D18" s="426"/>
      <c r="E18" s="426"/>
      <c r="F18" s="426"/>
      <c r="G18" s="3" t="s">
        <v>65</v>
      </c>
      <c r="H18" s="409"/>
      <c r="I18" s="409"/>
      <c r="J18" s="409"/>
      <c r="K18" s="3" t="s">
        <v>65</v>
      </c>
      <c r="L18" s="409"/>
      <c r="M18" s="409"/>
      <c r="N18" s="409"/>
      <c r="O18" s="3" t="s">
        <v>65</v>
      </c>
    </row>
    <row r="19" spans="1:18" ht="12.75" customHeight="1" x14ac:dyDescent="0.2">
      <c r="A19" s="421" t="s">
        <v>194</v>
      </c>
      <c r="B19" s="421"/>
      <c r="C19" s="421"/>
      <c r="D19" s="426"/>
      <c r="E19" s="426"/>
      <c r="F19" s="426"/>
      <c r="G19" s="3" t="s">
        <v>65</v>
      </c>
      <c r="H19" s="409"/>
      <c r="I19" s="409"/>
      <c r="J19" s="409"/>
      <c r="K19" s="3" t="s">
        <v>65</v>
      </c>
      <c r="L19" s="409"/>
      <c r="M19" s="409"/>
      <c r="N19" s="409"/>
      <c r="O19" s="3" t="s">
        <v>65</v>
      </c>
    </row>
    <row r="20" spans="1:18" ht="12.75" customHeight="1" x14ac:dyDescent="0.2">
      <c r="A20" s="421" t="s">
        <v>195</v>
      </c>
      <c r="B20" s="421"/>
      <c r="C20" s="421"/>
      <c r="D20" s="426"/>
      <c r="E20" s="426"/>
      <c r="F20" s="426"/>
      <c r="G20" s="3" t="s">
        <v>65</v>
      </c>
      <c r="H20" s="409"/>
      <c r="I20" s="409"/>
      <c r="J20" s="409"/>
      <c r="K20" s="3" t="s">
        <v>65</v>
      </c>
      <c r="L20" s="409"/>
      <c r="M20" s="409"/>
      <c r="N20" s="409"/>
      <c r="O20" s="3" t="s">
        <v>65</v>
      </c>
    </row>
    <row r="21" spans="1:18" ht="12.75" customHeight="1" x14ac:dyDescent="0.2">
      <c r="A21" s="422" t="s">
        <v>2</v>
      </c>
      <c r="B21" s="421"/>
      <c r="C21" s="421"/>
      <c r="D21" s="426"/>
      <c r="E21" s="426"/>
      <c r="F21" s="426"/>
      <c r="G21" s="3" t="s">
        <v>65</v>
      </c>
      <c r="H21" s="409"/>
      <c r="I21" s="409"/>
      <c r="J21" s="409"/>
      <c r="K21" s="3" t="s">
        <v>65</v>
      </c>
      <c r="L21" s="409"/>
      <c r="M21" s="409"/>
      <c r="N21" s="409"/>
      <c r="O21" s="3" t="s">
        <v>65</v>
      </c>
    </row>
    <row r="22" spans="1:18" ht="12.75" customHeight="1" x14ac:dyDescent="0.2">
      <c r="A22" s="422" t="s">
        <v>16</v>
      </c>
      <c r="B22" s="421"/>
      <c r="C22" s="421"/>
      <c r="D22" s="426"/>
      <c r="E22" s="426"/>
      <c r="F22" s="426"/>
      <c r="G22" s="3" t="s">
        <v>65</v>
      </c>
      <c r="H22" s="409"/>
      <c r="I22" s="409"/>
      <c r="J22" s="409"/>
      <c r="K22" s="3" t="s">
        <v>65</v>
      </c>
      <c r="L22" s="409"/>
      <c r="M22" s="409"/>
      <c r="N22" s="409"/>
      <c r="O22" s="3" t="s">
        <v>65</v>
      </c>
    </row>
    <row r="23" spans="1:18" ht="12.75" customHeight="1" x14ac:dyDescent="0.2">
      <c r="A23" s="422" t="s">
        <v>17</v>
      </c>
      <c r="B23" s="421"/>
      <c r="C23" s="421"/>
      <c r="D23" s="426"/>
      <c r="E23" s="426"/>
      <c r="F23" s="426"/>
      <c r="G23" s="3" t="s">
        <v>65</v>
      </c>
      <c r="H23" s="409"/>
      <c r="I23" s="409"/>
      <c r="J23" s="409"/>
      <c r="K23" s="3" t="s">
        <v>65</v>
      </c>
      <c r="L23" s="409"/>
      <c r="M23" s="409"/>
      <c r="N23" s="409"/>
      <c r="O23" s="3" t="s">
        <v>65</v>
      </c>
    </row>
    <row r="24" spans="1:18" ht="12.75" customHeight="1" x14ac:dyDescent="0.2">
      <c r="A24" s="422" t="s">
        <v>32</v>
      </c>
      <c r="B24" s="421"/>
      <c r="C24" s="421"/>
      <c r="D24" s="426"/>
      <c r="E24" s="426"/>
      <c r="F24" s="426"/>
      <c r="G24" s="3" t="s">
        <v>65</v>
      </c>
      <c r="H24" s="409"/>
      <c r="I24" s="409"/>
      <c r="J24" s="409"/>
      <c r="K24" s="3" t="s">
        <v>65</v>
      </c>
      <c r="L24" s="409"/>
      <c r="M24" s="409"/>
      <c r="N24" s="409"/>
      <c r="O24" s="3" t="s">
        <v>65</v>
      </c>
    </row>
    <row r="25" spans="1:18" ht="12.75" customHeight="1" x14ac:dyDescent="0.2">
      <c r="A25" s="449" t="s">
        <v>39</v>
      </c>
      <c r="B25" s="421"/>
      <c r="C25" s="421"/>
      <c r="D25" s="448"/>
      <c r="E25" s="448"/>
      <c r="F25" s="448"/>
      <c r="G25" s="7" t="s">
        <v>72</v>
      </c>
      <c r="H25" s="450"/>
      <c r="I25" s="476"/>
      <c r="J25" s="477"/>
      <c r="K25" s="7" t="s">
        <v>72</v>
      </c>
      <c r="L25" s="450"/>
      <c r="M25" s="476"/>
      <c r="N25" s="477"/>
      <c r="O25" s="7" t="s">
        <v>72</v>
      </c>
    </row>
    <row r="26" spans="1:18" ht="12.75" customHeight="1" x14ac:dyDescent="0.2">
      <c r="A26" s="422" t="s">
        <v>18</v>
      </c>
      <c r="B26" s="421"/>
      <c r="C26" s="421"/>
      <c r="D26" s="426"/>
      <c r="E26" s="426"/>
      <c r="F26" s="426"/>
      <c r="G26" s="7" t="s">
        <v>72</v>
      </c>
      <c r="H26" s="409"/>
      <c r="I26" s="409"/>
      <c r="J26" s="409"/>
      <c r="K26" s="7" t="s">
        <v>72</v>
      </c>
      <c r="L26" s="409"/>
      <c r="M26" s="409"/>
      <c r="N26" s="409"/>
      <c r="O26" s="7" t="s">
        <v>72</v>
      </c>
    </row>
    <row r="27" spans="1:18" ht="12.75" customHeight="1" x14ac:dyDescent="0.2">
      <c r="A27" s="422" t="s">
        <v>19</v>
      </c>
      <c r="B27" s="421"/>
      <c r="C27" s="421"/>
      <c r="D27" s="426"/>
      <c r="E27" s="426"/>
      <c r="F27" s="426"/>
      <c r="G27" s="7" t="s">
        <v>72</v>
      </c>
      <c r="H27" s="450"/>
      <c r="I27" s="412"/>
      <c r="J27" s="451"/>
      <c r="K27" s="7" t="s">
        <v>72</v>
      </c>
      <c r="L27" s="450"/>
      <c r="M27" s="412"/>
      <c r="N27" s="451"/>
      <c r="O27" s="7" t="s">
        <v>72</v>
      </c>
    </row>
    <row r="28" spans="1:18" ht="12.75" customHeight="1" x14ac:dyDescent="0.2">
      <c r="A28" s="449" t="s">
        <v>91</v>
      </c>
      <c r="B28" s="421"/>
      <c r="C28" s="421"/>
      <c r="D28" s="426"/>
      <c r="E28" s="426"/>
      <c r="F28" s="426"/>
      <c r="G28" s="7" t="s">
        <v>72</v>
      </c>
      <c r="H28" s="409"/>
      <c r="I28" s="409"/>
      <c r="J28" s="409"/>
      <c r="K28" s="7" t="s">
        <v>72</v>
      </c>
      <c r="L28" s="409"/>
      <c r="M28" s="409"/>
      <c r="N28" s="409"/>
      <c r="O28" s="7" t="s">
        <v>72</v>
      </c>
    </row>
    <row r="29" spans="1:18" ht="12.75" customHeight="1" x14ac:dyDescent="0.2">
      <c r="A29" s="449" t="s">
        <v>182</v>
      </c>
      <c r="B29" s="421"/>
      <c r="C29" s="421"/>
      <c r="D29" s="483"/>
      <c r="E29" s="484"/>
      <c r="F29" s="485"/>
      <c r="G29" s="443"/>
      <c r="H29" s="450"/>
      <c r="I29" s="476"/>
      <c r="J29" s="477"/>
      <c r="K29" s="438"/>
      <c r="L29" s="450"/>
      <c r="M29" s="476"/>
      <c r="N29" s="477"/>
      <c r="O29" s="438"/>
    </row>
    <row r="30" spans="1:18" ht="12.75" customHeight="1" x14ac:dyDescent="0.2">
      <c r="A30" s="449" t="s">
        <v>33</v>
      </c>
      <c r="B30" s="421"/>
      <c r="C30" s="421"/>
      <c r="D30" s="479"/>
      <c r="E30" s="480"/>
      <c r="F30" s="481"/>
      <c r="G30" s="444"/>
      <c r="H30" s="440"/>
      <c r="I30" s="441"/>
      <c r="J30" s="442"/>
      <c r="K30" s="439"/>
      <c r="L30" s="440"/>
      <c r="M30" s="441"/>
      <c r="N30" s="442"/>
      <c r="O30" s="439"/>
    </row>
    <row r="31" spans="1:18" ht="12.75" customHeight="1" x14ac:dyDescent="0.2">
      <c r="A31" s="449" t="s">
        <v>20</v>
      </c>
      <c r="B31" s="421"/>
      <c r="C31" s="421"/>
      <c r="D31" s="482"/>
      <c r="E31" s="482"/>
      <c r="F31" s="482"/>
      <c r="G31" s="293" t="s">
        <v>269</v>
      </c>
      <c r="H31" s="440"/>
      <c r="I31" s="441"/>
      <c r="J31" s="442"/>
      <c r="K31" s="293" t="s">
        <v>269</v>
      </c>
      <c r="L31" s="440"/>
      <c r="M31" s="441"/>
      <c r="N31" s="442"/>
      <c r="O31" s="293" t="s">
        <v>269</v>
      </c>
    </row>
    <row r="32" spans="1:18" ht="12.75" customHeight="1" x14ac:dyDescent="0.2">
      <c r="A32" s="449" t="s">
        <v>21</v>
      </c>
      <c r="B32" s="421"/>
      <c r="C32" s="421"/>
      <c r="D32" s="482"/>
      <c r="E32" s="482"/>
      <c r="F32" s="482"/>
      <c r="G32" s="15" t="s">
        <v>61</v>
      </c>
      <c r="H32" s="440"/>
      <c r="I32" s="441"/>
      <c r="J32" s="442"/>
      <c r="K32" s="15" t="s">
        <v>61</v>
      </c>
      <c r="L32" s="440"/>
      <c r="M32" s="441"/>
      <c r="N32" s="442"/>
      <c r="O32" s="15" t="s">
        <v>61</v>
      </c>
      <c r="P32" s="25"/>
      <c r="Q32" s="25"/>
      <c r="R32" s="22"/>
    </row>
    <row r="33" spans="1:21" ht="12.75" customHeight="1" x14ac:dyDescent="0.2">
      <c r="A33" s="446" t="s">
        <v>34</v>
      </c>
      <c r="B33" s="446"/>
      <c r="C33" s="446"/>
      <c r="D33" s="482"/>
      <c r="E33" s="482"/>
      <c r="F33" s="482"/>
      <c r="G33" s="16" t="s">
        <v>68</v>
      </c>
      <c r="H33" s="440"/>
      <c r="I33" s="441"/>
      <c r="J33" s="442"/>
      <c r="K33" s="16" t="s">
        <v>68</v>
      </c>
      <c r="L33" s="440"/>
      <c r="M33" s="441"/>
      <c r="N33" s="442"/>
      <c r="O33" s="16" t="s">
        <v>68</v>
      </c>
      <c r="P33" s="25"/>
      <c r="Q33" s="25"/>
      <c r="R33" s="22"/>
    </row>
    <row r="34" spans="1:21" ht="12.75" customHeight="1" x14ac:dyDescent="0.2">
      <c r="A34" s="446" t="s">
        <v>22</v>
      </c>
      <c r="B34" s="446"/>
      <c r="C34" s="446"/>
      <c r="D34" s="482"/>
      <c r="E34" s="482"/>
      <c r="F34" s="482"/>
      <c r="G34" s="16" t="s">
        <v>36</v>
      </c>
      <c r="H34" s="440"/>
      <c r="I34" s="441"/>
      <c r="J34" s="442"/>
      <c r="K34" s="16" t="s">
        <v>36</v>
      </c>
      <c r="L34" s="440"/>
      <c r="M34" s="441"/>
      <c r="N34" s="442"/>
      <c r="O34" s="16" t="s">
        <v>36</v>
      </c>
      <c r="P34" s="25"/>
      <c r="Q34" s="25"/>
      <c r="R34" s="22"/>
    </row>
    <row r="35" spans="1:21" ht="12.75" customHeight="1" x14ac:dyDescent="0.2">
      <c r="A35" s="446" t="s">
        <v>23</v>
      </c>
      <c r="B35" s="446"/>
      <c r="C35" s="446"/>
      <c r="D35" s="482"/>
      <c r="E35" s="482"/>
      <c r="F35" s="482"/>
      <c r="G35" s="16" t="s">
        <v>69</v>
      </c>
      <c r="H35" s="440"/>
      <c r="I35" s="441"/>
      <c r="J35" s="442"/>
      <c r="K35" s="16" t="s">
        <v>69</v>
      </c>
      <c r="L35" s="440"/>
      <c r="M35" s="441"/>
      <c r="N35" s="442"/>
      <c r="O35" s="16" t="s">
        <v>69</v>
      </c>
      <c r="P35" s="25"/>
      <c r="Q35" s="25"/>
      <c r="R35" s="22"/>
    </row>
    <row r="36" spans="1:21" ht="12.75" customHeight="1" x14ac:dyDescent="0.2">
      <c r="A36" s="446" t="s">
        <v>3</v>
      </c>
      <c r="B36" s="447"/>
      <c r="C36" s="447"/>
      <c r="D36" s="482"/>
      <c r="E36" s="482"/>
      <c r="F36" s="482"/>
      <c r="G36" s="16" t="s">
        <v>70</v>
      </c>
      <c r="H36" s="440"/>
      <c r="I36" s="441"/>
      <c r="J36" s="442"/>
      <c r="K36" s="16" t="s">
        <v>70</v>
      </c>
      <c r="L36" s="440"/>
      <c r="M36" s="441"/>
      <c r="N36" s="442"/>
      <c r="O36" s="16" t="s">
        <v>70</v>
      </c>
      <c r="P36" s="25"/>
      <c r="Q36" s="25"/>
      <c r="R36" s="22"/>
    </row>
    <row r="37" spans="1:21" ht="21.75" customHeight="1" x14ac:dyDescent="0.2">
      <c r="A37" s="445" t="s">
        <v>83</v>
      </c>
      <c r="B37" s="445"/>
      <c r="C37" s="445"/>
      <c r="D37" s="482"/>
      <c r="E37" s="482"/>
      <c r="F37" s="482"/>
      <c r="G37" s="16" t="s">
        <v>36</v>
      </c>
      <c r="H37" s="440"/>
      <c r="I37" s="441"/>
      <c r="J37" s="442"/>
      <c r="K37" s="16" t="s">
        <v>36</v>
      </c>
      <c r="L37" s="440"/>
      <c r="M37" s="441"/>
      <c r="N37" s="442"/>
      <c r="O37" s="16" t="s">
        <v>36</v>
      </c>
      <c r="P37" s="25"/>
      <c r="Q37" s="25"/>
      <c r="R37" s="22"/>
      <c r="U37" s="30">
        <f>((R37+L45)/2)</f>
        <v>0</v>
      </c>
    </row>
    <row r="38" spans="1:21" ht="6" customHeight="1" x14ac:dyDescent="0.2">
      <c r="A38" s="478"/>
      <c r="B38" s="458"/>
      <c r="C38" s="458"/>
      <c r="D38" s="458"/>
      <c r="E38" s="458"/>
      <c r="F38" s="458"/>
      <c r="G38" s="458"/>
      <c r="H38" s="458"/>
      <c r="I38" s="458"/>
      <c r="J38" s="458"/>
      <c r="K38" s="458"/>
      <c r="L38" s="458"/>
      <c r="M38" s="458"/>
      <c r="N38" s="458"/>
      <c r="O38" s="458"/>
      <c r="P38" s="25"/>
      <c r="Q38" s="25"/>
      <c r="R38" s="22"/>
      <c r="U38" s="30"/>
    </row>
    <row r="39" spans="1:21" ht="24.75" customHeight="1" x14ac:dyDescent="0.2">
      <c r="A39" s="370" t="s">
        <v>82</v>
      </c>
      <c r="B39" s="433"/>
      <c r="C39" s="434"/>
      <c r="D39" s="427" t="s">
        <v>81</v>
      </c>
      <c r="E39" s="428"/>
      <c r="F39" s="428"/>
      <c r="G39" s="429"/>
      <c r="H39" s="427" t="s">
        <v>80</v>
      </c>
      <c r="I39" s="428"/>
      <c r="J39" s="428"/>
      <c r="K39" s="429"/>
      <c r="L39" s="427" t="s">
        <v>181</v>
      </c>
      <c r="M39" s="428"/>
      <c r="N39" s="428"/>
      <c r="O39" s="429"/>
      <c r="P39" s="34"/>
      <c r="Q39" s="34"/>
      <c r="R39" s="34"/>
    </row>
    <row r="40" spans="1:21" ht="24.75" customHeight="1" x14ac:dyDescent="0.2">
      <c r="A40" s="435"/>
      <c r="B40" s="436"/>
      <c r="C40" s="437"/>
      <c r="D40" s="430"/>
      <c r="E40" s="431"/>
      <c r="F40" s="431"/>
      <c r="G40" s="432"/>
      <c r="H40" s="430"/>
      <c r="I40" s="431"/>
      <c r="J40" s="431"/>
      <c r="K40" s="432"/>
      <c r="L40" s="430"/>
      <c r="M40" s="431"/>
      <c r="N40" s="431"/>
      <c r="O40" s="432"/>
      <c r="P40" s="26"/>
      <c r="Q40" s="26"/>
      <c r="R40" s="26"/>
    </row>
    <row r="41" spans="1:21" ht="12.75" customHeight="1" x14ac:dyDescent="0.2">
      <c r="A41" s="460" t="s">
        <v>4</v>
      </c>
      <c r="B41" s="461"/>
      <c r="C41" s="462"/>
      <c r="D41" s="138"/>
      <c r="E41" s="474"/>
      <c r="F41" s="474"/>
      <c r="G41" s="475"/>
      <c r="H41" s="469"/>
      <c r="I41" s="470"/>
      <c r="J41" s="470"/>
      <c r="K41" s="451"/>
      <c r="L41" s="456"/>
      <c r="M41" s="456"/>
      <c r="N41" s="456"/>
      <c r="O41" s="456"/>
      <c r="P41" s="21"/>
      <c r="Q41" s="21"/>
      <c r="R41" s="21"/>
    </row>
    <row r="42" spans="1:21" ht="12.75" customHeight="1" x14ac:dyDescent="0.2">
      <c r="A42" s="460" t="s">
        <v>31</v>
      </c>
      <c r="B42" s="461"/>
      <c r="C42" s="462"/>
      <c r="D42" s="471"/>
      <c r="E42" s="472"/>
      <c r="F42" s="472"/>
      <c r="G42" s="473"/>
      <c r="H42" s="469"/>
      <c r="I42" s="470"/>
      <c r="J42" s="470"/>
      <c r="K42" s="451"/>
      <c r="L42" s="456"/>
      <c r="M42" s="456"/>
      <c r="N42" s="456"/>
      <c r="O42" s="456"/>
      <c r="P42" s="21"/>
      <c r="Q42" s="21"/>
      <c r="R42" s="21"/>
    </row>
    <row r="43" spans="1:21" ht="12.75" customHeight="1" x14ac:dyDescent="0.2">
      <c r="A43" s="460" t="s">
        <v>30</v>
      </c>
      <c r="B43" s="461"/>
      <c r="C43" s="462"/>
      <c r="D43" s="463"/>
      <c r="E43" s="464"/>
      <c r="F43" s="464"/>
      <c r="G43" s="465"/>
      <c r="H43" s="469"/>
      <c r="I43" s="470"/>
      <c r="J43" s="470"/>
      <c r="K43" s="451"/>
      <c r="L43" s="456"/>
      <c r="M43" s="456"/>
      <c r="N43" s="456"/>
      <c r="O43" s="456"/>
      <c r="P43" s="21"/>
      <c r="Q43" s="21"/>
      <c r="R43" s="21"/>
    </row>
    <row r="44" spans="1:21" ht="12.75" customHeight="1" x14ac:dyDescent="0.2">
      <c r="A44" s="460" t="s">
        <v>29</v>
      </c>
      <c r="B44" s="461"/>
      <c r="C44" s="462"/>
      <c r="D44" s="463"/>
      <c r="E44" s="464"/>
      <c r="F44" s="464"/>
      <c r="G44" s="465"/>
      <c r="H44" s="469"/>
      <c r="I44" s="470"/>
      <c r="J44" s="470"/>
      <c r="K44" s="451"/>
      <c r="L44" s="456"/>
      <c r="M44" s="456"/>
      <c r="N44" s="456"/>
      <c r="O44" s="456"/>
      <c r="P44" s="21"/>
      <c r="Q44" s="21"/>
      <c r="R44" s="21"/>
    </row>
    <row r="45" spans="1:21" ht="12.75" customHeight="1" x14ac:dyDescent="0.2">
      <c r="A45" s="460" t="s">
        <v>28</v>
      </c>
      <c r="B45" s="461"/>
      <c r="C45" s="462"/>
      <c r="D45" s="463"/>
      <c r="E45" s="464"/>
      <c r="F45" s="464"/>
      <c r="G45" s="465"/>
      <c r="H45" s="469"/>
      <c r="I45" s="470"/>
      <c r="J45" s="470"/>
      <c r="K45" s="451"/>
      <c r="L45" s="456"/>
      <c r="M45" s="456"/>
      <c r="N45" s="456"/>
      <c r="O45" s="456"/>
      <c r="P45" s="26"/>
      <c r="Q45" s="26"/>
      <c r="R45" s="26"/>
    </row>
    <row r="46" spans="1:21" ht="12.75" customHeight="1" x14ac:dyDescent="0.2">
      <c r="A46" s="460" t="s">
        <v>28</v>
      </c>
      <c r="B46" s="461"/>
      <c r="C46" s="462"/>
      <c r="D46" s="463"/>
      <c r="E46" s="464"/>
      <c r="F46" s="464"/>
      <c r="G46" s="465"/>
      <c r="H46" s="469"/>
      <c r="I46" s="470"/>
      <c r="J46" s="470"/>
      <c r="K46" s="451"/>
      <c r="L46" s="456"/>
      <c r="M46" s="456"/>
      <c r="N46" s="456"/>
      <c r="O46" s="456"/>
      <c r="P46" s="21"/>
      <c r="Q46" s="21"/>
      <c r="R46" s="21"/>
      <c r="U46" s="30"/>
    </row>
    <row r="47" spans="1:21" ht="12.75" customHeight="1" x14ac:dyDescent="0.2">
      <c r="A47" s="460" t="s">
        <v>28</v>
      </c>
      <c r="B47" s="461"/>
      <c r="C47" s="462"/>
      <c r="D47" s="463"/>
      <c r="E47" s="464"/>
      <c r="F47" s="464"/>
      <c r="G47" s="465"/>
      <c r="H47" s="469"/>
      <c r="I47" s="470"/>
      <c r="J47" s="470"/>
      <c r="K47" s="451"/>
      <c r="L47" s="456"/>
      <c r="M47" s="456"/>
      <c r="N47" s="456"/>
      <c r="O47" s="456"/>
      <c r="P47" s="26"/>
      <c r="Q47" s="26"/>
      <c r="R47" s="26"/>
    </row>
    <row r="48" spans="1:21" ht="12.75" customHeight="1" x14ac:dyDescent="0.2">
      <c r="A48" s="460" t="s">
        <v>26</v>
      </c>
      <c r="B48" s="458"/>
      <c r="C48" s="459"/>
      <c r="D48" s="453" t="e">
        <f>AVERAGE(D45,D46,D47)</f>
        <v>#DIV/0!</v>
      </c>
      <c r="E48" s="454"/>
      <c r="F48" s="454"/>
      <c r="G48" s="455"/>
      <c r="H48" s="453" t="e">
        <f>AVERAGE(H45,H46,H47)</f>
        <v>#DIV/0!</v>
      </c>
      <c r="I48" s="454"/>
      <c r="J48" s="454"/>
      <c r="K48" s="455"/>
      <c r="L48" s="453" t="e">
        <f>AVERAGE(L45,L46,L47)</f>
        <v>#DIV/0!</v>
      </c>
      <c r="M48" s="454"/>
      <c r="N48" s="454"/>
      <c r="O48" s="455"/>
    </row>
    <row r="49" spans="1:15" ht="12.75" customHeight="1" x14ac:dyDescent="0.2">
      <c r="A49" s="457" t="s">
        <v>186</v>
      </c>
      <c r="B49" s="458"/>
      <c r="C49" s="458"/>
      <c r="D49" s="458"/>
      <c r="E49" s="458"/>
      <c r="F49" s="458"/>
      <c r="G49" s="458"/>
      <c r="H49" s="458"/>
      <c r="I49" s="458"/>
      <c r="J49" s="459"/>
      <c r="K49" s="36"/>
      <c r="L49" s="94"/>
      <c r="M49" s="94"/>
      <c r="N49" s="94"/>
      <c r="O49" s="150"/>
    </row>
    <row r="50" spans="1:15" s="186" customFormat="1" ht="12.75" customHeight="1" x14ac:dyDescent="0.2">
      <c r="A50" s="466" t="s">
        <v>256</v>
      </c>
      <c r="B50" s="467"/>
      <c r="C50" s="468"/>
      <c r="D50" s="221"/>
      <c r="E50" s="147"/>
      <c r="F50" s="147"/>
      <c r="G50" s="222" t="s">
        <v>262</v>
      </c>
      <c r="H50" s="222"/>
      <c r="I50" s="222"/>
      <c r="J50" s="222"/>
      <c r="K50" s="222"/>
      <c r="L50" s="23"/>
      <c r="O50" s="223"/>
    </row>
    <row r="319" spans="1:14" ht="12.75" customHeight="1" x14ac:dyDescent="0.2">
      <c r="A319" s="452" t="s">
        <v>183</v>
      </c>
      <c r="B319" s="447"/>
      <c r="C319" s="36"/>
      <c r="D319" s="452" t="s">
        <v>84</v>
      </c>
      <c r="E319" s="447"/>
      <c r="F319" s="447"/>
      <c r="G319" s="81"/>
      <c r="H319" s="452" t="s">
        <v>85</v>
      </c>
      <c r="I319" s="447"/>
      <c r="J319" s="447"/>
      <c r="K319" s="40"/>
      <c r="L319" s="452" t="s">
        <v>184</v>
      </c>
      <c r="M319" s="447"/>
      <c r="N319" s="447"/>
    </row>
    <row r="344" x14ac:dyDescent="0.2"/>
  </sheetData>
  <sheetProtection selectLockedCells="1"/>
  <mergeCells count="149">
    <mergeCell ref="D37:F37"/>
    <mergeCell ref="H33:J33"/>
    <mergeCell ref="D29:F29"/>
    <mergeCell ref="A24:C24"/>
    <mergeCell ref="A27:C27"/>
    <mergeCell ref="D28:F28"/>
    <mergeCell ref="L34:N34"/>
    <mergeCell ref="H35:J35"/>
    <mergeCell ref="H36:J36"/>
    <mergeCell ref="A32:C32"/>
    <mergeCell ref="L37:N37"/>
    <mergeCell ref="L36:N36"/>
    <mergeCell ref="D34:F34"/>
    <mergeCell ref="D36:F36"/>
    <mergeCell ref="D35:F35"/>
    <mergeCell ref="H24:J24"/>
    <mergeCell ref="L24:N24"/>
    <mergeCell ref="L23:N23"/>
    <mergeCell ref="D23:F23"/>
    <mergeCell ref="D30:F30"/>
    <mergeCell ref="D31:F31"/>
    <mergeCell ref="D32:F32"/>
    <mergeCell ref="D33:F33"/>
    <mergeCell ref="A26:C26"/>
    <mergeCell ref="A25:C25"/>
    <mergeCell ref="L25:N25"/>
    <mergeCell ref="L27:N27"/>
    <mergeCell ref="L21:N21"/>
    <mergeCell ref="H26:J26"/>
    <mergeCell ref="H28:J28"/>
    <mergeCell ref="H25:J25"/>
    <mergeCell ref="H20:J20"/>
    <mergeCell ref="L20:N20"/>
    <mergeCell ref="H44:K44"/>
    <mergeCell ref="L43:O43"/>
    <mergeCell ref="L39:O40"/>
    <mergeCell ref="L35:N35"/>
    <mergeCell ref="H37:J37"/>
    <mergeCell ref="L31:N31"/>
    <mergeCell ref="H31:J31"/>
    <mergeCell ref="L33:N33"/>
    <mergeCell ref="L32:N32"/>
    <mergeCell ref="H34:J34"/>
    <mergeCell ref="H29:J29"/>
    <mergeCell ref="H30:J30"/>
    <mergeCell ref="K29:K30"/>
    <mergeCell ref="L29:N29"/>
    <mergeCell ref="A38:O38"/>
    <mergeCell ref="A34:C34"/>
    <mergeCell ref="A23:C23"/>
    <mergeCell ref="A22:C22"/>
    <mergeCell ref="H41:K41"/>
    <mergeCell ref="L42:O42"/>
    <mergeCell ref="H42:K42"/>
    <mergeCell ref="H43:K43"/>
    <mergeCell ref="D42:G42"/>
    <mergeCell ref="E41:G41"/>
    <mergeCell ref="D43:G43"/>
    <mergeCell ref="D44:G44"/>
    <mergeCell ref="A47:C47"/>
    <mergeCell ref="H45:K45"/>
    <mergeCell ref="H46:K46"/>
    <mergeCell ref="H47:K47"/>
    <mergeCell ref="A44:C44"/>
    <mergeCell ref="L44:O44"/>
    <mergeCell ref="A42:C42"/>
    <mergeCell ref="A43:C43"/>
    <mergeCell ref="L41:O41"/>
    <mergeCell ref="A41:C41"/>
    <mergeCell ref="L319:N319"/>
    <mergeCell ref="H48:K48"/>
    <mergeCell ref="L46:O46"/>
    <mergeCell ref="L45:O45"/>
    <mergeCell ref="L47:O47"/>
    <mergeCell ref="L48:O48"/>
    <mergeCell ref="A49:J49"/>
    <mergeCell ref="A319:B319"/>
    <mergeCell ref="D319:F319"/>
    <mergeCell ref="H319:J319"/>
    <mergeCell ref="A45:C45"/>
    <mergeCell ref="A48:C48"/>
    <mergeCell ref="A46:C46"/>
    <mergeCell ref="D45:G45"/>
    <mergeCell ref="D46:G46"/>
    <mergeCell ref="D47:G47"/>
    <mergeCell ref="D48:G48"/>
    <mergeCell ref="A50:C50"/>
    <mergeCell ref="D22:F22"/>
    <mergeCell ref="H39:K40"/>
    <mergeCell ref="A39:C40"/>
    <mergeCell ref="D39:G40"/>
    <mergeCell ref="O29:O30"/>
    <mergeCell ref="L30:N30"/>
    <mergeCell ref="G29:G30"/>
    <mergeCell ref="H32:J32"/>
    <mergeCell ref="A37:C37"/>
    <mergeCell ref="A36:C36"/>
    <mergeCell ref="A35:C35"/>
    <mergeCell ref="H23:J23"/>
    <mergeCell ref="L28:N28"/>
    <mergeCell ref="D24:F24"/>
    <mergeCell ref="A33:C33"/>
    <mergeCell ref="L26:N26"/>
    <mergeCell ref="D25:F25"/>
    <mergeCell ref="D26:F26"/>
    <mergeCell ref="D27:F27"/>
    <mergeCell ref="A31:C31"/>
    <mergeCell ref="A30:C30"/>
    <mergeCell ref="A29:C29"/>
    <mergeCell ref="A28:C28"/>
    <mergeCell ref="H27:J27"/>
    <mergeCell ref="A14:C16"/>
    <mergeCell ref="D15:G16"/>
    <mergeCell ref="H15:K16"/>
    <mergeCell ref="A20:C20"/>
    <mergeCell ref="A21:C21"/>
    <mergeCell ref="D17:F17"/>
    <mergeCell ref="H19:J19"/>
    <mergeCell ref="A17:C17"/>
    <mergeCell ref="A18:C18"/>
    <mergeCell ref="A19:C19"/>
    <mergeCell ref="D18:F18"/>
    <mergeCell ref="D19:F19"/>
    <mergeCell ref="D20:F20"/>
    <mergeCell ref="D21:F21"/>
    <mergeCell ref="A11:L11"/>
    <mergeCell ref="L22:N22"/>
    <mergeCell ref="L17:N17"/>
    <mergeCell ref="H21:J21"/>
    <mergeCell ref="L18:N18"/>
    <mergeCell ref="L19:N19"/>
    <mergeCell ref="A5:O5"/>
    <mergeCell ref="D7:O7"/>
    <mergeCell ref="A7:C7"/>
    <mergeCell ref="A9:C9"/>
    <mergeCell ref="A10:C10"/>
    <mergeCell ref="A8:C8"/>
    <mergeCell ref="D8:O8"/>
    <mergeCell ref="D10:O10"/>
    <mergeCell ref="D9:O9"/>
    <mergeCell ref="H18:J18"/>
    <mergeCell ref="L15:O16"/>
    <mergeCell ref="H22:J22"/>
    <mergeCell ref="H17:J17"/>
    <mergeCell ref="M11:O11"/>
    <mergeCell ref="K12:O12"/>
    <mergeCell ref="A12:J12"/>
    <mergeCell ref="A13:C13"/>
    <mergeCell ref="D13:O13"/>
  </mergeCells>
  <phoneticPr fontId="2" type="noConversion"/>
  <printOptions horizontalCentered="1"/>
  <pageMargins left="0.75" right="0.75" top="0.5" bottom="1" header="0.5" footer="0.5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U21"/>
  <sheetViews>
    <sheetView showGridLines="0" zoomScale="70" zoomScaleNormal="70" workbookViewId="0">
      <selection activeCell="B2" sqref="B2"/>
    </sheetView>
  </sheetViews>
  <sheetFormatPr defaultColWidth="0" defaultRowHeight="12.75" x14ac:dyDescent="0.2"/>
  <cols>
    <col min="1" max="1" width="50.7109375" customWidth="1"/>
    <col min="2" max="3" width="20.7109375" customWidth="1"/>
    <col min="4" max="4" width="6.140625" hidden="1" customWidth="1"/>
    <col min="5" max="252" width="0" hidden="1" customWidth="1"/>
    <col min="253" max="253" width="1.42578125" style="40" customWidth="1"/>
    <col min="254" max="255" width="1.42578125" hidden="1" customWidth="1"/>
    <col min="256" max="16384" width="0" style="40" hidden="1"/>
  </cols>
  <sheetData>
    <row r="1" spans="1:253" ht="15.75" x14ac:dyDescent="0.25">
      <c r="A1" s="18"/>
      <c r="B1" s="160" t="s">
        <v>48</v>
      </c>
      <c r="C1" s="159"/>
    </row>
    <row r="2" spans="1:253" ht="15.75" x14ac:dyDescent="0.25">
      <c r="A2" s="18"/>
      <c r="B2" s="296" t="s">
        <v>266</v>
      </c>
      <c r="C2" s="159"/>
    </row>
    <row r="3" spans="1:253" ht="15.75" x14ac:dyDescent="0.25">
      <c r="A3" s="18"/>
      <c r="B3" s="160" t="s">
        <v>178</v>
      </c>
      <c r="C3" s="159"/>
    </row>
    <row r="4" spans="1:253" ht="20.100000000000001" customHeight="1" thickBot="1" x14ac:dyDescent="0.25">
      <c r="A4" s="18"/>
      <c r="B4" s="39"/>
      <c r="C4" s="40"/>
    </row>
    <row r="5" spans="1:253" ht="39.75" customHeight="1" thickBot="1" x14ac:dyDescent="0.25">
      <c r="A5" s="92" t="s">
        <v>189</v>
      </c>
      <c r="B5" s="72" t="s">
        <v>166</v>
      </c>
      <c r="C5" s="72" t="s">
        <v>167</v>
      </c>
    </row>
    <row r="6" spans="1:253" ht="30" customHeight="1" thickBot="1" x14ac:dyDescent="0.25">
      <c r="A6" s="82" t="s">
        <v>191</v>
      </c>
      <c r="B6" s="86" t="e">
        <f>Summary!$D$48</f>
        <v>#DIV/0!</v>
      </c>
      <c r="C6" s="87">
        <f>Summary!$D$30</f>
        <v>0</v>
      </c>
    </row>
    <row r="7" spans="1:253" ht="30" customHeight="1" thickBot="1" x14ac:dyDescent="0.25">
      <c r="A7" s="82" t="s">
        <v>192</v>
      </c>
      <c r="B7" s="86" t="e">
        <f>Summary!$H$48</f>
        <v>#DIV/0!</v>
      </c>
      <c r="C7" s="87">
        <f>Summary!$H$30</f>
        <v>0</v>
      </c>
    </row>
    <row r="8" spans="1:253" ht="30" customHeight="1" thickBot="1" x14ac:dyDescent="0.25">
      <c r="A8" s="82" t="s">
        <v>193</v>
      </c>
      <c r="B8" s="86" t="e">
        <f>Summary!$L$48</f>
        <v>#DIV/0!</v>
      </c>
      <c r="C8" s="87">
        <f>Summary!$L$30</f>
        <v>0</v>
      </c>
    </row>
    <row r="9" spans="1:253" ht="25.5" customHeight="1" x14ac:dyDescent="0.2">
      <c r="A9" s="40"/>
      <c r="B9" s="73" t="s">
        <v>168</v>
      </c>
      <c r="C9" s="73" t="s">
        <v>169</v>
      </c>
    </row>
    <row r="10" spans="1:253" ht="13.5" customHeight="1" thickBot="1" x14ac:dyDescent="0.25">
      <c r="A10" s="40"/>
      <c r="B10" s="74" t="e">
        <f t="array" ref="B10:C10">LINEST(B6:B8,C6:C8,,FALSE)</f>
        <v>#VALUE!</v>
      </c>
      <c r="C10" s="74" t="e">
        <v>#VALUE!</v>
      </c>
    </row>
    <row r="11" spans="1:253" ht="20.100000000000001" customHeight="1" thickBot="1" x14ac:dyDescent="0.25">
      <c r="A11" s="40"/>
      <c r="B11" s="75"/>
      <c r="C11" s="75"/>
    </row>
    <row r="12" spans="1:253" ht="20.100000000000001" customHeight="1" thickBot="1" x14ac:dyDescent="0.25">
      <c r="A12" s="83" t="s">
        <v>170</v>
      </c>
      <c r="B12" s="93">
        <f>Summary!$D$10</f>
        <v>0</v>
      </c>
      <c r="C12" s="40"/>
    </row>
    <row r="13" spans="1:253" s="85" customFormat="1" ht="20.100000000000001" customHeight="1" thickBot="1" x14ac:dyDescent="0.25">
      <c r="A13" s="83" t="s">
        <v>171</v>
      </c>
      <c r="B13" s="93">
        <f>Summary!$K$12</f>
        <v>0</v>
      </c>
      <c r="C13" s="40"/>
      <c r="IS13" s="84"/>
    </row>
    <row r="14" spans="1:253" ht="39.75" customHeight="1" thickBot="1" x14ac:dyDescent="0.25">
      <c r="A14" s="83" t="s">
        <v>190</v>
      </c>
      <c r="B14" s="89">
        <f>Summary!$D$18+Summary!$D$19+Summary!$D$20</f>
        <v>0</v>
      </c>
      <c r="C14" s="84"/>
    </row>
    <row r="15" spans="1:253" ht="20.100000000000001" customHeight="1" thickBot="1" x14ac:dyDescent="0.3">
      <c r="A15" s="88" t="s">
        <v>185</v>
      </c>
      <c r="B15" s="93">
        <f>Summary!$M$11</f>
        <v>0</v>
      </c>
      <c r="C15" s="40"/>
    </row>
    <row r="16" spans="1:253" ht="20.100000000000001" customHeight="1" thickBot="1" x14ac:dyDescent="0.25">
      <c r="A16" s="88" t="s">
        <v>172</v>
      </c>
      <c r="B16" s="93">
        <f>Summary!$K$49</f>
        <v>0</v>
      </c>
      <c r="C16" s="40"/>
    </row>
    <row r="17" spans="1:3" ht="20.100000000000001" customHeight="1" thickBot="1" x14ac:dyDescent="0.25">
      <c r="A17" s="88" t="s">
        <v>173</v>
      </c>
      <c r="B17" s="90">
        <f>B15+(2*B16)</f>
        <v>0</v>
      </c>
      <c r="C17" s="40"/>
    </row>
    <row r="18" spans="1:3" ht="29.45" customHeight="1" thickBot="1" x14ac:dyDescent="0.25">
      <c r="A18" s="83" t="s">
        <v>174</v>
      </c>
      <c r="B18" s="91" t="e">
        <f>(B17-C10)/B10</f>
        <v>#VALUE!</v>
      </c>
      <c r="C18" s="40"/>
    </row>
    <row r="19" spans="1:3" ht="30.6" customHeight="1" thickBot="1" x14ac:dyDescent="0.3">
      <c r="A19" s="76" t="s">
        <v>175</v>
      </c>
      <c r="B19" s="77" t="e">
        <f>IF(B18&lt;B13,B18,B13)</f>
        <v>#VALUE!</v>
      </c>
      <c r="C19" s="40"/>
    </row>
    <row r="20" spans="1:3" ht="61.9" customHeight="1" thickBot="1" x14ac:dyDescent="0.3">
      <c r="A20" s="78" t="s">
        <v>176</v>
      </c>
      <c r="B20" s="77" t="e">
        <f>B19*B14</f>
        <v>#VALUE!</v>
      </c>
      <c r="C20" s="40"/>
    </row>
    <row r="21" spans="1:3" ht="58.9" customHeight="1" thickBot="1" x14ac:dyDescent="0.3">
      <c r="A21" s="78" t="s">
        <v>177</v>
      </c>
      <c r="B21" s="77" t="e">
        <f>B20/8.33</f>
        <v>#VALUE!</v>
      </c>
      <c r="C21" s="40"/>
    </row>
  </sheetData>
  <phoneticPr fontId="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U20"/>
  <sheetViews>
    <sheetView showGridLines="0" workbookViewId="0">
      <selection activeCell="B2" sqref="B2"/>
    </sheetView>
  </sheetViews>
  <sheetFormatPr defaultColWidth="1.85546875" defaultRowHeight="12.75" x14ac:dyDescent="0.2"/>
  <cols>
    <col min="1" max="1" width="50.7109375" customWidth="1"/>
    <col min="2" max="3" width="20.7109375" customWidth="1"/>
    <col min="4" max="4" width="6.140625" hidden="1" customWidth="1"/>
    <col min="5" max="255" width="0" hidden="1" customWidth="1"/>
    <col min="256" max="16384" width="1.85546875" style="40"/>
  </cols>
  <sheetData>
    <row r="1" spans="1:3" ht="15.75" x14ac:dyDescent="0.25">
      <c r="A1" s="18"/>
      <c r="B1" s="160" t="s">
        <v>48</v>
      </c>
      <c r="C1" s="159"/>
    </row>
    <row r="2" spans="1:3" ht="15.75" x14ac:dyDescent="0.25">
      <c r="A2" s="18"/>
      <c r="B2" s="296" t="s">
        <v>266</v>
      </c>
      <c r="C2" s="159"/>
    </row>
    <row r="3" spans="1:3" ht="15.75" x14ac:dyDescent="0.25">
      <c r="A3" s="18"/>
      <c r="B3" s="160" t="s">
        <v>179</v>
      </c>
      <c r="C3" s="159"/>
    </row>
    <row r="4" spans="1:3" ht="13.5" thickBot="1" x14ac:dyDescent="0.25">
      <c r="A4" s="18"/>
      <c r="B4" s="39"/>
      <c r="C4" s="40"/>
    </row>
    <row r="5" spans="1:3" ht="39" thickBot="1" x14ac:dyDescent="0.25">
      <c r="A5" s="92" t="s">
        <v>189</v>
      </c>
      <c r="B5" s="72" t="s">
        <v>166</v>
      </c>
      <c r="C5" s="72" t="s">
        <v>167</v>
      </c>
    </row>
    <row r="6" spans="1:3" ht="26.25" thickBot="1" x14ac:dyDescent="0.25">
      <c r="A6" s="82" t="s">
        <v>191</v>
      </c>
      <c r="B6" s="86" t="e">
        <f>Summary!$D$48</f>
        <v>#DIV/0!</v>
      </c>
      <c r="C6" s="87">
        <f>Summary!$D$30</f>
        <v>0</v>
      </c>
    </row>
    <row r="7" spans="1:3" ht="26.25" thickBot="1" x14ac:dyDescent="0.25">
      <c r="A7" s="82" t="s">
        <v>192</v>
      </c>
      <c r="B7" s="86" t="e">
        <f>Summary!$H$48</f>
        <v>#DIV/0!</v>
      </c>
      <c r="C7" s="87">
        <f>Summary!$H$30</f>
        <v>0</v>
      </c>
    </row>
    <row r="8" spans="1:3" ht="26.1" customHeight="1" x14ac:dyDescent="0.2">
      <c r="A8" s="40"/>
      <c r="B8" s="73" t="s">
        <v>168</v>
      </c>
      <c r="C8" s="73" t="s">
        <v>169</v>
      </c>
    </row>
    <row r="9" spans="1:3" ht="13.5" customHeight="1" thickBot="1" x14ac:dyDescent="0.25">
      <c r="A9" s="40"/>
      <c r="B9" s="74" t="e">
        <f t="array" ref="B9:C9">LINEST(B6:B7,C6:C7,,FALSE)</f>
        <v>#VALUE!</v>
      </c>
      <c r="C9" s="74" t="e">
        <v>#VALUE!</v>
      </c>
    </row>
    <row r="10" spans="1:3" ht="13.5" thickBot="1" x14ac:dyDescent="0.25">
      <c r="A10" s="40"/>
      <c r="B10" s="75"/>
      <c r="C10" s="75"/>
    </row>
    <row r="11" spans="1:3" ht="16.5" customHeight="1" thickBot="1" x14ac:dyDescent="0.25">
      <c r="A11" s="83" t="s">
        <v>170</v>
      </c>
      <c r="B11" s="93">
        <f>Summary!$D$10</f>
        <v>0</v>
      </c>
      <c r="C11" s="40"/>
    </row>
    <row r="12" spans="1:3" ht="16.5" customHeight="1" thickBot="1" x14ac:dyDescent="0.25">
      <c r="A12" s="83" t="s">
        <v>171</v>
      </c>
      <c r="B12" s="93">
        <f>Summary!$K$12</f>
        <v>0</v>
      </c>
      <c r="C12" s="40"/>
    </row>
    <row r="13" spans="1:3" ht="26.25" thickBot="1" x14ac:dyDescent="0.25">
      <c r="A13" s="83" t="s">
        <v>190</v>
      </c>
      <c r="B13" s="89">
        <f>Summary!$D$18+Summary!$D$19+Summary!$D$20</f>
        <v>0</v>
      </c>
      <c r="C13" s="84"/>
    </row>
    <row r="14" spans="1:3" ht="16.5" customHeight="1" thickBot="1" x14ac:dyDescent="0.3">
      <c r="A14" s="88" t="s">
        <v>185</v>
      </c>
      <c r="B14" s="93">
        <f>Summary!$M$11</f>
        <v>0</v>
      </c>
      <c r="C14" s="40"/>
    </row>
    <row r="15" spans="1:3" ht="16.5" customHeight="1" thickBot="1" x14ac:dyDescent="0.25">
      <c r="A15" s="88" t="s">
        <v>172</v>
      </c>
      <c r="B15" s="93">
        <f>Summary!$K$49</f>
        <v>0</v>
      </c>
      <c r="C15" s="40"/>
    </row>
    <row r="16" spans="1:3" ht="16.5" customHeight="1" thickBot="1" x14ac:dyDescent="0.25">
      <c r="A16" s="88" t="s">
        <v>173</v>
      </c>
      <c r="B16" s="90">
        <f>B14+(2*B15)</f>
        <v>0</v>
      </c>
      <c r="C16" s="40"/>
    </row>
    <row r="17" spans="1:3" ht="26.25" thickBot="1" x14ac:dyDescent="0.25">
      <c r="A17" s="83" t="s">
        <v>174</v>
      </c>
      <c r="B17" s="91" t="e">
        <f>(B16-C9)/B9</f>
        <v>#VALUE!</v>
      </c>
      <c r="C17" s="40"/>
    </row>
    <row r="18" spans="1:3" ht="28.15" customHeight="1" thickBot="1" x14ac:dyDescent="0.3">
      <c r="A18" s="76" t="s">
        <v>175</v>
      </c>
      <c r="B18" s="77" t="e">
        <f>IF(B17&lt;B12,B17,B12)</f>
        <v>#VALUE!</v>
      </c>
      <c r="C18" s="40"/>
    </row>
    <row r="19" spans="1:3" ht="57" customHeight="1" thickBot="1" x14ac:dyDescent="0.3">
      <c r="A19" s="78" t="s">
        <v>176</v>
      </c>
      <c r="B19" s="77" t="e">
        <f>B18*B13</f>
        <v>#VALUE!</v>
      </c>
      <c r="C19" s="40"/>
    </row>
    <row r="20" spans="1:3" ht="56.45" customHeight="1" thickBot="1" x14ac:dyDescent="0.3">
      <c r="A20" s="78" t="s">
        <v>177</v>
      </c>
      <c r="B20" s="77" t="e">
        <f>B19/8.33</f>
        <v>#VALUE!</v>
      </c>
      <c r="C20" s="40"/>
    </row>
  </sheetData>
  <phoneticPr fontId="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6401-DBA8-4F5C-BC34-6CFF5E0B95C3}">
  <sheetPr>
    <pageSetUpPr fitToPage="1"/>
  </sheetPr>
  <dimension ref="A1:H48"/>
  <sheetViews>
    <sheetView workbookViewId="0">
      <selection activeCell="D2" sqref="D2"/>
    </sheetView>
  </sheetViews>
  <sheetFormatPr defaultColWidth="8.85546875" defaultRowHeight="12.75" x14ac:dyDescent="0.2"/>
  <cols>
    <col min="1" max="1" width="3.85546875" customWidth="1"/>
    <col min="2" max="2" width="23.7109375" customWidth="1"/>
    <col min="3" max="3" width="12.42578125" customWidth="1"/>
    <col min="4" max="4" width="27.140625" customWidth="1"/>
    <col min="5" max="5" width="26" customWidth="1"/>
  </cols>
  <sheetData>
    <row r="1" spans="1:8" ht="15.75" x14ac:dyDescent="0.2">
      <c r="A1" s="524"/>
      <c r="B1" s="524"/>
      <c r="C1" s="99"/>
      <c r="D1" s="162" t="s">
        <v>48</v>
      </c>
      <c r="G1" s="522"/>
      <c r="H1" s="522"/>
    </row>
    <row r="2" spans="1:8" ht="15.75" x14ac:dyDescent="0.2">
      <c r="A2" s="524"/>
      <c r="B2" s="524"/>
      <c r="C2" s="99"/>
      <c r="D2" s="296" t="s">
        <v>266</v>
      </c>
    </row>
    <row r="3" spans="1:8" ht="15.75" x14ac:dyDescent="0.2">
      <c r="A3" s="524"/>
      <c r="B3" s="524"/>
      <c r="C3" s="99"/>
      <c r="D3" s="162" t="s">
        <v>199</v>
      </c>
    </row>
    <row r="4" spans="1:8" ht="13.5" thickBot="1" x14ac:dyDescent="0.25">
      <c r="A4" s="524"/>
      <c r="B4" s="524"/>
      <c r="C4" s="99"/>
      <c r="D4" s="99"/>
      <c r="E4" s="99"/>
    </row>
    <row r="5" spans="1:8" x14ac:dyDescent="0.2">
      <c r="A5" s="527"/>
      <c r="B5" s="535" t="s">
        <v>207</v>
      </c>
      <c r="C5" s="528"/>
      <c r="D5" s="529"/>
      <c r="E5" s="99"/>
    </row>
    <row r="6" spans="1:8" ht="13.5" thickBot="1" x14ac:dyDescent="0.25">
      <c r="A6" s="527"/>
      <c r="B6" s="536"/>
      <c r="C6" s="530"/>
      <c r="D6" s="531"/>
      <c r="E6" s="99"/>
    </row>
    <row r="7" spans="1:8" ht="13.5" thickBot="1" x14ac:dyDescent="0.25">
      <c r="A7" s="11"/>
      <c r="B7" s="100"/>
      <c r="C7" s="101"/>
      <c r="D7" s="101"/>
      <c r="E7" s="99"/>
    </row>
    <row r="8" spans="1:8" x14ac:dyDescent="0.2">
      <c r="A8" s="11"/>
      <c r="B8" s="515" t="s">
        <v>200</v>
      </c>
      <c r="C8" s="516"/>
      <c r="D8" s="516"/>
      <c r="E8" s="517"/>
    </row>
    <row r="9" spans="1:8" x14ac:dyDescent="0.2">
      <c r="A9" s="11"/>
      <c r="B9" s="532" t="s">
        <v>46</v>
      </c>
      <c r="C9" s="533" t="s">
        <v>201</v>
      </c>
      <c r="D9" s="534" t="s">
        <v>202</v>
      </c>
      <c r="E9" s="523" t="s">
        <v>203</v>
      </c>
    </row>
    <row r="10" spans="1:8" x14ac:dyDescent="0.2">
      <c r="A10" s="11"/>
      <c r="B10" s="532"/>
      <c r="C10" s="533"/>
      <c r="D10" s="534"/>
      <c r="E10" s="523"/>
    </row>
    <row r="11" spans="1:8" x14ac:dyDescent="0.2">
      <c r="A11" s="11"/>
      <c r="B11" s="109" t="s">
        <v>213</v>
      </c>
      <c r="C11" s="95"/>
      <c r="D11" s="95"/>
      <c r="E11" s="110"/>
    </row>
    <row r="12" spans="1:8" x14ac:dyDescent="0.2">
      <c r="A12" s="11"/>
      <c r="B12" s="109" t="s">
        <v>211</v>
      </c>
      <c r="C12" s="95"/>
      <c r="D12" s="95"/>
      <c r="E12" s="110"/>
    </row>
    <row r="13" spans="1:8" ht="13.5" thickBot="1" x14ac:dyDescent="0.25">
      <c r="A13" s="11"/>
      <c r="B13" s="111" t="s">
        <v>212</v>
      </c>
      <c r="C13" s="112"/>
      <c r="D13" s="113"/>
      <c r="E13" s="123"/>
    </row>
    <row r="14" spans="1:8" ht="13.5" thickBot="1" x14ac:dyDescent="0.25">
      <c r="A14" s="11"/>
      <c r="B14" s="100"/>
      <c r="C14" s="101"/>
      <c r="D14" s="101"/>
      <c r="E14" s="99"/>
    </row>
    <row r="15" spans="1:8" x14ac:dyDescent="0.2">
      <c r="A15" s="11"/>
      <c r="B15" s="515" t="s">
        <v>204</v>
      </c>
      <c r="C15" s="516"/>
      <c r="D15" s="517"/>
      <c r="E15" s="99"/>
    </row>
    <row r="16" spans="1:8" x14ac:dyDescent="0.2">
      <c r="A16" s="11"/>
      <c r="B16" s="114" t="s">
        <v>46</v>
      </c>
      <c r="C16" s="95" t="s">
        <v>206</v>
      </c>
      <c r="D16" s="115" t="s">
        <v>218</v>
      </c>
      <c r="E16" s="99"/>
    </row>
    <row r="17" spans="1:5" x14ac:dyDescent="0.2">
      <c r="A17" s="11"/>
      <c r="B17" s="114" t="s">
        <v>16</v>
      </c>
      <c r="C17" s="95"/>
      <c r="D17" s="513"/>
      <c r="E17" s="99"/>
    </row>
    <row r="18" spans="1:5" ht="13.5" thickBot="1" x14ac:dyDescent="0.25">
      <c r="A18" s="11"/>
      <c r="B18" s="116" t="s">
        <v>205</v>
      </c>
      <c r="C18" s="113"/>
      <c r="D18" s="514"/>
      <c r="E18" s="99"/>
    </row>
    <row r="19" spans="1:5" ht="13.5" thickBot="1" x14ac:dyDescent="0.25">
      <c r="A19" s="11"/>
      <c r="B19" s="100"/>
      <c r="C19" s="101"/>
      <c r="D19" s="101"/>
      <c r="E19" s="99"/>
    </row>
    <row r="20" spans="1:5" x14ac:dyDescent="0.2">
      <c r="A20" s="525">
        <v>1</v>
      </c>
      <c r="B20" s="518" t="s">
        <v>198</v>
      </c>
      <c r="C20" s="503"/>
      <c r="D20" s="520" t="s">
        <v>208</v>
      </c>
      <c r="E20" s="99"/>
    </row>
    <row r="21" spans="1:5" ht="13.5" thickBot="1" x14ac:dyDescent="0.25">
      <c r="A21" s="526"/>
      <c r="B21" s="519"/>
      <c r="C21" s="504"/>
      <c r="D21" s="521"/>
      <c r="E21" s="99"/>
    </row>
    <row r="22" spans="1:5" x14ac:dyDescent="0.2">
      <c r="A22" s="102"/>
      <c r="B22" s="100"/>
      <c r="C22" s="101"/>
      <c r="D22" s="104"/>
      <c r="E22" s="99"/>
    </row>
    <row r="23" spans="1:5" x14ac:dyDescent="0.2">
      <c r="A23" s="102"/>
      <c r="B23" s="487" t="s">
        <v>220</v>
      </c>
      <c r="C23" s="487"/>
      <c r="D23" s="487"/>
      <c r="E23" s="103"/>
    </row>
    <row r="24" spans="1:5" x14ac:dyDescent="0.2">
      <c r="A24" s="107"/>
      <c r="B24" s="108"/>
      <c r="C24" s="108"/>
      <c r="D24" s="108"/>
      <c r="E24" s="103"/>
    </row>
    <row r="25" spans="1:5" x14ac:dyDescent="0.2">
      <c r="A25" s="107"/>
      <c r="B25" s="486" t="s">
        <v>234</v>
      </c>
      <c r="C25" s="486"/>
      <c r="D25" s="486"/>
      <c r="E25" s="103"/>
    </row>
    <row r="26" spans="1:5" x14ac:dyDescent="0.2">
      <c r="A26" s="107"/>
      <c r="B26" s="486"/>
      <c r="C26" s="486"/>
      <c r="D26" s="486"/>
      <c r="E26" s="103"/>
    </row>
    <row r="27" spans="1:5" ht="12.75" customHeight="1" x14ac:dyDescent="0.2">
      <c r="A27" s="107"/>
      <c r="B27" s="486"/>
      <c r="C27" s="486"/>
      <c r="D27" s="486"/>
      <c r="E27" s="103"/>
    </row>
    <row r="28" spans="1:5" x14ac:dyDescent="0.2">
      <c r="A28" s="102"/>
      <c r="B28" s="486"/>
      <c r="C28" s="486"/>
      <c r="D28" s="486"/>
      <c r="E28" s="103"/>
    </row>
    <row r="29" spans="1:5" ht="13.5" thickBot="1" x14ac:dyDescent="0.25">
      <c r="A29" s="107"/>
      <c r="B29" s="100"/>
      <c r="C29" s="101"/>
      <c r="D29" s="104"/>
      <c r="E29" s="99"/>
    </row>
    <row r="30" spans="1:5" x14ac:dyDescent="0.2">
      <c r="A30" s="495">
        <v>2</v>
      </c>
      <c r="B30" s="508" t="s">
        <v>223</v>
      </c>
      <c r="C30" s="506">
        <f>(C11)*(C12/100)</f>
        <v>0</v>
      </c>
      <c r="D30" s="499" t="s">
        <v>210</v>
      </c>
      <c r="E30" s="105"/>
    </row>
    <row r="31" spans="1:5" ht="13.5" thickBot="1" x14ac:dyDescent="0.25">
      <c r="A31" s="496"/>
      <c r="B31" s="509"/>
      <c r="C31" s="507"/>
      <c r="D31" s="500"/>
      <c r="E31" s="99"/>
    </row>
    <row r="32" spans="1:5" x14ac:dyDescent="0.2">
      <c r="A32" s="495">
        <v>3</v>
      </c>
      <c r="B32" s="501" t="s">
        <v>224</v>
      </c>
      <c r="C32" s="503"/>
      <c r="D32" s="499" t="s">
        <v>36</v>
      </c>
      <c r="E32" s="99"/>
    </row>
    <row r="33" spans="1:5" ht="13.5" thickBot="1" x14ac:dyDescent="0.25">
      <c r="A33" s="496"/>
      <c r="B33" s="502"/>
      <c r="C33" s="504"/>
      <c r="D33" s="505"/>
      <c r="E33" s="99"/>
    </row>
    <row r="34" spans="1:5" ht="13.5" thickBot="1" x14ac:dyDescent="0.25">
      <c r="A34" s="106"/>
      <c r="B34" s="99"/>
      <c r="C34" s="99"/>
      <c r="D34" s="99"/>
      <c r="E34" s="99"/>
    </row>
    <row r="35" spans="1:5" x14ac:dyDescent="0.2">
      <c r="A35" s="510">
        <v>4</v>
      </c>
      <c r="B35" s="497" t="s">
        <v>219</v>
      </c>
      <c r="C35" s="497"/>
      <c r="D35" s="498"/>
      <c r="E35" s="99"/>
    </row>
    <row r="36" spans="1:5" x14ac:dyDescent="0.2">
      <c r="A36" s="511"/>
      <c r="B36" s="97" t="s">
        <v>209</v>
      </c>
      <c r="C36" s="96"/>
      <c r="D36" s="117" t="s">
        <v>36</v>
      </c>
      <c r="E36" s="99"/>
    </row>
    <row r="37" spans="1:5" ht="13.5" thickBot="1" x14ac:dyDescent="0.25">
      <c r="A37" s="512"/>
      <c r="B37" s="118" t="s">
        <v>214</v>
      </c>
      <c r="C37" s="119"/>
      <c r="D37" s="120" t="s">
        <v>36</v>
      </c>
      <c r="E37" s="99"/>
    </row>
    <row r="38" spans="1:5" ht="13.5" thickBot="1" x14ac:dyDescent="0.25">
      <c r="A38" s="106"/>
      <c r="B38" s="99"/>
      <c r="C38" s="99"/>
      <c r="D38" s="99"/>
      <c r="E38" s="99"/>
    </row>
    <row r="39" spans="1:5" x14ac:dyDescent="0.2">
      <c r="A39" s="510">
        <v>5</v>
      </c>
      <c r="B39" s="492" t="s">
        <v>235</v>
      </c>
      <c r="C39" s="492"/>
      <c r="D39" s="492"/>
      <c r="E39" s="492"/>
    </row>
    <row r="40" spans="1:5" ht="12.75" customHeight="1" x14ac:dyDescent="0.2">
      <c r="A40" s="511"/>
      <c r="B40" s="491" t="s">
        <v>46</v>
      </c>
      <c r="C40" s="491"/>
      <c r="D40" s="491" t="s">
        <v>215</v>
      </c>
      <c r="E40" s="491" t="s">
        <v>216</v>
      </c>
    </row>
    <row r="41" spans="1:5" x14ac:dyDescent="0.2">
      <c r="A41" s="511"/>
      <c r="B41" s="491"/>
      <c r="C41" s="491"/>
      <c r="D41" s="491"/>
      <c r="E41" s="491"/>
    </row>
    <row r="42" spans="1:5" x14ac:dyDescent="0.2">
      <c r="A42" s="511"/>
      <c r="B42" s="492" t="s">
        <v>217</v>
      </c>
      <c r="C42" s="492"/>
      <c r="D42" s="98"/>
      <c r="E42" s="98"/>
    </row>
    <row r="43" spans="1:5" x14ac:dyDescent="0.2">
      <c r="A43" s="511"/>
      <c r="B43" s="492" t="s">
        <v>221</v>
      </c>
      <c r="C43" s="492"/>
      <c r="D43" s="98"/>
      <c r="E43" s="98"/>
    </row>
    <row r="44" spans="1:5" x14ac:dyDescent="0.2">
      <c r="A44" s="511"/>
      <c r="B44" s="492" t="s">
        <v>222</v>
      </c>
      <c r="C44" s="492"/>
      <c r="D44" s="98"/>
      <c r="E44" s="98"/>
    </row>
    <row r="45" spans="1:5" ht="13.5" thickBot="1" x14ac:dyDescent="0.25">
      <c r="A45" s="512"/>
      <c r="B45" s="493" t="s">
        <v>226</v>
      </c>
      <c r="C45" s="494"/>
      <c r="D45" s="98"/>
      <c r="E45" s="98"/>
    </row>
    <row r="46" spans="1:5" ht="13.5" thickBot="1" x14ac:dyDescent="0.25">
      <c r="A46" s="106"/>
      <c r="B46" s="105"/>
      <c r="C46" s="99"/>
      <c r="D46" s="99"/>
      <c r="E46" s="99"/>
    </row>
    <row r="47" spans="1:5" ht="13.5" thickBot="1" x14ac:dyDescent="0.25">
      <c r="A47" s="121">
        <v>6</v>
      </c>
      <c r="B47" s="488" t="s">
        <v>225</v>
      </c>
      <c r="C47" s="489"/>
      <c r="D47" s="490"/>
      <c r="E47" s="122"/>
    </row>
    <row r="48" spans="1:5" x14ac:dyDescent="0.2">
      <c r="A48" s="99"/>
      <c r="B48" s="99"/>
      <c r="C48" s="99"/>
      <c r="D48" s="99"/>
      <c r="E48" s="99"/>
    </row>
  </sheetData>
  <mergeCells count="38">
    <mergeCell ref="D17:D18"/>
    <mergeCell ref="B15:D15"/>
    <mergeCell ref="B20:B21"/>
    <mergeCell ref="D20:D21"/>
    <mergeCell ref="G1:H1"/>
    <mergeCell ref="E9:E10"/>
    <mergeCell ref="A1:B4"/>
    <mergeCell ref="A20:A21"/>
    <mergeCell ref="C20:C21"/>
    <mergeCell ref="A5:A6"/>
    <mergeCell ref="C5:D6"/>
    <mergeCell ref="B9:B10"/>
    <mergeCell ref="C9:C10"/>
    <mergeCell ref="D9:D10"/>
    <mergeCell ref="B8:E8"/>
    <mergeCell ref="B5:B6"/>
    <mergeCell ref="A32:A33"/>
    <mergeCell ref="B35:D35"/>
    <mergeCell ref="D40:D41"/>
    <mergeCell ref="B39:E39"/>
    <mergeCell ref="D30:D31"/>
    <mergeCell ref="B32:B33"/>
    <mergeCell ref="C32:C33"/>
    <mergeCell ref="D32:D33"/>
    <mergeCell ref="C30:C31"/>
    <mergeCell ref="A30:A31"/>
    <mergeCell ref="B30:B31"/>
    <mergeCell ref="A39:A45"/>
    <mergeCell ref="A35:A37"/>
    <mergeCell ref="B25:D28"/>
    <mergeCell ref="B23:D23"/>
    <mergeCell ref="B47:D47"/>
    <mergeCell ref="E40:E41"/>
    <mergeCell ref="B40:C41"/>
    <mergeCell ref="B42:C42"/>
    <mergeCell ref="B43:C43"/>
    <mergeCell ref="B45:C45"/>
    <mergeCell ref="B44:C44"/>
  </mergeCells>
  <pageMargins left="0.7" right="0.7" top="0.75" bottom="0.75" header="0.3" footer="0.3"/>
  <pageSetup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4"/>
  <sheetViews>
    <sheetView showGridLines="0" workbookViewId="0">
      <selection activeCell="H2" sqref="H2"/>
    </sheetView>
  </sheetViews>
  <sheetFormatPr defaultColWidth="8.85546875" defaultRowHeight="12.75" x14ac:dyDescent="0.2"/>
  <cols>
    <col min="1" max="1" width="17.42578125" customWidth="1"/>
    <col min="2" max="14" width="5.7109375" customWidth="1"/>
  </cols>
  <sheetData>
    <row r="1" spans="1:13" s="200" customFormat="1" ht="15" customHeight="1" x14ac:dyDescent="0.2">
      <c r="A1" s="186"/>
      <c r="B1" s="224"/>
      <c r="C1" s="224"/>
      <c r="D1" s="224"/>
      <c r="E1" s="224"/>
      <c r="F1" s="186"/>
      <c r="G1" s="186"/>
      <c r="H1" s="160" t="s">
        <v>48</v>
      </c>
      <c r="I1" s="160"/>
      <c r="J1" s="160"/>
      <c r="K1" s="160"/>
      <c r="L1" s="160"/>
      <c r="M1" s="160"/>
    </row>
    <row r="2" spans="1:13" s="200" customFormat="1" ht="15" customHeight="1" x14ac:dyDescent="0.2">
      <c r="A2" s="186"/>
      <c r="B2" s="224"/>
      <c r="C2" s="224"/>
      <c r="D2" s="224"/>
      <c r="E2" s="224"/>
      <c r="F2" s="186"/>
      <c r="G2" s="186"/>
      <c r="H2" s="296" t="s">
        <v>266</v>
      </c>
      <c r="I2" s="160"/>
      <c r="J2" s="160"/>
      <c r="K2" s="160"/>
      <c r="L2" s="160"/>
      <c r="M2" s="160"/>
    </row>
    <row r="3" spans="1:13" s="200" customFormat="1" ht="15" customHeight="1" x14ac:dyDescent="0.2">
      <c r="A3" s="186"/>
      <c r="B3" s="224"/>
      <c r="C3" s="224"/>
      <c r="D3" s="224"/>
      <c r="E3" s="224"/>
      <c r="F3" s="186"/>
      <c r="G3" s="186"/>
      <c r="H3" s="160" t="s">
        <v>86</v>
      </c>
      <c r="I3" s="160"/>
      <c r="J3" s="160"/>
      <c r="K3" s="160"/>
      <c r="L3" s="160"/>
      <c r="M3" s="160"/>
    </row>
    <row r="4" spans="1:13" s="200" customFormat="1" ht="5.0999999999999996" customHeight="1" x14ac:dyDescent="0.2">
      <c r="A4" s="185"/>
      <c r="B4" s="185"/>
      <c r="C4" s="185"/>
      <c r="D4" s="185"/>
      <c r="E4" s="185"/>
      <c r="F4" s="185"/>
      <c r="G4" s="185"/>
      <c r="H4" s="225"/>
      <c r="I4" s="38"/>
      <c r="J4" s="38"/>
      <c r="K4" s="38"/>
      <c r="L4" s="38"/>
      <c r="M4" s="38"/>
    </row>
    <row r="5" spans="1:13" s="200" customFormat="1" ht="15" customHeight="1" x14ac:dyDescent="0.2">
      <c r="A5" s="158" t="s">
        <v>9</v>
      </c>
      <c r="B5" s="172"/>
      <c r="C5" s="173"/>
      <c r="D5" s="173"/>
      <c r="E5" s="174"/>
      <c r="F5" s="310" t="s">
        <v>245</v>
      </c>
      <c r="G5" s="311"/>
      <c r="H5" s="311"/>
      <c r="I5" s="312"/>
      <c r="J5" s="175"/>
      <c r="K5" s="176"/>
      <c r="L5" s="176"/>
      <c r="M5" s="177"/>
    </row>
    <row r="6" spans="1:13" s="200" customFormat="1" ht="15" customHeight="1" x14ac:dyDescent="0.2">
      <c r="A6" s="140" t="s">
        <v>247</v>
      </c>
      <c r="B6" s="178"/>
      <c r="C6" s="179"/>
      <c r="D6" s="179"/>
      <c r="E6" s="180"/>
      <c r="F6" s="313" t="s">
        <v>241</v>
      </c>
      <c r="G6" s="314"/>
      <c r="H6" s="314"/>
      <c r="I6" s="315"/>
      <c r="J6" s="181"/>
      <c r="K6" s="182"/>
      <c r="L6" s="182"/>
      <c r="M6" s="183"/>
    </row>
    <row r="7" spans="1:13" s="200" customFormat="1" ht="15" customHeight="1" x14ac:dyDescent="0.2">
      <c r="A7" s="332" t="s">
        <v>38</v>
      </c>
      <c r="B7" s="320"/>
      <c r="C7" s="321"/>
      <c r="D7" s="321"/>
      <c r="E7" s="322"/>
      <c r="F7" s="334" t="s">
        <v>244</v>
      </c>
      <c r="G7" s="335"/>
      <c r="H7" s="335"/>
      <c r="I7" s="336"/>
      <c r="J7" s="340"/>
      <c r="K7" s="341"/>
      <c r="L7" s="341"/>
      <c r="M7" s="342"/>
    </row>
    <row r="8" spans="1:13" s="200" customFormat="1" ht="15" customHeight="1" x14ac:dyDescent="0.2">
      <c r="A8" s="333"/>
      <c r="B8" s="323"/>
      <c r="C8" s="324"/>
      <c r="D8" s="324"/>
      <c r="E8" s="325"/>
      <c r="F8" s="337"/>
      <c r="G8" s="338"/>
      <c r="H8" s="338"/>
      <c r="I8" s="339"/>
      <c r="J8" s="343"/>
      <c r="K8" s="344"/>
      <c r="L8" s="344"/>
      <c r="M8" s="345"/>
    </row>
    <row r="9" spans="1:13" s="200" customFormat="1" ht="15" customHeight="1" x14ac:dyDescent="0.2">
      <c r="A9" s="139" t="s">
        <v>10</v>
      </c>
      <c r="B9" s="316"/>
      <c r="C9" s="317"/>
      <c r="D9" s="317"/>
      <c r="E9" s="318"/>
      <c r="F9" s="326" t="s">
        <v>11</v>
      </c>
      <c r="G9" s="327"/>
      <c r="H9" s="327"/>
      <c r="I9" s="328"/>
      <c r="J9" s="329"/>
      <c r="K9" s="330"/>
      <c r="L9" s="330"/>
      <c r="M9" s="331"/>
    </row>
    <row r="10" spans="1:13" s="200" customFormat="1" ht="15" customHeight="1" x14ac:dyDescent="0.2">
      <c r="A10" s="184"/>
      <c r="B10" s="185"/>
      <c r="C10" s="185"/>
      <c r="D10" s="185"/>
      <c r="E10" s="185"/>
      <c r="F10" s="185"/>
      <c r="G10" s="185"/>
      <c r="H10" s="185"/>
      <c r="I10" s="185"/>
      <c r="J10" s="22"/>
      <c r="K10" s="186"/>
      <c r="L10" s="23"/>
      <c r="M10" s="27"/>
    </row>
    <row r="11" spans="1:13" s="200" customFormat="1" ht="14.1" customHeight="1" x14ac:dyDescent="0.2">
      <c r="A11" s="301" t="s">
        <v>63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</row>
    <row r="12" spans="1:13" s="200" customFormat="1" ht="27.95" customHeight="1" x14ac:dyDescent="0.2">
      <c r="A12" s="187" t="s">
        <v>46</v>
      </c>
      <c r="B12" s="301" t="s">
        <v>1</v>
      </c>
      <c r="C12" s="301"/>
      <c r="D12" s="301"/>
      <c r="E12" s="301"/>
      <c r="F12" s="319" t="s">
        <v>196</v>
      </c>
      <c r="G12" s="319"/>
      <c r="H12" s="319"/>
      <c r="I12" s="319"/>
      <c r="J12" s="319" t="s">
        <v>197</v>
      </c>
      <c r="K12" s="319"/>
      <c r="L12" s="319"/>
      <c r="M12" s="319"/>
    </row>
    <row r="13" spans="1:13" s="200" customFormat="1" ht="14.1" customHeight="1" x14ac:dyDescent="0.2">
      <c r="A13" s="187" t="s">
        <v>41</v>
      </c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</row>
    <row r="14" spans="1:13" s="200" customFormat="1" ht="14.1" customHeight="1" x14ac:dyDescent="0.2">
      <c r="A14" s="188" t="s">
        <v>42</v>
      </c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</row>
    <row r="15" spans="1:13" s="200" customFormat="1" ht="14.1" customHeight="1" x14ac:dyDescent="0.2">
      <c r="A15" s="189" t="s">
        <v>242</v>
      </c>
      <c r="B15" s="298"/>
      <c r="C15" s="299"/>
      <c r="D15" s="299"/>
      <c r="E15" s="300"/>
      <c r="F15" s="298"/>
      <c r="G15" s="299"/>
      <c r="H15" s="299"/>
      <c r="I15" s="300"/>
      <c r="J15" s="298"/>
      <c r="K15" s="299"/>
      <c r="L15" s="299"/>
      <c r="M15" s="300"/>
    </row>
    <row r="16" spans="1:13" s="200" customFormat="1" ht="14.1" customHeight="1" x14ac:dyDescent="0.2">
      <c r="A16" s="189" t="s">
        <v>12</v>
      </c>
      <c r="B16" s="190"/>
      <c r="C16" s="191"/>
      <c r="D16" s="191"/>
      <c r="E16" s="192"/>
      <c r="F16" s="190"/>
      <c r="G16" s="191"/>
      <c r="H16" s="191"/>
      <c r="I16" s="192"/>
      <c r="J16" s="190"/>
      <c r="K16" s="191"/>
      <c r="L16" s="191"/>
      <c r="M16" s="192"/>
    </row>
    <row r="17" spans="1:13" s="200" customFormat="1" ht="14.1" customHeight="1" x14ac:dyDescent="0.2">
      <c r="A17" s="187" t="s">
        <v>243</v>
      </c>
      <c r="B17" s="298"/>
      <c r="C17" s="308"/>
      <c r="D17" s="308"/>
      <c r="E17" s="309"/>
      <c r="F17" s="298"/>
      <c r="G17" s="308"/>
      <c r="H17" s="308"/>
      <c r="I17" s="309"/>
      <c r="J17" s="298"/>
      <c r="K17" s="308"/>
      <c r="L17" s="308"/>
      <c r="M17" s="309"/>
    </row>
    <row r="18" spans="1:13" s="200" customFormat="1" ht="14.1" customHeight="1" x14ac:dyDescent="0.2">
      <c r="A18" s="187" t="s">
        <v>246</v>
      </c>
      <c r="B18" s="190"/>
      <c r="C18" s="193"/>
      <c r="D18" s="193"/>
      <c r="E18" s="194"/>
      <c r="F18" s="190"/>
      <c r="G18" s="193"/>
      <c r="H18" s="193"/>
      <c r="I18" s="194"/>
      <c r="J18" s="190"/>
      <c r="K18" s="193"/>
      <c r="L18" s="193"/>
      <c r="M18" s="194"/>
    </row>
    <row r="19" spans="1:13" s="200" customFormat="1" ht="14.1" customHeight="1" x14ac:dyDescent="0.2">
      <c r="A19" s="187" t="s">
        <v>240</v>
      </c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</row>
    <row r="20" spans="1:13" s="200" customFormat="1" ht="14.1" customHeight="1" x14ac:dyDescent="0.2">
      <c r="A20" s="187" t="s">
        <v>13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</row>
    <row r="21" spans="1:13" s="200" customFormat="1" ht="6.95" customHeight="1" x14ac:dyDescent="0.2">
      <c r="A21" s="25"/>
      <c r="B21" s="27"/>
      <c r="C21" s="28"/>
      <c r="D21" s="28"/>
      <c r="E21" s="23"/>
      <c r="F21" s="23"/>
      <c r="G21" s="22"/>
      <c r="H21" s="22"/>
      <c r="I21" s="195"/>
      <c r="J21" s="195"/>
      <c r="K21" s="195"/>
      <c r="L21" s="23"/>
      <c r="M21" s="195"/>
    </row>
    <row r="22" spans="1:13" s="200" customFormat="1" ht="14.1" customHeight="1" x14ac:dyDescent="0.2">
      <c r="A22" s="307" t="s">
        <v>43</v>
      </c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</row>
    <row r="23" spans="1:13" s="200" customFormat="1" ht="14.1" customHeight="1" x14ac:dyDescent="0.2">
      <c r="A23" s="187" t="s">
        <v>46</v>
      </c>
      <c r="B23" s="301" t="s">
        <v>44</v>
      </c>
      <c r="C23" s="305"/>
      <c r="D23" s="305"/>
      <c r="E23" s="301" t="s">
        <v>78</v>
      </c>
      <c r="F23" s="305"/>
      <c r="G23" s="305"/>
      <c r="H23" s="306" t="s">
        <v>79</v>
      </c>
      <c r="I23" s="303"/>
      <c r="J23" s="304"/>
      <c r="K23" s="302" t="s">
        <v>180</v>
      </c>
      <c r="L23" s="303"/>
      <c r="M23" s="304"/>
    </row>
    <row r="24" spans="1:13" s="200" customFormat="1" ht="14.1" customHeight="1" x14ac:dyDescent="0.2">
      <c r="A24" s="187" t="s">
        <v>41</v>
      </c>
      <c r="B24" s="297"/>
      <c r="C24" s="346"/>
      <c r="D24" s="346"/>
      <c r="E24" s="297"/>
      <c r="F24" s="346"/>
      <c r="G24" s="346"/>
      <c r="H24" s="297"/>
      <c r="I24" s="346"/>
      <c r="J24" s="346"/>
      <c r="K24" s="298"/>
      <c r="L24" s="308"/>
      <c r="M24" s="309"/>
    </row>
    <row r="25" spans="1:13" s="200" customFormat="1" ht="14.1" customHeight="1" x14ac:dyDescent="0.2">
      <c r="A25" s="188" t="s">
        <v>42</v>
      </c>
      <c r="B25" s="297"/>
      <c r="C25" s="346"/>
      <c r="D25" s="346"/>
      <c r="E25" s="297"/>
      <c r="F25" s="346"/>
      <c r="G25" s="346"/>
      <c r="H25" s="297"/>
      <c r="I25" s="346"/>
      <c r="J25" s="346"/>
      <c r="K25" s="298"/>
      <c r="L25" s="308"/>
      <c r="M25" s="309"/>
    </row>
    <row r="26" spans="1:13" s="200" customFormat="1" ht="14.1" customHeight="1" x14ac:dyDescent="0.2">
      <c r="A26" s="189" t="s">
        <v>242</v>
      </c>
      <c r="B26" s="297"/>
      <c r="C26" s="346"/>
      <c r="D26" s="346"/>
      <c r="E26" s="297"/>
      <c r="F26" s="346"/>
      <c r="G26" s="346"/>
      <c r="H26" s="297"/>
      <c r="I26" s="346"/>
      <c r="J26" s="346"/>
      <c r="K26" s="298"/>
      <c r="L26" s="308"/>
      <c r="M26" s="309"/>
    </row>
    <row r="27" spans="1:13" s="200" customFormat="1" ht="14.1" customHeight="1" x14ac:dyDescent="0.2">
      <c r="A27" s="189" t="s">
        <v>12</v>
      </c>
      <c r="B27" s="298"/>
      <c r="C27" s="299"/>
      <c r="D27" s="300"/>
      <c r="E27" s="298"/>
      <c r="F27" s="299"/>
      <c r="G27" s="300"/>
      <c r="H27" s="298"/>
      <c r="I27" s="299"/>
      <c r="J27" s="300"/>
      <c r="K27" s="190"/>
      <c r="L27" s="193"/>
      <c r="M27" s="194"/>
    </row>
    <row r="28" spans="1:13" s="200" customFormat="1" ht="14.1" customHeight="1" x14ac:dyDescent="0.2">
      <c r="A28" s="187" t="s">
        <v>243</v>
      </c>
      <c r="B28" s="297"/>
      <c r="C28" s="346"/>
      <c r="D28" s="346"/>
      <c r="E28" s="297"/>
      <c r="F28" s="346"/>
      <c r="G28" s="346"/>
      <c r="H28" s="297"/>
      <c r="I28" s="346"/>
      <c r="J28" s="346"/>
      <c r="K28" s="298"/>
      <c r="L28" s="308"/>
      <c r="M28" s="309"/>
    </row>
    <row r="29" spans="1:13" s="200" customFormat="1" ht="14.1" customHeight="1" x14ac:dyDescent="0.2">
      <c r="A29" s="187" t="s">
        <v>246</v>
      </c>
      <c r="B29" s="298"/>
      <c r="C29" s="299"/>
      <c r="D29" s="300"/>
      <c r="E29" s="298"/>
      <c r="F29" s="299"/>
      <c r="G29" s="300"/>
      <c r="H29" s="298"/>
      <c r="I29" s="299"/>
      <c r="J29" s="300"/>
      <c r="K29" s="190"/>
      <c r="L29" s="193"/>
      <c r="M29" s="194"/>
    </row>
    <row r="30" spans="1:13" s="200" customFormat="1" ht="14.1" customHeight="1" x14ac:dyDescent="0.2">
      <c r="A30" s="187" t="s">
        <v>240</v>
      </c>
      <c r="B30" s="297"/>
      <c r="C30" s="346"/>
      <c r="D30" s="346"/>
      <c r="E30" s="297"/>
      <c r="F30" s="346"/>
      <c r="G30" s="346"/>
      <c r="H30" s="297"/>
      <c r="I30" s="346"/>
      <c r="J30" s="346"/>
      <c r="K30" s="298"/>
      <c r="L30" s="308"/>
      <c r="M30" s="309"/>
    </row>
    <row r="31" spans="1:13" s="200" customFormat="1" ht="6.95" customHeight="1" x14ac:dyDescent="0.2">
      <c r="A31" s="25"/>
      <c r="B31" s="25"/>
      <c r="C31" s="197"/>
      <c r="D31" s="197"/>
      <c r="E31" s="25"/>
      <c r="F31" s="198"/>
      <c r="G31" s="28"/>
      <c r="H31" s="28"/>
      <c r="I31" s="25"/>
      <c r="J31" s="25"/>
      <c r="K31" s="25"/>
      <c r="L31" s="22"/>
      <c r="M31" s="195"/>
    </row>
    <row r="32" spans="1:13" s="200" customFormat="1" ht="14.1" customHeight="1" x14ac:dyDescent="0.2">
      <c r="A32" s="301" t="s">
        <v>45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</row>
    <row r="33" spans="1:13" s="200" customFormat="1" ht="14.1" customHeight="1" x14ac:dyDescent="0.2">
      <c r="A33" s="187" t="s">
        <v>46</v>
      </c>
      <c r="B33" s="301" t="s">
        <v>16</v>
      </c>
      <c r="C33" s="301"/>
      <c r="D33" s="301"/>
      <c r="E33" s="301"/>
      <c r="F33" s="301"/>
      <c r="G33" s="301"/>
      <c r="H33" s="301" t="s">
        <v>17</v>
      </c>
      <c r="I33" s="301"/>
      <c r="J33" s="301"/>
      <c r="K33" s="301"/>
      <c r="L33" s="301"/>
      <c r="M33" s="301"/>
    </row>
    <row r="34" spans="1:13" s="200" customFormat="1" ht="14.1" customHeight="1" x14ac:dyDescent="0.2">
      <c r="A34" s="187" t="s">
        <v>47</v>
      </c>
      <c r="B34" s="297"/>
      <c r="C34" s="297"/>
      <c r="D34" s="297"/>
      <c r="E34" s="297"/>
      <c r="F34" s="297"/>
      <c r="G34" s="297"/>
      <c r="H34" s="297"/>
      <c r="I34" s="297"/>
      <c r="J34" s="297"/>
      <c r="K34" s="297"/>
      <c r="L34" s="297"/>
      <c r="M34" s="297"/>
    </row>
    <row r="35" spans="1:13" s="200" customFormat="1" ht="14.1" customHeight="1" x14ac:dyDescent="0.2">
      <c r="A35" s="187" t="s">
        <v>42</v>
      </c>
      <c r="B35" s="297"/>
      <c r="C35" s="297"/>
      <c r="D35" s="297"/>
      <c r="E35" s="297"/>
      <c r="F35" s="297"/>
      <c r="G35" s="297"/>
      <c r="H35" s="297"/>
      <c r="I35" s="297"/>
      <c r="J35" s="297"/>
      <c r="K35" s="297"/>
      <c r="L35" s="297"/>
      <c r="M35" s="297"/>
    </row>
    <row r="36" spans="1:13" s="200" customFormat="1" ht="14.1" customHeight="1" x14ac:dyDescent="0.2">
      <c r="A36" s="188" t="s">
        <v>242</v>
      </c>
      <c r="B36" s="298"/>
      <c r="C36" s="299"/>
      <c r="D36" s="299"/>
      <c r="E36" s="299"/>
      <c r="F36" s="299"/>
      <c r="G36" s="300"/>
      <c r="H36" s="298"/>
      <c r="I36" s="299"/>
      <c r="J36" s="299"/>
      <c r="K36" s="299"/>
      <c r="L36" s="299"/>
      <c r="M36" s="300"/>
    </row>
    <row r="37" spans="1:13" s="200" customFormat="1" ht="14.1" customHeight="1" x14ac:dyDescent="0.2">
      <c r="A37" s="188" t="s">
        <v>12</v>
      </c>
      <c r="B37" s="190"/>
      <c r="C37" s="191"/>
      <c r="D37" s="191"/>
      <c r="E37" s="191"/>
      <c r="F37" s="191"/>
      <c r="G37" s="192"/>
      <c r="H37" s="190"/>
      <c r="I37" s="191"/>
      <c r="J37" s="191"/>
      <c r="K37" s="191"/>
      <c r="L37" s="191"/>
      <c r="M37" s="192"/>
    </row>
    <row r="38" spans="1:13" s="200" customFormat="1" ht="14.1" customHeight="1" x14ac:dyDescent="0.2">
      <c r="A38" s="189" t="s">
        <v>243</v>
      </c>
      <c r="B38" s="298"/>
      <c r="C38" s="299"/>
      <c r="D38" s="299"/>
      <c r="E38" s="299"/>
      <c r="F38" s="299"/>
      <c r="G38" s="300"/>
      <c r="H38" s="298"/>
      <c r="I38" s="299"/>
      <c r="J38" s="299"/>
      <c r="K38" s="299"/>
      <c r="L38" s="299"/>
      <c r="M38" s="300"/>
    </row>
    <row r="39" spans="1:13" s="200" customFormat="1" ht="14.1" customHeight="1" x14ac:dyDescent="0.2">
      <c r="A39" s="189" t="s">
        <v>246</v>
      </c>
      <c r="B39" s="190"/>
      <c r="C39" s="191"/>
      <c r="D39" s="191"/>
      <c r="E39" s="191"/>
      <c r="F39" s="191"/>
      <c r="G39" s="192"/>
      <c r="H39" s="190"/>
      <c r="I39" s="191"/>
      <c r="J39" s="191"/>
      <c r="K39" s="191"/>
      <c r="L39" s="191"/>
      <c r="M39" s="192"/>
    </row>
    <row r="40" spans="1:13" s="200" customFormat="1" ht="14.1" customHeight="1" x14ac:dyDescent="0.2">
      <c r="A40" s="187" t="s">
        <v>240</v>
      </c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</row>
    <row r="41" spans="1:13" s="200" customFormat="1" ht="14.1" customHeight="1" x14ac:dyDescent="0.2">
      <c r="A41" s="187" t="s">
        <v>13</v>
      </c>
      <c r="B41" s="297"/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</row>
    <row r="42" spans="1:13" s="200" customFormat="1" ht="14.1" customHeight="1" x14ac:dyDescent="0.2">
      <c r="A42" s="187" t="s">
        <v>27</v>
      </c>
      <c r="B42" s="29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</row>
    <row r="43" spans="1:13" s="200" customFormat="1" ht="14.1" customHeight="1" x14ac:dyDescent="0.2">
      <c r="A43" s="187" t="s">
        <v>24</v>
      </c>
      <c r="B43" s="297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</row>
    <row r="44" spans="1:13" s="200" customFormat="1" ht="14.1" customHeight="1" x14ac:dyDescent="0.2">
      <c r="A44" s="187" t="s">
        <v>23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</row>
  </sheetData>
  <mergeCells count="83">
    <mergeCell ref="A7:A8"/>
    <mergeCell ref="F7:I8"/>
    <mergeCell ref="J7:M8"/>
    <mergeCell ref="B7:E8"/>
    <mergeCell ref="F5:I5"/>
    <mergeCell ref="F6:I6"/>
    <mergeCell ref="B25:D25"/>
    <mergeCell ref="K24:M24"/>
    <mergeCell ref="K25:M25"/>
    <mergeCell ref="K26:M26"/>
    <mergeCell ref="K28:M28"/>
    <mergeCell ref="E24:G24"/>
    <mergeCell ref="E25:G25"/>
    <mergeCell ref="H24:J24"/>
    <mergeCell ref="H25:J25"/>
    <mergeCell ref="B26:D26"/>
    <mergeCell ref="B28:D28"/>
    <mergeCell ref="H26:J26"/>
    <mergeCell ref="E26:G26"/>
    <mergeCell ref="K23:M23"/>
    <mergeCell ref="B24:D24"/>
    <mergeCell ref="A22:M22"/>
    <mergeCell ref="B20:E20"/>
    <mergeCell ref="J20:M20"/>
    <mergeCell ref="F20:I20"/>
    <mergeCell ref="B23:D23"/>
    <mergeCell ref="E23:G23"/>
    <mergeCell ref="H23:J23"/>
    <mergeCell ref="B14:E14"/>
    <mergeCell ref="J14:M14"/>
    <mergeCell ref="B19:E19"/>
    <mergeCell ref="B17:E17"/>
    <mergeCell ref="F19:I19"/>
    <mergeCell ref="J19:M19"/>
    <mergeCell ref="J15:M15"/>
    <mergeCell ref="F14:I14"/>
    <mergeCell ref="F17:I17"/>
    <mergeCell ref="J17:M17"/>
    <mergeCell ref="B15:E15"/>
    <mergeCell ref="F15:I15"/>
    <mergeCell ref="B41:G41"/>
    <mergeCell ref="H41:M41"/>
    <mergeCell ref="H36:M36"/>
    <mergeCell ref="B40:G40"/>
    <mergeCell ref="H40:M40"/>
    <mergeCell ref="B38:G38"/>
    <mergeCell ref="H38:M38"/>
    <mergeCell ref="B36:G36"/>
    <mergeCell ref="B35:G35"/>
    <mergeCell ref="H35:M35"/>
    <mergeCell ref="A32:M32"/>
    <mergeCell ref="B33:G33"/>
    <mergeCell ref="H33:M33"/>
    <mergeCell ref="B34:G34"/>
    <mergeCell ref="H34:M34"/>
    <mergeCell ref="K30:M30"/>
    <mergeCell ref="E30:G30"/>
    <mergeCell ref="B30:D30"/>
    <mergeCell ref="B27:D27"/>
    <mergeCell ref="E27:G27"/>
    <mergeCell ref="H28:J28"/>
    <mergeCell ref="H30:J30"/>
    <mergeCell ref="H27:J27"/>
    <mergeCell ref="B29:D29"/>
    <mergeCell ref="E29:G29"/>
    <mergeCell ref="H29:J29"/>
    <mergeCell ref="E28:G28"/>
    <mergeCell ref="B44:G44"/>
    <mergeCell ref="H44:M44"/>
    <mergeCell ref="B42:G42"/>
    <mergeCell ref="H42:M42"/>
    <mergeCell ref="B43:G43"/>
    <mergeCell ref="H43:M43"/>
    <mergeCell ref="B9:E9"/>
    <mergeCell ref="A11:M11"/>
    <mergeCell ref="J13:M13"/>
    <mergeCell ref="J12:M12"/>
    <mergeCell ref="F12:I12"/>
    <mergeCell ref="B13:E13"/>
    <mergeCell ref="B12:E12"/>
    <mergeCell ref="J9:M9"/>
    <mergeCell ref="F9:I9"/>
    <mergeCell ref="F13:I13"/>
  </mergeCells>
  <phoneticPr fontId="2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77"/>
  <sheetViews>
    <sheetView showGridLines="0" topLeftCell="A28" zoomScale="130" zoomScaleNormal="130" zoomScalePageLayoutView="130" workbookViewId="0">
      <selection activeCell="F2" sqref="F2"/>
    </sheetView>
  </sheetViews>
  <sheetFormatPr defaultColWidth="8.85546875" defaultRowHeight="12.75" x14ac:dyDescent="0.2"/>
  <cols>
    <col min="1" max="1" width="13.7109375" customWidth="1"/>
    <col min="2" max="5" width="11.42578125" customWidth="1"/>
    <col min="6" max="6" width="7" customWidth="1"/>
    <col min="7" max="7" width="5.140625" customWidth="1"/>
    <col min="8" max="8" width="11.42578125" customWidth="1"/>
    <col min="9" max="9" width="10.7109375" customWidth="1"/>
    <col min="10" max="10" width="11.7109375" customWidth="1"/>
  </cols>
  <sheetData>
    <row r="1" spans="1:9" ht="15" customHeight="1" x14ac:dyDescent="0.25">
      <c r="A1" s="562"/>
      <c r="B1" s="562"/>
      <c r="C1" s="562"/>
      <c r="D1" s="562"/>
      <c r="E1" s="562"/>
      <c r="F1" s="563" t="s">
        <v>48</v>
      </c>
      <c r="G1" s="563"/>
      <c r="H1" s="564"/>
      <c r="I1" s="564"/>
    </row>
    <row r="2" spans="1:9" ht="15" customHeight="1" x14ac:dyDescent="0.2">
      <c r="A2" s="562"/>
      <c r="B2" s="562"/>
      <c r="C2" s="562"/>
      <c r="D2" s="562"/>
      <c r="E2" s="562"/>
      <c r="F2" s="296" t="s">
        <v>266</v>
      </c>
      <c r="G2" s="163"/>
      <c r="H2" s="163"/>
      <c r="I2" s="163"/>
    </row>
    <row r="3" spans="1:9" ht="15" customHeight="1" x14ac:dyDescent="0.25">
      <c r="A3" s="562"/>
      <c r="B3" s="562"/>
      <c r="C3" s="562"/>
      <c r="D3" s="562"/>
      <c r="E3" s="562"/>
      <c r="F3" s="563" t="s">
        <v>87</v>
      </c>
      <c r="G3" s="563"/>
      <c r="H3" s="564"/>
      <c r="I3" s="564"/>
    </row>
    <row r="4" spans="1:9" ht="5.0999999999999996" customHeight="1" x14ac:dyDescent="0.2">
      <c r="A4" s="562"/>
      <c r="B4" s="562"/>
      <c r="C4" s="562"/>
      <c r="D4" s="562"/>
      <c r="E4" s="562"/>
      <c r="F4" s="562"/>
      <c r="G4" s="562"/>
      <c r="H4" s="562"/>
      <c r="I4" s="562"/>
    </row>
    <row r="5" spans="1:9" s="200" customFormat="1" ht="12" customHeight="1" x14ac:dyDescent="0.2">
      <c r="A5" s="574" t="s">
        <v>9</v>
      </c>
      <c r="B5" s="574"/>
      <c r="C5" s="582"/>
      <c r="D5" s="582"/>
      <c r="E5" s="582"/>
      <c r="F5" s="582"/>
      <c r="G5" s="582"/>
      <c r="H5" s="582"/>
      <c r="I5" s="582"/>
    </row>
    <row r="6" spans="1:9" s="200" customFormat="1" ht="12" customHeight="1" x14ac:dyDescent="0.2">
      <c r="A6" s="574" t="s">
        <v>245</v>
      </c>
      <c r="B6" s="574"/>
      <c r="C6" s="583"/>
      <c r="D6" s="583"/>
      <c r="E6" s="583"/>
      <c r="F6" s="583"/>
      <c r="G6" s="583"/>
      <c r="H6" s="583"/>
      <c r="I6" s="583"/>
    </row>
    <row r="7" spans="1:9" s="200" customFormat="1" ht="12" customHeight="1" x14ac:dyDescent="0.2">
      <c r="A7" s="574" t="s">
        <v>10</v>
      </c>
      <c r="B7" s="574"/>
      <c r="C7" s="583"/>
      <c r="D7" s="583"/>
      <c r="E7" s="583"/>
      <c r="F7" s="583"/>
      <c r="G7" s="583"/>
      <c r="H7" s="583"/>
      <c r="I7" s="583"/>
    </row>
    <row r="8" spans="1:9" s="200" customFormat="1" ht="12" customHeight="1" x14ac:dyDescent="0.2">
      <c r="A8" s="574" t="s">
        <v>38</v>
      </c>
      <c r="B8" s="574"/>
      <c r="C8" s="583"/>
      <c r="D8" s="583"/>
      <c r="E8" s="583"/>
      <c r="F8" s="583"/>
      <c r="G8" s="583"/>
      <c r="H8" s="583"/>
      <c r="I8" s="583"/>
    </row>
    <row r="9" spans="1:9" s="200" customFormat="1" ht="12" customHeight="1" x14ac:dyDescent="0.2">
      <c r="A9" s="574" t="s">
        <v>11</v>
      </c>
      <c r="B9" s="574"/>
      <c r="C9" s="597"/>
      <c r="D9" s="583"/>
      <c r="E9" s="583"/>
      <c r="F9" s="583"/>
      <c r="G9" s="583"/>
      <c r="H9" s="583"/>
      <c r="I9" s="583"/>
    </row>
    <row r="10" spans="1:9" s="200" customFormat="1" ht="3.75" customHeight="1" x14ac:dyDescent="0.2">
      <c r="A10" s="590"/>
      <c r="B10" s="590"/>
      <c r="C10" s="590"/>
      <c r="D10" s="591"/>
      <c r="E10" s="591"/>
      <c r="F10" s="591"/>
      <c r="G10" s="591"/>
      <c r="H10" s="591"/>
      <c r="I10" s="591"/>
    </row>
    <row r="11" spans="1:9" s="200" customFormat="1" ht="12" customHeight="1" x14ac:dyDescent="0.2">
      <c r="A11" s="584" t="s">
        <v>88</v>
      </c>
      <c r="B11" s="585"/>
      <c r="C11" s="586"/>
      <c r="D11" s="226" t="s">
        <v>53</v>
      </c>
      <c r="E11" s="226" t="s">
        <v>54</v>
      </c>
      <c r="F11" s="548" t="s">
        <v>50</v>
      </c>
      <c r="G11" s="561"/>
      <c r="H11" s="547"/>
      <c r="I11" s="229"/>
    </row>
    <row r="12" spans="1:9" s="200" customFormat="1" ht="12" customHeight="1" x14ac:dyDescent="0.2">
      <c r="A12" s="587"/>
      <c r="B12" s="588"/>
      <c r="C12" s="589"/>
      <c r="D12" s="230"/>
      <c r="E12" s="231"/>
      <c r="F12" s="592"/>
      <c r="G12" s="593"/>
      <c r="H12" s="594"/>
      <c r="I12" s="232"/>
    </row>
    <row r="13" spans="1:9" s="200" customFormat="1" ht="3.75" customHeight="1" x14ac:dyDescent="0.2">
      <c r="A13" s="595" t="s">
        <v>51</v>
      </c>
      <c r="B13" s="596"/>
      <c r="C13" s="596"/>
      <c r="D13" s="596"/>
      <c r="E13" s="596"/>
      <c r="F13" s="596"/>
      <c r="G13" s="596"/>
      <c r="H13" s="596"/>
      <c r="I13" s="595"/>
    </row>
    <row r="14" spans="1:9" s="200" customFormat="1" ht="12" customHeight="1" x14ac:dyDescent="0.2">
      <c r="A14" s="569" t="s">
        <v>0</v>
      </c>
      <c r="B14" s="570"/>
      <c r="C14" s="577" t="s">
        <v>14</v>
      </c>
      <c r="D14" s="549"/>
      <c r="E14" s="226" t="s">
        <v>35</v>
      </c>
      <c r="F14" s="549" t="s">
        <v>15</v>
      </c>
      <c r="G14" s="549"/>
      <c r="H14" s="549"/>
      <c r="I14" s="226" t="s">
        <v>35</v>
      </c>
    </row>
    <row r="15" spans="1:9" s="200" customFormat="1" ht="12" customHeight="1" x14ac:dyDescent="0.2">
      <c r="A15" s="569" t="s">
        <v>1</v>
      </c>
      <c r="B15" s="570"/>
      <c r="C15" s="572"/>
      <c r="D15" s="573"/>
      <c r="E15" s="234" t="s">
        <v>65</v>
      </c>
      <c r="F15" s="566"/>
      <c r="G15" s="566"/>
      <c r="H15" s="566"/>
      <c r="I15" s="226" t="s">
        <v>66</v>
      </c>
    </row>
    <row r="16" spans="1:9" s="200" customFormat="1" ht="12" customHeight="1" x14ac:dyDescent="0.2">
      <c r="A16" s="569" t="s">
        <v>194</v>
      </c>
      <c r="B16" s="570"/>
      <c r="C16" s="572"/>
      <c r="D16" s="573"/>
      <c r="E16" s="234" t="s">
        <v>65</v>
      </c>
      <c r="F16" s="566"/>
      <c r="G16" s="566"/>
      <c r="H16" s="566"/>
      <c r="I16" s="226" t="s">
        <v>66</v>
      </c>
    </row>
    <row r="17" spans="1:9" s="200" customFormat="1" ht="12" customHeight="1" x14ac:dyDescent="0.2">
      <c r="A17" s="569" t="s">
        <v>195</v>
      </c>
      <c r="B17" s="570"/>
      <c r="C17" s="572"/>
      <c r="D17" s="573"/>
      <c r="E17" s="234" t="s">
        <v>65</v>
      </c>
      <c r="F17" s="566"/>
      <c r="G17" s="566"/>
      <c r="H17" s="566"/>
      <c r="I17" s="226" t="s">
        <v>66</v>
      </c>
    </row>
    <row r="18" spans="1:9" s="200" customFormat="1" ht="12" customHeight="1" x14ac:dyDescent="0.2">
      <c r="A18" s="569" t="s">
        <v>2</v>
      </c>
      <c r="B18" s="570"/>
      <c r="C18" s="572"/>
      <c r="D18" s="573"/>
      <c r="E18" s="234" t="s">
        <v>65</v>
      </c>
      <c r="F18" s="205"/>
      <c r="G18" s="236" t="s">
        <v>71</v>
      </c>
      <c r="H18" s="237"/>
      <c r="I18" s="226" t="s">
        <v>66</v>
      </c>
    </row>
    <row r="19" spans="1:9" s="200" customFormat="1" ht="12" customHeight="1" x14ac:dyDescent="0.2">
      <c r="A19" s="156" t="s">
        <v>73</v>
      </c>
      <c r="B19" s="233"/>
      <c r="C19" s="572"/>
      <c r="D19" s="544"/>
      <c r="E19" s="234" t="s">
        <v>36</v>
      </c>
      <c r="F19" s="543"/>
      <c r="G19" s="545"/>
      <c r="H19" s="571"/>
      <c r="I19" s="226" t="s">
        <v>66</v>
      </c>
    </row>
    <row r="20" spans="1:9" s="200" customFormat="1" ht="12" customHeight="1" x14ac:dyDescent="0.2">
      <c r="A20" s="569" t="s">
        <v>89</v>
      </c>
      <c r="B20" s="570"/>
      <c r="C20" s="572"/>
      <c r="D20" s="544"/>
      <c r="E20" s="234" t="s">
        <v>65</v>
      </c>
      <c r="F20" s="543"/>
      <c r="G20" s="545"/>
      <c r="H20" s="544"/>
      <c r="I20" s="226" t="s">
        <v>66</v>
      </c>
    </row>
    <row r="21" spans="1:9" s="200" customFormat="1" ht="12" customHeight="1" x14ac:dyDescent="0.2">
      <c r="A21" s="569" t="s">
        <v>90</v>
      </c>
      <c r="B21" s="570"/>
      <c r="C21" s="572"/>
      <c r="D21" s="573"/>
      <c r="E21" s="234" t="s">
        <v>65</v>
      </c>
      <c r="F21" s="566"/>
      <c r="G21" s="566"/>
      <c r="H21" s="566"/>
      <c r="I21" s="226" t="s">
        <v>66</v>
      </c>
    </row>
    <row r="22" spans="1:9" s="200" customFormat="1" ht="12" customHeight="1" x14ac:dyDescent="0.2">
      <c r="A22" s="569" t="s">
        <v>17</v>
      </c>
      <c r="B22" s="570"/>
      <c r="C22" s="572"/>
      <c r="D22" s="573"/>
      <c r="E22" s="234" t="s">
        <v>65</v>
      </c>
      <c r="F22" s="566"/>
      <c r="G22" s="566"/>
      <c r="H22" s="566"/>
      <c r="I22" s="226" t="s">
        <v>66</v>
      </c>
    </row>
    <row r="23" spans="1:9" s="200" customFormat="1" ht="12" customHeight="1" x14ac:dyDescent="0.2">
      <c r="A23" s="567" t="s">
        <v>32</v>
      </c>
      <c r="B23" s="567"/>
      <c r="C23" s="539"/>
      <c r="D23" s="565"/>
      <c r="E23" s="234" t="s">
        <v>65</v>
      </c>
      <c r="F23" s="566"/>
      <c r="G23" s="566"/>
      <c r="H23" s="566"/>
      <c r="I23" s="226" t="s">
        <v>66</v>
      </c>
    </row>
    <row r="24" spans="1:9" s="200" customFormat="1" ht="3.75" customHeight="1" x14ac:dyDescent="0.2">
      <c r="A24" s="579"/>
      <c r="B24" s="580"/>
      <c r="C24" s="581"/>
      <c r="D24" s="542"/>
      <c r="E24" s="243"/>
      <c r="F24" s="568"/>
      <c r="G24" s="568"/>
      <c r="H24" s="568"/>
      <c r="I24" s="242"/>
    </row>
    <row r="25" spans="1:9" s="200" customFormat="1" ht="12" customHeight="1" x14ac:dyDescent="0.2">
      <c r="A25" s="569" t="s">
        <v>39</v>
      </c>
      <c r="B25" s="570"/>
      <c r="C25" s="543"/>
      <c r="D25" s="571"/>
      <c r="E25" s="244" t="s">
        <v>72</v>
      </c>
      <c r="F25" s="566"/>
      <c r="G25" s="566"/>
      <c r="H25" s="566"/>
      <c r="I25" s="226" t="s">
        <v>74</v>
      </c>
    </row>
    <row r="26" spans="1:9" s="200" customFormat="1" ht="12" customHeight="1" x14ac:dyDescent="0.2">
      <c r="A26" s="569" t="s">
        <v>18</v>
      </c>
      <c r="B26" s="570"/>
      <c r="C26" s="543"/>
      <c r="D26" s="571"/>
      <c r="E26" s="244" t="s">
        <v>72</v>
      </c>
      <c r="F26" s="566"/>
      <c r="G26" s="566"/>
      <c r="H26" s="566"/>
      <c r="I26" s="226" t="s">
        <v>74</v>
      </c>
    </row>
    <row r="27" spans="1:9" s="200" customFormat="1" ht="12" customHeight="1" x14ac:dyDescent="0.2">
      <c r="A27" s="569" t="s">
        <v>19</v>
      </c>
      <c r="B27" s="570"/>
      <c r="C27" s="543"/>
      <c r="D27" s="544"/>
      <c r="E27" s="244" t="s">
        <v>72</v>
      </c>
      <c r="F27" s="543"/>
      <c r="G27" s="545"/>
      <c r="H27" s="544"/>
      <c r="I27" s="226" t="s">
        <v>74</v>
      </c>
    </row>
    <row r="28" spans="1:9" s="200" customFormat="1" ht="12" customHeight="1" x14ac:dyDescent="0.2">
      <c r="A28" s="569" t="s">
        <v>91</v>
      </c>
      <c r="B28" s="570"/>
      <c r="C28" s="543"/>
      <c r="D28" s="571"/>
      <c r="E28" s="244" t="s">
        <v>72</v>
      </c>
      <c r="F28" s="566"/>
      <c r="G28" s="566"/>
      <c r="H28" s="566"/>
      <c r="I28" s="226" t="s">
        <v>74</v>
      </c>
    </row>
    <row r="29" spans="1:9" s="200" customFormat="1" ht="3.75" customHeight="1" x14ac:dyDescent="0.2">
      <c r="A29" s="558"/>
      <c r="B29" s="558"/>
      <c r="C29" s="558"/>
      <c r="D29" s="558"/>
      <c r="E29" s="558"/>
      <c r="F29" s="558"/>
      <c r="G29" s="558"/>
      <c r="H29" s="558"/>
      <c r="I29" s="558"/>
    </row>
    <row r="30" spans="1:9" s="200" customFormat="1" ht="12" customHeight="1" x14ac:dyDescent="0.2">
      <c r="A30" s="577" t="s">
        <v>165</v>
      </c>
      <c r="B30" s="549"/>
      <c r="C30" s="549"/>
      <c r="D30" s="549"/>
      <c r="E30" s="549"/>
      <c r="F30" s="549"/>
      <c r="G30" s="549"/>
      <c r="H30" s="549"/>
      <c r="I30" s="547"/>
    </row>
    <row r="31" spans="1:9" s="200" customFormat="1" ht="18" customHeight="1" x14ac:dyDescent="0.2">
      <c r="A31" s="226" t="s">
        <v>40</v>
      </c>
      <c r="B31" s="245" t="s">
        <v>92</v>
      </c>
      <c r="C31" s="49" t="s">
        <v>93</v>
      </c>
      <c r="D31" s="48" t="s">
        <v>94</v>
      </c>
      <c r="E31" s="53" t="s">
        <v>95</v>
      </c>
      <c r="F31" s="578" t="s">
        <v>96</v>
      </c>
      <c r="G31" s="559"/>
      <c r="H31" s="53" t="s">
        <v>97</v>
      </c>
      <c r="I31" s="228" t="s">
        <v>98</v>
      </c>
    </row>
    <row r="32" spans="1:9" s="200" customFormat="1" ht="12" customHeight="1" x14ac:dyDescent="0.2">
      <c r="A32" s="246"/>
      <c r="B32" s="241"/>
      <c r="C32" s="247"/>
      <c r="D32" s="246"/>
      <c r="E32" s="240"/>
      <c r="F32" s="539"/>
      <c r="G32" s="309"/>
      <c r="H32" s="246"/>
      <c r="I32" s="246"/>
    </row>
    <row r="33" spans="1:9" s="200" customFormat="1" ht="15.75" customHeight="1" x14ac:dyDescent="0.2">
      <c r="A33" s="245" t="s">
        <v>99</v>
      </c>
      <c r="B33" s="53" t="s">
        <v>100</v>
      </c>
      <c r="C33" s="48" t="s">
        <v>101</v>
      </c>
      <c r="D33" s="49" t="s">
        <v>102</v>
      </c>
      <c r="E33" s="50" t="s">
        <v>164</v>
      </c>
      <c r="F33" s="248"/>
      <c r="G33" s="248"/>
      <c r="H33" s="249"/>
      <c r="I33" s="249"/>
    </row>
    <row r="34" spans="1:9" s="200" customFormat="1" ht="12" customHeight="1" x14ac:dyDescent="0.2">
      <c r="A34" s="235"/>
      <c r="B34" s="239"/>
      <c r="C34" s="238"/>
      <c r="D34" s="246"/>
      <c r="E34" s="250"/>
      <c r="F34" s="251"/>
      <c r="G34" s="251"/>
      <c r="H34" s="252"/>
      <c r="I34" s="253"/>
    </row>
    <row r="35" spans="1:9" s="200" customFormat="1" ht="3.75" customHeight="1" x14ac:dyDescent="0.2">
      <c r="A35" s="575"/>
      <c r="B35" s="575"/>
      <c r="C35" s="575"/>
      <c r="D35" s="575"/>
      <c r="E35" s="576"/>
      <c r="F35" s="576"/>
      <c r="G35" s="576"/>
      <c r="H35" s="576"/>
      <c r="I35" s="576"/>
    </row>
    <row r="36" spans="1:9" s="200" customFormat="1" ht="12" customHeight="1" x14ac:dyDescent="0.2">
      <c r="A36" s="548" t="s">
        <v>103</v>
      </c>
      <c r="B36" s="549"/>
      <c r="C36" s="549"/>
      <c r="D36" s="549"/>
      <c r="E36" s="549"/>
      <c r="F36" s="549"/>
      <c r="G36" s="549"/>
      <c r="H36" s="549"/>
      <c r="I36" s="547"/>
    </row>
    <row r="37" spans="1:9" s="200" customFormat="1" ht="12" customHeight="1" x14ac:dyDescent="0.2">
      <c r="A37" s="254" t="s">
        <v>104</v>
      </c>
      <c r="B37" s="254" t="s">
        <v>105</v>
      </c>
      <c r="C37" s="254" t="s">
        <v>106</v>
      </c>
      <c r="D37" s="227" t="s">
        <v>107</v>
      </c>
      <c r="E37" s="254" t="s">
        <v>108</v>
      </c>
      <c r="F37" s="548" t="s">
        <v>109</v>
      </c>
      <c r="G37" s="304"/>
      <c r="H37" s="254" t="s">
        <v>109</v>
      </c>
      <c r="I37" s="254" t="s">
        <v>109</v>
      </c>
    </row>
    <row r="38" spans="1:9" s="200" customFormat="1" ht="15" customHeight="1" x14ac:dyDescent="0.2">
      <c r="A38" s="50" t="s">
        <v>75</v>
      </c>
      <c r="B38" s="255"/>
      <c r="C38" s="256"/>
      <c r="D38" s="255"/>
      <c r="E38" s="256"/>
      <c r="F38" s="557"/>
      <c r="G38" s="309"/>
      <c r="H38" s="256"/>
      <c r="I38" s="256"/>
    </row>
    <row r="39" spans="1:9" s="200" customFormat="1" ht="12" customHeight="1" x14ac:dyDescent="0.2">
      <c r="A39" s="50" t="s">
        <v>110</v>
      </c>
      <c r="B39" s="255"/>
      <c r="C39" s="256"/>
      <c r="D39" s="255"/>
      <c r="E39" s="256"/>
      <c r="F39" s="557"/>
      <c r="G39" s="309"/>
      <c r="H39" s="256"/>
      <c r="I39" s="256"/>
    </row>
    <row r="40" spans="1:9" s="200" customFormat="1" ht="12" customHeight="1" x14ac:dyDescent="0.2">
      <c r="A40" s="554" t="s">
        <v>111</v>
      </c>
      <c r="B40" s="555"/>
      <c r="C40" s="555"/>
      <c r="D40" s="555"/>
      <c r="E40" s="556"/>
      <c r="F40" s="550" t="e">
        <f>AVERAGE(F39, H39, I39)</f>
        <v>#DIV/0!</v>
      </c>
      <c r="G40" s="551"/>
      <c r="H40" s="552"/>
      <c r="I40" s="553"/>
    </row>
    <row r="41" spans="1:9" s="200" customFormat="1" ht="3.75" customHeight="1" x14ac:dyDescent="0.2">
      <c r="A41" s="542"/>
      <c r="B41" s="542"/>
      <c r="C41" s="542"/>
      <c r="D41" s="542"/>
      <c r="E41" s="542"/>
      <c r="F41" s="542"/>
      <c r="G41" s="542"/>
      <c r="H41" s="542"/>
      <c r="I41" s="542"/>
    </row>
    <row r="42" spans="1:9" s="200" customFormat="1" ht="12" customHeight="1" x14ac:dyDescent="0.2">
      <c r="A42" s="548" t="s">
        <v>112</v>
      </c>
      <c r="B42" s="549"/>
      <c r="C42" s="549"/>
      <c r="D42" s="549"/>
      <c r="E42" s="549"/>
      <c r="F42" s="549"/>
      <c r="G42" s="549"/>
      <c r="H42" s="549"/>
      <c r="I42" s="547"/>
    </row>
    <row r="43" spans="1:9" s="200" customFormat="1" ht="12" customHeight="1" x14ac:dyDescent="0.2">
      <c r="A43" s="548" t="s">
        <v>104</v>
      </c>
      <c r="B43" s="556"/>
      <c r="C43" s="254" t="s">
        <v>106</v>
      </c>
      <c r="D43" s="227" t="s">
        <v>107</v>
      </c>
      <c r="E43" s="254" t="s">
        <v>108</v>
      </c>
      <c r="F43" s="548" t="s">
        <v>109</v>
      </c>
      <c r="G43" s="304"/>
      <c r="H43" s="254" t="s">
        <v>109</v>
      </c>
      <c r="I43" s="254" t="s">
        <v>109</v>
      </c>
    </row>
    <row r="44" spans="1:9" s="200" customFormat="1" ht="12" customHeight="1" x14ac:dyDescent="0.2">
      <c r="A44" s="546" t="s">
        <v>75</v>
      </c>
      <c r="B44" s="547"/>
      <c r="C44" s="256"/>
      <c r="D44" s="255"/>
      <c r="E44" s="256"/>
      <c r="F44" s="557"/>
      <c r="G44" s="309"/>
      <c r="H44" s="256"/>
      <c r="I44" s="256"/>
    </row>
    <row r="45" spans="1:9" s="200" customFormat="1" ht="12" customHeight="1" x14ac:dyDescent="0.2">
      <c r="A45" s="546" t="s">
        <v>113</v>
      </c>
      <c r="B45" s="547"/>
      <c r="C45" s="256"/>
      <c r="D45" s="255"/>
      <c r="E45" s="256"/>
      <c r="F45" s="557"/>
      <c r="G45" s="309"/>
      <c r="H45" s="256"/>
      <c r="I45" s="256"/>
    </row>
    <row r="46" spans="1:9" s="200" customFormat="1" ht="12" customHeight="1" x14ac:dyDescent="0.2">
      <c r="A46" s="554" t="s">
        <v>114</v>
      </c>
      <c r="B46" s="555"/>
      <c r="C46" s="555"/>
      <c r="D46" s="555"/>
      <c r="E46" s="556"/>
      <c r="F46" s="550" t="e">
        <f>AVERAGE(F45, H45, I45)</f>
        <v>#DIV/0!</v>
      </c>
      <c r="G46" s="551"/>
      <c r="H46" s="552"/>
      <c r="I46" s="553"/>
    </row>
    <row r="47" spans="1:9" s="200" customFormat="1" ht="3.75" customHeight="1" x14ac:dyDescent="0.2">
      <c r="A47" s="598"/>
      <c r="B47" s="542"/>
      <c r="C47" s="542"/>
      <c r="D47" s="542"/>
      <c r="E47" s="542"/>
      <c r="F47" s="542"/>
      <c r="G47" s="542"/>
      <c r="H47" s="542"/>
      <c r="I47" s="599"/>
    </row>
    <row r="48" spans="1:9" s="200" customFormat="1" ht="12" customHeight="1" x14ac:dyDescent="0.2">
      <c r="A48" s="546" t="s">
        <v>115</v>
      </c>
      <c r="B48" s="555"/>
      <c r="C48" s="555"/>
      <c r="D48" s="555"/>
      <c r="E48" s="555"/>
      <c r="F48" s="555"/>
      <c r="G48" s="555"/>
      <c r="H48" s="556"/>
      <c r="I48" s="258"/>
    </row>
    <row r="49" spans="1:9" s="200" customFormat="1" ht="15.75" customHeight="1" x14ac:dyDescent="0.2">
      <c r="A49" s="259" t="s">
        <v>116</v>
      </c>
      <c r="B49" s="227" t="s">
        <v>117</v>
      </c>
      <c r="C49" s="50" t="s">
        <v>118</v>
      </c>
      <c r="D49" s="50" t="s">
        <v>119</v>
      </c>
      <c r="E49" s="50" t="s">
        <v>120</v>
      </c>
      <c r="F49" s="560" t="s">
        <v>121</v>
      </c>
      <c r="G49" s="559"/>
      <c r="H49" s="50" t="s">
        <v>122</v>
      </c>
      <c r="I49" s="258"/>
    </row>
    <row r="50" spans="1:9" s="200" customFormat="1" ht="12" customHeight="1" x14ac:dyDescent="0.2">
      <c r="A50" s="259" t="s">
        <v>123</v>
      </c>
      <c r="B50" s="255"/>
      <c r="C50" s="56"/>
      <c r="D50" s="255"/>
      <c r="E50" s="256"/>
      <c r="F50" s="557"/>
      <c r="G50" s="309"/>
      <c r="H50" s="256"/>
      <c r="I50" s="258"/>
    </row>
    <row r="51" spans="1:9" s="200" customFormat="1" ht="12" customHeight="1" x14ac:dyDescent="0.2">
      <c r="A51" s="259" t="s">
        <v>124</v>
      </c>
      <c r="B51" s="255"/>
      <c r="C51" s="56"/>
      <c r="D51" s="57"/>
      <c r="E51" s="256"/>
      <c r="F51" s="557"/>
      <c r="G51" s="309"/>
      <c r="H51" s="256"/>
      <c r="I51" s="258"/>
    </row>
    <row r="52" spans="1:9" s="200" customFormat="1" ht="12" customHeight="1" x14ac:dyDescent="0.2">
      <c r="A52" s="259" t="s">
        <v>125</v>
      </c>
      <c r="B52" s="255"/>
      <c r="C52" s="56"/>
      <c r="D52" s="255"/>
      <c r="E52" s="256"/>
      <c r="F52" s="557"/>
      <c r="G52" s="309"/>
      <c r="H52" s="256"/>
      <c r="I52" s="258"/>
    </row>
    <row r="53" spans="1:9" s="200" customFormat="1" ht="12" customHeight="1" x14ac:dyDescent="0.2">
      <c r="A53" s="546" t="s">
        <v>126</v>
      </c>
      <c r="B53" s="555"/>
      <c r="C53" s="555"/>
      <c r="D53" s="555"/>
      <c r="E53" s="555"/>
      <c r="F53" s="555"/>
      <c r="G53" s="304"/>
      <c r="H53" s="260" t="e">
        <f>AVERAGE(H50, H51, H52)</f>
        <v>#DIV/0!</v>
      </c>
      <c r="I53" s="258"/>
    </row>
    <row r="54" spans="1:9" s="200" customFormat="1" ht="3.75" customHeight="1" x14ac:dyDescent="0.2">
      <c r="A54" s="600"/>
      <c r="B54" s="542"/>
      <c r="C54" s="599"/>
      <c r="D54" s="599"/>
      <c r="E54" s="599"/>
      <c r="F54" s="542"/>
      <c r="G54" s="542"/>
      <c r="H54" s="542"/>
      <c r="I54" s="601"/>
    </row>
    <row r="55" spans="1:9" s="200" customFormat="1" ht="12" customHeight="1" x14ac:dyDescent="0.2">
      <c r="A55" s="546" t="s">
        <v>264</v>
      </c>
      <c r="B55" s="604"/>
      <c r="C55" s="252"/>
      <c r="D55" s="252"/>
      <c r="E55" s="261"/>
      <c r="F55" s="548" t="s">
        <v>127</v>
      </c>
      <c r="G55" s="561"/>
      <c r="H55" s="555"/>
      <c r="I55" s="556"/>
    </row>
    <row r="56" spans="1:9" s="200" customFormat="1" ht="18" customHeight="1" x14ac:dyDescent="0.2">
      <c r="A56" s="262" t="s">
        <v>257</v>
      </c>
      <c r="B56" s="50" t="s">
        <v>249</v>
      </c>
      <c r="C56" s="157"/>
      <c r="D56" s="263"/>
      <c r="E56" s="263"/>
      <c r="F56" s="540"/>
      <c r="G56" s="541"/>
      <c r="H56" s="50" t="s">
        <v>128</v>
      </c>
      <c r="I56" s="52" t="s">
        <v>129</v>
      </c>
    </row>
    <row r="57" spans="1:9" s="200" customFormat="1" ht="16.899999999999999" customHeight="1" x14ac:dyDescent="0.2">
      <c r="A57" s="50" t="s">
        <v>253</v>
      </c>
      <c r="B57" s="256"/>
      <c r="C57" s="264"/>
      <c r="D57" s="254" t="s">
        <v>250</v>
      </c>
      <c r="E57" s="252"/>
      <c r="F57" s="546" t="s">
        <v>123</v>
      </c>
      <c r="G57" s="559"/>
      <c r="H57" s="256"/>
      <c r="I57" s="265"/>
    </row>
    <row r="58" spans="1:9" s="200" customFormat="1" ht="18" customHeight="1" x14ac:dyDescent="0.2">
      <c r="A58" s="266" t="s">
        <v>259</v>
      </c>
      <c r="B58" s="50"/>
      <c r="C58" s="252"/>
      <c r="D58" s="254"/>
      <c r="E58" s="261"/>
      <c r="F58" s="546" t="s">
        <v>124</v>
      </c>
      <c r="G58" s="559"/>
      <c r="H58" s="256"/>
      <c r="I58" s="265"/>
    </row>
    <row r="59" spans="1:9" s="200" customFormat="1" ht="12" customHeight="1" x14ac:dyDescent="0.2">
      <c r="A59" s="267" t="s">
        <v>255</v>
      </c>
      <c r="B59" s="267"/>
      <c r="C59" s="252"/>
      <c r="D59" s="157"/>
      <c r="E59" s="261"/>
      <c r="F59" s="546" t="s">
        <v>125</v>
      </c>
      <c r="G59" s="559"/>
      <c r="H59" s="256"/>
      <c r="I59" s="265"/>
    </row>
    <row r="60" spans="1:9" s="200" customFormat="1" ht="12" customHeight="1" thickBot="1" x14ac:dyDescent="0.25">
      <c r="A60" s="268" t="s">
        <v>258</v>
      </c>
      <c r="B60" s="269"/>
      <c r="C60" s="252"/>
      <c r="D60" s="199"/>
      <c r="E60" s="252"/>
      <c r="F60" s="548" t="s">
        <v>130</v>
      </c>
      <c r="G60" s="561"/>
      <c r="H60" s="556"/>
      <c r="I60" s="270" t="e">
        <f>AVERAGE(I57, I58, I59)</f>
        <v>#DIV/0!</v>
      </c>
    </row>
    <row r="61" spans="1:9" s="200" customFormat="1" ht="3.75" customHeight="1" x14ac:dyDescent="0.2">
      <c r="A61" s="602"/>
      <c r="B61" s="603"/>
      <c r="C61" s="603"/>
      <c r="D61" s="603"/>
      <c r="E61" s="603"/>
      <c r="F61" s="603"/>
      <c r="G61" s="603"/>
      <c r="H61" s="603"/>
      <c r="I61" s="603"/>
    </row>
    <row r="62" spans="1:9" s="200" customFormat="1" ht="12" customHeight="1" x14ac:dyDescent="0.2">
      <c r="A62" s="548" t="s">
        <v>131</v>
      </c>
      <c r="B62" s="549"/>
      <c r="C62" s="549"/>
      <c r="D62" s="549"/>
      <c r="E62" s="549"/>
      <c r="F62" s="549"/>
      <c r="G62" s="549"/>
      <c r="H62" s="549"/>
      <c r="I62" s="547"/>
    </row>
    <row r="63" spans="1:9" s="200" customFormat="1" ht="15.75" customHeight="1" x14ac:dyDescent="0.2">
      <c r="A63" s="50" t="s">
        <v>132</v>
      </c>
      <c r="B63" s="246"/>
      <c r="C63" s="50" t="s">
        <v>133</v>
      </c>
      <c r="D63" s="246"/>
      <c r="E63" s="50" t="s">
        <v>134</v>
      </c>
      <c r="F63" s="539"/>
      <c r="G63" s="309"/>
      <c r="H63" s="49" t="s">
        <v>135</v>
      </c>
      <c r="I63" s="246"/>
    </row>
    <row r="64" spans="1:9" s="200" customFormat="1" ht="12" customHeight="1" x14ac:dyDescent="0.2">
      <c r="A64" s="560" t="s">
        <v>136</v>
      </c>
      <c r="B64" s="555"/>
      <c r="C64" s="555"/>
      <c r="D64" s="555"/>
      <c r="E64" s="556"/>
      <c r="F64" s="537"/>
      <c r="G64" s="309"/>
      <c r="H64" s="272"/>
      <c r="I64" s="273"/>
    </row>
    <row r="65" spans="1:9" s="200" customFormat="1" ht="15.75" customHeight="1" x14ac:dyDescent="0.2">
      <c r="A65" s="51"/>
      <c r="B65" s="49" t="s">
        <v>137</v>
      </c>
      <c r="C65" s="49" t="s">
        <v>138</v>
      </c>
      <c r="D65" s="49" t="s">
        <v>139</v>
      </c>
      <c r="E65" s="49" t="s">
        <v>140</v>
      </c>
      <c r="F65" s="538" t="s">
        <v>141</v>
      </c>
      <c r="G65" s="304"/>
      <c r="H65" s="49" t="s">
        <v>142</v>
      </c>
      <c r="I65" s="53" t="s">
        <v>143</v>
      </c>
    </row>
    <row r="66" spans="1:9" s="200" customFormat="1" ht="15.75" customHeight="1" x14ac:dyDescent="0.2">
      <c r="A66" s="50" t="s">
        <v>144</v>
      </c>
      <c r="B66" s="246"/>
      <c r="C66" s="256"/>
      <c r="D66" s="246"/>
      <c r="E66" s="246"/>
      <c r="F66" s="539"/>
      <c r="G66" s="309"/>
      <c r="H66" s="246"/>
      <c r="I66" s="246"/>
    </row>
    <row r="67" spans="1:9" s="200" customFormat="1" x14ac:dyDescent="0.2">
      <c r="A67" s="257"/>
      <c r="B67" s="248"/>
      <c r="C67" s="248"/>
      <c r="D67" s="248"/>
      <c r="E67" s="274"/>
      <c r="F67" s="275"/>
      <c r="G67" s="275"/>
      <c r="H67" s="275"/>
      <c r="I67" s="275"/>
    </row>
    <row r="68" spans="1:9" s="200" customFormat="1" x14ac:dyDescent="0.2">
      <c r="A68" s="276"/>
      <c r="B68" s="277"/>
      <c r="C68" s="278"/>
      <c r="D68" s="278"/>
      <c r="E68" s="274"/>
      <c r="F68" s="279"/>
      <c r="G68" s="279"/>
      <c r="H68" s="279"/>
      <c r="I68" s="279"/>
    </row>
    <row r="69" spans="1:9" s="200" customFormat="1" x14ac:dyDescent="0.2">
      <c r="A69" s="276"/>
      <c r="B69" s="277"/>
      <c r="C69" s="278"/>
      <c r="D69" s="278"/>
      <c r="E69" s="274"/>
      <c r="F69" s="279"/>
      <c r="G69" s="279"/>
      <c r="H69" s="279"/>
      <c r="I69" s="279"/>
    </row>
    <row r="70" spans="1:9" s="200" customFormat="1" x14ac:dyDescent="0.2">
      <c r="A70" s="277"/>
      <c r="B70" s="274"/>
      <c r="C70" s="280"/>
      <c r="D70" s="280"/>
      <c r="E70" s="274"/>
      <c r="F70" s="281"/>
      <c r="G70" s="281"/>
      <c r="H70" s="277"/>
      <c r="I70" s="277"/>
    </row>
    <row r="71" spans="1:9" s="200" customFormat="1" x14ac:dyDescent="0.2">
      <c r="A71" s="277"/>
      <c r="B71" s="274"/>
      <c r="C71" s="280"/>
      <c r="D71" s="280"/>
      <c r="E71" s="274"/>
      <c r="F71" s="282"/>
      <c r="G71" s="282"/>
      <c r="H71" s="274"/>
      <c r="I71" s="279"/>
    </row>
    <row r="72" spans="1:9" s="200" customFormat="1" x14ac:dyDescent="0.2">
      <c r="A72" s="277"/>
      <c r="B72" s="274"/>
      <c r="C72" s="280"/>
      <c r="D72" s="280"/>
      <c r="E72" s="274"/>
      <c r="F72" s="274"/>
      <c r="G72" s="274"/>
      <c r="H72" s="277"/>
      <c r="I72" s="277"/>
    </row>
    <row r="73" spans="1:9" s="200" customFormat="1" x14ac:dyDescent="0.2">
      <c r="A73" s="277"/>
      <c r="B73" s="274"/>
      <c r="C73" s="280"/>
      <c r="D73" s="280"/>
      <c r="E73" s="274"/>
      <c r="F73" s="274"/>
      <c r="G73" s="274"/>
      <c r="H73" s="274"/>
      <c r="I73" s="277"/>
    </row>
    <row r="74" spans="1:9" s="200" customFormat="1" x14ac:dyDescent="0.2">
      <c r="A74" s="277"/>
      <c r="B74" s="274"/>
      <c r="C74" s="280"/>
      <c r="D74" s="280"/>
      <c r="E74" s="274"/>
      <c r="F74" s="274"/>
      <c r="G74" s="274"/>
      <c r="H74" s="274"/>
      <c r="I74" s="274"/>
    </row>
    <row r="75" spans="1:9" s="200" customFormat="1" x14ac:dyDescent="0.2">
      <c r="A75" s="277"/>
      <c r="B75" s="274"/>
      <c r="C75" s="280"/>
      <c r="D75" s="280"/>
      <c r="E75" s="274"/>
      <c r="F75" s="280"/>
      <c r="G75" s="280"/>
      <c r="H75" s="271"/>
      <c r="I75" s="280"/>
    </row>
    <row r="76" spans="1:9" s="200" customFormat="1" x14ac:dyDescent="0.2">
      <c r="A76" s="277"/>
      <c r="B76" s="274"/>
      <c r="C76" s="280"/>
      <c r="D76" s="280"/>
      <c r="E76" s="274"/>
      <c r="F76" s="280"/>
      <c r="G76" s="280"/>
      <c r="H76" s="280"/>
      <c r="I76" s="280"/>
    </row>
    <row r="77" spans="1:9" s="200" customFormat="1" x14ac:dyDescent="0.2">
      <c r="A77" s="277"/>
      <c r="B77" s="274"/>
      <c r="C77" s="280"/>
      <c r="D77" s="280"/>
      <c r="E77" s="274"/>
      <c r="F77" s="280"/>
      <c r="G77" s="280"/>
      <c r="H77" s="280"/>
      <c r="I77" s="280"/>
    </row>
  </sheetData>
  <mergeCells count="105">
    <mergeCell ref="F63:G63"/>
    <mergeCell ref="A53:G53"/>
    <mergeCell ref="F44:G44"/>
    <mergeCell ref="F45:G45"/>
    <mergeCell ref="F49:G49"/>
    <mergeCell ref="F50:G50"/>
    <mergeCell ref="F51:G51"/>
    <mergeCell ref="F52:G52"/>
    <mergeCell ref="A47:I47"/>
    <mergeCell ref="A54:I54"/>
    <mergeCell ref="A61:I61"/>
    <mergeCell ref="A55:B55"/>
    <mergeCell ref="A48:H48"/>
    <mergeCell ref="F55:I55"/>
    <mergeCell ref="A27:B27"/>
    <mergeCell ref="A16:B16"/>
    <mergeCell ref="A5:B5"/>
    <mergeCell ref="C5:I5"/>
    <mergeCell ref="C8:I8"/>
    <mergeCell ref="A9:B9"/>
    <mergeCell ref="A11:C12"/>
    <mergeCell ref="A10:I10"/>
    <mergeCell ref="C6:I6"/>
    <mergeCell ref="A7:B7"/>
    <mergeCell ref="C7:I7"/>
    <mergeCell ref="A8:B8"/>
    <mergeCell ref="F12:H12"/>
    <mergeCell ref="F11:H11"/>
    <mergeCell ref="A13:I13"/>
    <mergeCell ref="C15:D15"/>
    <mergeCell ref="A14:B14"/>
    <mergeCell ref="C9:I9"/>
    <mergeCell ref="C14:D14"/>
    <mergeCell ref="A35:I35"/>
    <mergeCell ref="F28:H28"/>
    <mergeCell ref="F25:H25"/>
    <mergeCell ref="F32:G32"/>
    <mergeCell ref="F37:G37"/>
    <mergeCell ref="F38:G38"/>
    <mergeCell ref="A30:I30"/>
    <mergeCell ref="F17:H17"/>
    <mergeCell ref="C18:D18"/>
    <mergeCell ref="A17:B17"/>
    <mergeCell ref="A18:B18"/>
    <mergeCell ref="A20:B20"/>
    <mergeCell ref="C19:D19"/>
    <mergeCell ref="F19:H19"/>
    <mergeCell ref="C17:D17"/>
    <mergeCell ref="F31:G31"/>
    <mergeCell ref="A25:B25"/>
    <mergeCell ref="A24:B24"/>
    <mergeCell ref="C24:D24"/>
    <mergeCell ref="A26:B26"/>
    <mergeCell ref="C20:D20"/>
    <mergeCell ref="F20:H20"/>
    <mergeCell ref="C28:D28"/>
    <mergeCell ref="C25:D25"/>
    <mergeCell ref="A1:E3"/>
    <mergeCell ref="F1:I1"/>
    <mergeCell ref="F3:I3"/>
    <mergeCell ref="A4:I4"/>
    <mergeCell ref="A42:I42"/>
    <mergeCell ref="C23:D23"/>
    <mergeCell ref="F26:H26"/>
    <mergeCell ref="A23:B23"/>
    <mergeCell ref="F24:H24"/>
    <mergeCell ref="A28:B28"/>
    <mergeCell ref="C26:D26"/>
    <mergeCell ref="C22:D22"/>
    <mergeCell ref="F21:H21"/>
    <mergeCell ref="F23:H23"/>
    <mergeCell ref="F22:H22"/>
    <mergeCell ref="A21:B21"/>
    <mergeCell ref="A22:B22"/>
    <mergeCell ref="C21:D21"/>
    <mergeCell ref="A6:B6"/>
    <mergeCell ref="F16:H16"/>
    <mergeCell ref="F14:H14"/>
    <mergeCell ref="F15:H15"/>
    <mergeCell ref="A15:B15"/>
    <mergeCell ref="C16:D16"/>
    <mergeCell ref="F64:G64"/>
    <mergeCell ref="F65:G65"/>
    <mergeCell ref="F66:G66"/>
    <mergeCell ref="F56:G56"/>
    <mergeCell ref="A41:I41"/>
    <mergeCell ref="C27:D27"/>
    <mergeCell ref="F27:H27"/>
    <mergeCell ref="A44:B44"/>
    <mergeCell ref="A62:I62"/>
    <mergeCell ref="A45:B45"/>
    <mergeCell ref="F40:I40"/>
    <mergeCell ref="A46:E46"/>
    <mergeCell ref="F39:G39"/>
    <mergeCell ref="F43:G43"/>
    <mergeCell ref="F46:I46"/>
    <mergeCell ref="A36:I36"/>
    <mergeCell ref="A29:I29"/>
    <mergeCell ref="F57:G57"/>
    <mergeCell ref="F58:G58"/>
    <mergeCell ref="F59:G59"/>
    <mergeCell ref="A64:E64"/>
    <mergeCell ref="F60:H60"/>
    <mergeCell ref="A40:E40"/>
    <mergeCell ref="A43:B43"/>
  </mergeCells>
  <phoneticPr fontId="2" type="noConversion"/>
  <pageMargins left="0.5" right="0.5" top="0.25" bottom="0.25" header="0.3" footer="0.3"/>
  <pageSetup orientation="portrait" r:id="rId1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1"/>
  <sheetViews>
    <sheetView showGridLines="0" workbookViewId="0">
      <selection activeCell="K2" sqref="K2"/>
    </sheetView>
  </sheetViews>
  <sheetFormatPr defaultColWidth="8.85546875" defaultRowHeight="12.75" x14ac:dyDescent="0.2"/>
  <cols>
    <col min="1" max="3" width="6.7109375" customWidth="1"/>
    <col min="4" max="6" width="3.7109375" customWidth="1"/>
    <col min="7" max="7" width="11.28515625" customWidth="1"/>
    <col min="8" max="10" width="3.7109375" customWidth="1"/>
    <col min="11" max="11" width="11.28515625" customWidth="1"/>
    <col min="12" max="12" width="3.7109375" customWidth="1"/>
    <col min="13" max="13" width="4.42578125" customWidth="1"/>
    <col min="14" max="14" width="3.7109375" customWidth="1"/>
    <col min="15" max="15" width="11.28515625" customWidth="1"/>
    <col min="16" max="16" width="6.28515625" customWidth="1"/>
  </cols>
  <sheetData>
    <row r="1" spans="1:16" ht="12.7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  <c r="K1" s="163" t="s">
        <v>48</v>
      </c>
      <c r="L1" s="164"/>
      <c r="M1" s="164"/>
      <c r="N1" s="164"/>
      <c r="O1" s="164"/>
      <c r="P1" s="58"/>
    </row>
    <row r="2" spans="1:16" ht="12.75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296" t="s">
        <v>266</v>
      </c>
      <c r="L2" s="164"/>
      <c r="M2" s="164"/>
      <c r="N2" s="164"/>
      <c r="O2" s="164"/>
      <c r="P2" s="58"/>
    </row>
    <row r="3" spans="1:16" ht="12.7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163" t="s">
        <v>145</v>
      </c>
      <c r="L3" s="164"/>
      <c r="M3" s="164"/>
      <c r="N3" s="164"/>
      <c r="O3" s="164"/>
      <c r="P3" s="58"/>
    </row>
    <row r="4" spans="1:16" ht="12.75" customHeight="1" x14ac:dyDescent="0.2">
      <c r="A4" s="58"/>
      <c r="B4" s="58"/>
      <c r="C4" s="58"/>
      <c r="D4" s="58"/>
      <c r="E4" s="58"/>
      <c r="F4" s="58"/>
      <c r="G4" s="58"/>
      <c r="H4" s="58"/>
      <c r="I4" s="58"/>
      <c r="J4" s="58"/>
      <c r="K4" s="70"/>
      <c r="L4" s="58"/>
      <c r="M4" s="58"/>
      <c r="N4" s="58"/>
      <c r="O4" s="58"/>
      <c r="P4" s="58"/>
    </row>
    <row r="5" spans="1:16" ht="12.75" customHeight="1" x14ac:dyDescent="0.2">
      <c r="A5" s="651" t="s">
        <v>62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58"/>
    </row>
    <row r="6" spans="1:16" ht="5.0999999999999996" customHeight="1" x14ac:dyDescent="0.2">
      <c r="A6" s="58"/>
      <c r="B6" s="54"/>
      <c r="C6" s="67"/>
      <c r="D6" s="67"/>
      <c r="E6" s="67"/>
      <c r="F6" s="67"/>
      <c r="G6" s="67"/>
      <c r="H6" s="67"/>
      <c r="I6" s="44"/>
      <c r="J6" s="44"/>
      <c r="K6" s="44"/>
      <c r="L6" s="55"/>
      <c r="M6" s="64"/>
      <c r="N6" s="55"/>
      <c r="O6" s="44"/>
      <c r="P6" s="44"/>
    </row>
    <row r="7" spans="1:16" s="200" customFormat="1" ht="15" customHeight="1" x14ac:dyDescent="0.2">
      <c r="A7" s="574" t="s">
        <v>9</v>
      </c>
      <c r="B7" s="574"/>
      <c r="C7" s="574"/>
      <c r="D7" s="582"/>
      <c r="E7" s="582"/>
      <c r="F7" s="582"/>
      <c r="G7" s="582"/>
      <c r="H7" s="582"/>
      <c r="I7" s="582"/>
      <c r="J7" s="582"/>
      <c r="K7" s="582"/>
      <c r="L7" s="582"/>
      <c r="M7" s="582"/>
      <c r="N7" s="582"/>
      <c r="O7" s="582"/>
      <c r="P7" s="295"/>
    </row>
    <row r="8" spans="1:16" s="200" customFormat="1" ht="15" customHeight="1" x14ac:dyDescent="0.2">
      <c r="A8" s="574" t="s">
        <v>245</v>
      </c>
      <c r="B8" s="574"/>
      <c r="C8" s="574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232"/>
    </row>
    <row r="9" spans="1:16" ht="15" customHeight="1" x14ac:dyDescent="0.2">
      <c r="A9" s="605" t="s">
        <v>10</v>
      </c>
      <c r="B9" s="605"/>
      <c r="C9" s="605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54"/>
    </row>
    <row r="10" spans="1:16" ht="15" customHeight="1" x14ac:dyDescent="0.2">
      <c r="A10" s="605" t="s">
        <v>38</v>
      </c>
      <c r="B10" s="605"/>
      <c r="C10" s="605"/>
      <c r="D10" s="644"/>
      <c r="E10" s="644"/>
      <c r="F10" s="644"/>
      <c r="G10" s="644"/>
      <c r="H10" s="644"/>
      <c r="I10" s="644"/>
      <c r="J10" s="644"/>
      <c r="K10" s="644"/>
      <c r="L10" s="644"/>
      <c r="M10" s="644"/>
      <c r="N10" s="644"/>
      <c r="O10" s="644"/>
      <c r="P10" s="54"/>
    </row>
    <row r="11" spans="1:16" ht="15" customHeight="1" x14ac:dyDescent="0.2">
      <c r="A11" s="605" t="s">
        <v>11</v>
      </c>
      <c r="B11" s="605"/>
      <c r="C11" s="605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54"/>
    </row>
    <row r="12" spans="1:16" ht="5.0999999999999996" customHeight="1" x14ac:dyDescent="0.2">
      <c r="A12" s="63"/>
      <c r="B12" s="63"/>
      <c r="C12" s="63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 ht="9.75" customHeight="1" x14ac:dyDescent="0.2">
      <c r="A13" s="633"/>
      <c r="B13" s="633"/>
      <c r="C13" s="633"/>
      <c r="D13" s="634"/>
      <c r="E13" s="634"/>
      <c r="F13" s="634"/>
      <c r="G13" s="635"/>
      <c r="H13" s="624" t="s">
        <v>146</v>
      </c>
      <c r="I13" s="625"/>
      <c r="J13" s="625"/>
      <c r="K13" s="625"/>
      <c r="L13" s="626"/>
      <c r="M13" s="626"/>
      <c r="N13" s="626"/>
      <c r="O13" s="627"/>
      <c r="P13" s="44"/>
    </row>
    <row r="14" spans="1:16" ht="15" customHeight="1" x14ac:dyDescent="0.2">
      <c r="A14" s="636"/>
      <c r="B14" s="636"/>
      <c r="C14" s="636"/>
      <c r="D14" s="637"/>
      <c r="E14" s="637"/>
      <c r="F14" s="637"/>
      <c r="G14" s="638"/>
      <c r="H14" s="628"/>
      <c r="I14" s="629"/>
      <c r="J14" s="629"/>
      <c r="K14" s="629"/>
      <c r="L14" s="630"/>
      <c r="M14" s="630"/>
      <c r="N14" s="630"/>
      <c r="O14" s="631"/>
      <c r="P14" s="44"/>
    </row>
    <row r="15" spans="1:16" ht="15" customHeight="1" x14ac:dyDescent="0.2">
      <c r="A15" s="615" t="s">
        <v>0</v>
      </c>
      <c r="B15" s="616"/>
      <c r="C15" s="616"/>
      <c r="D15" s="620"/>
      <c r="E15" s="620"/>
      <c r="F15" s="620"/>
      <c r="G15" s="621"/>
      <c r="H15" s="639" t="s">
        <v>147</v>
      </c>
      <c r="I15" s="640"/>
      <c r="J15" s="640"/>
      <c r="K15" s="640"/>
      <c r="L15" s="640"/>
      <c r="M15" s="640"/>
      <c r="N15" s="641"/>
      <c r="O15" s="60" t="s">
        <v>35</v>
      </c>
      <c r="P15" s="45"/>
    </row>
    <row r="16" spans="1:16" ht="15" customHeight="1" x14ac:dyDescent="0.2">
      <c r="A16" s="615" t="s">
        <v>1</v>
      </c>
      <c r="B16" s="616"/>
      <c r="C16" s="616"/>
      <c r="D16" s="617"/>
      <c r="E16" s="617"/>
      <c r="F16" s="617"/>
      <c r="G16" s="618"/>
      <c r="H16" s="642"/>
      <c r="I16" s="643"/>
      <c r="J16" s="643"/>
      <c r="K16" s="644"/>
      <c r="L16" s="644"/>
      <c r="M16" s="644"/>
      <c r="N16" s="645"/>
      <c r="O16" s="41" t="s">
        <v>65</v>
      </c>
      <c r="P16" s="44"/>
    </row>
    <row r="17" spans="1:16" ht="15" customHeight="1" x14ac:dyDescent="0.2">
      <c r="A17" s="632" t="s">
        <v>194</v>
      </c>
      <c r="B17" s="616"/>
      <c r="C17" s="616"/>
      <c r="D17" s="617"/>
      <c r="E17" s="617"/>
      <c r="F17" s="617"/>
      <c r="G17" s="618"/>
      <c r="H17" s="642"/>
      <c r="I17" s="643"/>
      <c r="J17" s="643"/>
      <c r="K17" s="644"/>
      <c r="L17" s="644"/>
      <c r="M17" s="644"/>
      <c r="N17" s="645"/>
      <c r="O17" s="41" t="s">
        <v>65</v>
      </c>
      <c r="P17" s="45"/>
    </row>
    <row r="18" spans="1:16" ht="15" customHeight="1" x14ac:dyDescent="0.2">
      <c r="A18" s="632" t="s">
        <v>195</v>
      </c>
      <c r="B18" s="616"/>
      <c r="C18" s="616"/>
      <c r="D18" s="617"/>
      <c r="E18" s="617"/>
      <c r="F18" s="617"/>
      <c r="G18" s="618"/>
      <c r="H18" s="642"/>
      <c r="I18" s="643"/>
      <c r="J18" s="643"/>
      <c r="K18" s="644"/>
      <c r="L18" s="644"/>
      <c r="M18" s="644"/>
      <c r="N18" s="645"/>
      <c r="O18" s="41" t="s">
        <v>65</v>
      </c>
      <c r="P18" s="45"/>
    </row>
    <row r="19" spans="1:16" ht="15" customHeight="1" x14ac:dyDescent="0.2">
      <c r="A19" s="615" t="s">
        <v>2</v>
      </c>
      <c r="B19" s="616"/>
      <c r="C19" s="616"/>
      <c r="D19" s="617"/>
      <c r="E19" s="617"/>
      <c r="F19" s="617"/>
      <c r="G19" s="618"/>
      <c r="H19" s="642"/>
      <c r="I19" s="413"/>
      <c r="J19" s="413"/>
      <c r="K19" s="71" t="s">
        <v>71</v>
      </c>
      <c r="L19" s="646"/>
      <c r="M19" s="413"/>
      <c r="N19" s="647"/>
      <c r="O19" s="41" t="s">
        <v>65</v>
      </c>
      <c r="P19" s="47"/>
    </row>
    <row r="20" spans="1:16" ht="15" customHeight="1" x14ac:dyDescent="0.2">
      <c r="A20" s="615" t="s">
        <v>89</v>
      </c>
      <c r="B20" s="616"/>
      <c r="C20" s="616"/>
      <c r="D20" s="617"/>
      <c r="E20" s="617"/>
      <c r="F20" s="617"/>
      <c r="G20" s="618"/>
      <c r="H20" s="642"/>
      <c r="I20" s="644"/>
      <c r="J20" s="644"/>
      <c r="K20" s="644"/>
      <c r="L20" s="644"/>
      <c r="M20" s="644"/>
      <c r="N20" s="645"/>
      <c r="O20" s="41" t="s">
        <v>65</v>
      </c>
      <c r="P20" s="47"/>
    </row>
    <row r="21" spans="1:16" ht="15" customHeight="1" x14ac:dyDescent="0.2">
      <c r="A21" s="615" t="s">
        <v>90</v>
      </c>
      <c r="B21" s="616"/>
      <c r="C21" s="616"/>
      <c r="D21" s="617"/>
      <c r="E21" s="617"/>
      <c r="F21" s="617"/>
      <c r="G21" s="618"/>
      <c r="H21" s="642"/>
      <c r="I21" s="643"/>
      <c r="J21" s="643"/>
      <c r="K21" s="644"/>
      <c r="L21" s="644"/>
      <c r="M21" s="644"/>
      <c r="N21" s="645"/>
      <c r="O21" s="41" t="s">
        <v>65</v>
      </c>
      <c r="P21" s="47"/>
    </row>
    <row r="22" spans="1:16" ht="15" customHeight="1" x14ac:dyDescent="0.2">
      <c r="A22" s="615" t="s">
        <v>17</v>
      </c>
      <c r="B22" s="616"/>
      <c r="C22" s="616"/>
      <c r="D22" s="617"/>
      <c r="E22" s="617"/>
      <c r="F22" s="617"/>
      <c r="G22" s="618"/>
      <c r="H22" s="642"/>
      <c r="I22" s="643"/>
      <c r="J22" s="643"/>
      <c r="K22" s="644"/>
      <c r="L22" s="644"/>
      <c r="M22" s="644"/>
      <c r="N22" s="645"/>
      <c r="O22" s="41" t="s">
        <v>65</v>
      </c>
      <c r="P22" s="43"/>
    </row>
    <row r="23" spans="1:16" ht="15" customHeight="1" x14ac:dyDescent="0.2">
      <c r="A23" s="615" t="s">
        <v>148</v>
      </c>
      <c r="B23" s="616"/>
      <c r="C23" s="616"/>
      <c r="D23" s="617"/>
      <c r="E23" s="617"/>
      <c r="F23" s="617"/>
      <c r="G23" s="618"/>
      <c r="H23" s="642"/>
      <c r="I23" s="643"/>
      <c r="J23" s="643"/>
      <c r="K23" s="644"/>
      <c r="L23" s="644"/>
      <c r="M23" s="644"/>
      <c r="N23" s="645"/>
      <c r="O23" s="41" t="s">
        <v>65</v>
      </c>
      <c r="P23" s="43"/>
    </row>
    <row r="24" spans="1:16" ht="15" customHeight="1" x14ac:dyDescent="0.2">
      <c r="A24" s="615" t="s">
        <v>39</v>
      </c>
      <c r="B24" s="616"/>
      <c r="C24" s="616"/>
      <c r="D24" s="617"/>
      <c r="E24" s="617"/>
      <c r="F24" s="617"/>
      <c r="G24" s="618"/>
      <c r="H24" s="642"/>
      <c r="I24" s="643"/>
      <c r="J24" s="643"/>
      <c r="K24" s="644"/>
      <c r="L24" s="644"/>
      <c r="M24" s="644"/>
      <c r="N24" s="645"/>
      <c r="O24" s="42" t="s">
        <v>72</v>
      </c>
      <c r="P24" s="46"/>
    </row>
    <row r="25" spans="1:16" ht="15" customHeight="1" x14ac:dyDescent="0.2">
      <c r="A25" s="615" t="s">
        <v>18</v>
      </c>
      <c r="B25" s="616"/>
      <c r="C25" s="616"/>
      <c r="D25" s="617"/>
      <c r="E25" s="617"/>
      <c r="F25" s="617"/>
      <c r="G25" s="618"/>
      <c r="H25" s="642"/>
      <c r="I25" s="643"/>
      <c r="J25" s="643"/>
      <c r="K25" s="644"/>
      <c r="L25" s="644"/>
      <c r="M25" s="644"/>
      <c r="N25" s="645"/>
      <c r="O25" s="42" t="s">
        <v>72</v>
      </c>
      <c r="P25" s="46"/>
    </row>
    <row r="26" spans="1:16" ht="15" customHeight="1" x14ac:dyDescent="0.2">
      <c r="A26" s="615" t="s">
        <v>19</v>
      </c>
      <c r="B26" s="616"/>
      <c r="C26" s="616"/>
      <c r="D26" s="617"/>
      <c r="E26" s="617"/>
      <c r="F26" s="617"/>
      <c r="G26" s="618"/>
      <c r="H26" s="642"/>
      <c r="I26" s="644"/>
      <c r="J26" s="644"/>
      <c r="K26" s="644"/>
      <c r="L26" s="644"/>
      <c r="M26" s="644"/>
      <c r="N26" s="645"/>
      <c r="O26" s="42" t="s">
        <v>72</v>
      </c>
      <c r="P26" s="46"/>
    </row>
    <row r="27" spans="1:16" ht="15" customHeight="1" x14ac:dyDescent="0.2">
      <c r="A27" s="615" t="s">
        <v>91</v>
      </c>
      <c r="B27" s="616"/>
      <c r="C27" s="616"/>
      <c r="D27" s="617"/>
      <c r="E27" s="617"/>
      <c r="F27" s="617"/>
      <c r="G27" s="618"/>
      <c r="H27" s="642"/>
      <c r="I27" s="643"/>
      <c r="J27" s="643"/>
      <c r="K27" s="644"/>
      <c r="L27" s="644"/>
      <c r="M27" s="644"/>
      <c r="N27" s="645"/>
      <c r="O27" s="42" t="s">
        <v>72</v>
      </c>
      <c r="P27" s="46"/>
    </row>
    <row r="28" spans="1:16" ht="15" customHeight="1" x14ac:dyDescent="0.2">
      <c r="A28" s="607" t="s">
        <v>33</v>
      </c>
      <c r="B28" s="608"/>
      <c r="C28" s="608"/>
      <c r="D28" s="609"/>
      <c r="E28" s="609"/>
      <c r="F28" s="609"/>
      <c r="G28" s="610"/>
      <c r="H28" s="648"/>
      <c r="I28" s="649"/>
      <c r="J28" s="649"/>
      <c r="K28" s="649"/>
      <c r="L28" s="649"/>
      <c r="M28" s="649"/>
      <c r="N28" s="650"/>
      <c r="O28" s="68"/>
      <c r="P28" s="46"/>
    </row>
    <row r="29" spans="1:16" ht="15" customHeight="1" x14ac:dyDescent="0.2">
      <c r="A29" s="615" t="s">
        <v>20</v>
      </c>
      <c r="B29" s="616"/>
      <c r="C29" s="616"/>
      <c r="D29" s="620"/>
      <c r="E29" s="620"/>
      <c r="F29" s="620"/>
      <c r="G29" s="621"/>
      <c r="H29" s="648"/>
      <c r="I29" s="649"/>
      <c r="J29" s="649"/>
      <c r="K29" s="649"/>
      <c r="L29" s="649"/>
      <c r="M29" s="649"/>
      <c r="N29" s="650"/>
      <c r="O29" s="62" t="s">
        <v>70</v>
      </c>
      <c r="P29" s="46"/>
    </row>
    <row r="30" spans="1:16" ht="15" customHeight="1" x14ac:dyDescent="0.2">
      <c r="A30" s="615" t="s">
        <v>21</v>
      </c>
      <c r="B30" s="616"/>
      <c r="C30" s="616"/>
      <c r="D30" s="620"/>
      <c r="E30" s="620"/>
      <c r="F30" s="620"/>
      <c r="G30" s="621"/>
      <c r="H30" s="648"/>
      <c r="I30" s="649"/>
      <c r="J30" s="649"/>
      <c r="K30" s="649"/>
      <c r="L30" s="649"/>
      <c r="M30" s="649"/>
      <c r="N30" s="650"/>
      <c r="O30" s="61" t="s">
        <v>61</v>
      </c>
      <c r="P30" s="46"/>
    </row>
    <row r="31" spans="1:16" ht="15" customHeight="1" x14ac:dyDescent="0.2">
      <c r="A31" s="622" t="s">
        <v>149</v>
      </c>
      <c r="B31" s="623"/>
      <c r="C31" s="623"/>
      <c r="D31" s="620"/>
      <c r="E31" s="620"/>
      <c r="F31" s="620"/>
      <c r="G31" s="621"/>
      <c r="H31" s="648"/>
      <c r="I31" s="649"/>
      <c r="J31" s="649"/>
      <c r="K31" s="649"/>
      <c r="L31" s="649"/>
      <c r="M31" s="649"/>
      <c r="N31" s="650"/>
      <c r="O31" s="62" t="s">
        <v>68</v>
      </c>
      <c r="P31" s="46"/>
    </row>
    <row r="32" spans="1:16" ht="15" customHeight="1" x14ac:dyDescent="0.2">
      <c r="A32" s="622" t="s">
        <v>22</v>
      </c>
      <c r="B32" s="623"/>
      <c r="C32" s="623"/>
      <c r="D32" s="620"/>
      <c r="E32" s="620"/>
      <c r="F32" s="620"/>
      <c r="G32" s="621"/>
      <c r="H32" s="648"/>
      <c r="I32" s="649"/>
      <c r="J32" s="649"/>
      <c r="K32" s="649"/>
      <c r="L32" s="649"/>
      <c r="M32" s="649"/>
      <c r="N32" s="650"/>
      <c r="O32" s="62" t="s">
        <v>36</v>
      </c>
      <c r="P32" s="46"/>
    </row>
    <row r="33" spans="1:16" ht="15" customHeight="1" x14ac:dyDescent="0.2">
      <c r="A33" s="622" t="s">
        <v>23</v>
      </c>
      <c r="B33" s="623"/>
      <c r="C33" s="623"/>
      <c r="D33" s="620"/>
      <c r="E33" s="620"/>
      <c r="F33" s="620"/>
      <c r="G33" s="621"/>
      <c r="H33" s="648"/>
      <c r="I33" s="649"/>
      <c r="J33" s="649"/>
      <c r="K33" s="649"/>
      <c r="L33" s="649"/>
      <c r="M33" s="649"/>
      <c r="N33" s="650"/>
      <c r="O33" s="62" t="s">
        <v>69</v>
      </c>
      <c r="P33" s="46"/>
    </row>
    <row r="34" spans="1:16" ht="15" customHeight="1" x14ac:dyDescent="0.2">
      <c r="A34" s="622" t="s">
        <v>3</v>
      </c>
      <c r="B34" s="620"/>
      <c r="C34" s="620"/>
      <c r="D34" s="620"/>
      <c r="E34" s="620"/>
      <c r="F34" s="620"/>
      <c r="G34" s="621"/>
      <c r="H34" s="648"/>
      <c r="I34" s="649"/>
      <c r="J34" s="649"/>
      <c r="K34" s="649"/>
      <c r="L34" s="649"/>
      <c r="M34" s="649"/>
      <c r="N34" s="650"/>
      <c r="O34" s="62" t="s">
        <v>70</v>
      </c>
      <c r="P34" s="46"/>
    </row>
    <row r="35" spans="1:16" ht="15" customHeight="1" x14ac:dyDescent="0.3">
      <c r="A35" s="622" t="s">
        <v>150</v>
      </c>
      <c r="B35" s="620"/>
      <c r="C35" s="620"/>
      <c r="D35" s="620"/>
      <c r="E35" s="620"/>
      <c r="F35" s="620"/>
      <c r="G35" s="621"/>
      <c r="H35" s="648"/>
      <c r="I35" s="649"/>
      <c r="J35" s="649"/>
      <c r="K35" s="649"/>
      <c r="L35" s="649"/>
      <c r="M35" s="649"/>
      <c r="N35" s="650"/>
      <c r="O35" s="62" t="s">
        <v>151</v>
      </c>
      <c r="P35" s="46"/>
    </row>
    <row r="36" spans="1:16" ht="15" customHeight="1" x14ac:dyDescent="0.2">
      <c r="A36" s="622" t="s">
        <v>99</v>
      </c>
      <c r="B36" s="620"/>
      <c r="C36" s="620"/>
      <c r="D36" s="620"/>
      <c r="E36" s="620"/>
      <c r="F36" s="620"/>
      <c r="G36" s="621"/>
      <c r="H36" s="648"/>
      <c r="I36" s="649"/>
      <c r="J36" s="649"/>
      <c r="K36" s="649"/>
      <c r="L36" s="649"/>
      <c r="M36" s="649"/>
      <c r="N36" s="650"/>
      <c r="O36" s="69"/>
      <c r="P36" s="46"/>
    </row>
    <row r="37" spans="1:16" ht="15" customHeight="1" x14ac:dyDescent="0.2">
      <c r="A37" s="622" t="s">
        <v>152</v>
      </c>
      <c r="B37" s="620"/>
      <c r="C37" s="620"/>
      <c r="D37" s="620"/>
      <c r="E37" s="620"/>
      <c r="F37" s="620"/>
      <c r="G37" s="621"/>
      <c r="H37" s="648"/>
      <c r="I37" s="649"/>
      <c r="J37" s="649"/>
      <c r="K37" s="649"/>
      <c r="L37" s="649"/>
      <c r="M37" s="649"/>
      <c r="N37" s="650"/>
      <c r="O37" s="62" t="s">
        <v>68</v>
      </c>
      <c r="P37" s="46"/>
    </row>
    <row r="38" spans="1:16" ht="15" customHeight="1" x14ac:dyDescent="0.2">
      <c r="A38" s="622" t="s">
        <v>153</v>
      </c>
      <c r="B38" s="620"/>
      <c r="C38" s="620"/>
      <c r="D38" s="620"/>
      <c r="E38" s="620"/>
      <c r="F38" s="620"/>
      <c r="G38" s="621"/>
      <c r="H38" s="648"/>
      <c r="I38" s="649"/>
      <c r="J38" s="649"/>
      <c r="K38" s="649"/>
      <c r="L38" s="649"/>
      <c r="M38" s="649"/>
      <c r="N38" s="650"/>
      <c r="O38" s="62" t="s">
        <v>68</v>
      </c>
      <c r="P38" s="46"/>
    </row>
    <row r="39" spans="1:16" ht="15" customHeight="1" x14ac:dyDescent="0.2">
      <c r="A39" s="622" t="s">
        <v>154</v>
      </c>
      <c r="B39" s="620"/>
      <c r="C39" s="620"/>
      <c r="D39" s="620"/>
      <c r="E39" s="620"/>
      <c r="F39" s="620"/>
      <c r="G39" s="621"/>
      <c r="H39" s="648"/>
      <c r="I39" s="649"/>
      <c r="J39" s="649"/>
      <c r="K39" s="649"/>
      <c r="L39" s="649"/>
      <c r="M39" s="649"/>
      <c r="N39" s="650"/>
      <c r="O39" s="62" t="s">
        <v>36</v>
      </c>
      <c r="P39" s="46"/>
    </row>
    <row r="40" spans="1:16" ht="15" customHeight="1" x14ac:dyDescent="0.2">
      <c r="A40" s="622" t="s">
        <v>83</v>
      </c>
      <c r="B40" s="623"/>
      <c r="C40" s="623"/>
      <c r="D40" s="620"/>
      <c r="E40" s="620"/>
      <c r="F40" s="620"/>
      <c r="G40" s="621"/>
      <c r="H40" s="648"/>
      <c r="I40" s="649"/>
      <c r="J40" s="649"/>
      <c r="K40" s="649"/>
      <c r="L40" s="649"/>
      <c r="M40" s="649"/>
      <c r="N40" s="650"/>
      <c r="O40" s="62" t="s">
        <v>36</v>
      </c>
      <c r="P40" s="46"/>
    </row>
    <row r="41" spans="1:16" ht="5.0999999999999996" customHeight="1" x14ac:dyDescent="0.2">
      <c r="A41" s="63"/>
      <c r="B41" s="63"/>
      <c r="C41" s="63"/>
      <c r="D41" s="54"/>
      <c r="E41" s="54"/>
      <c r="F41" s="54"/>
      <c r="G41" s="66"/>
      <c r="H41" s="54"/>
      <c r="I41" s="54"/>
      <c r="J41" s="54"/>
      <c r="K41" s="66"/>
      <c r="L41" s="54"/>
      <c r="M41" s="54"/>
      <c r="N41" s="54"/>
      <c r="O41" s="66"/>
      <c r="P41" s="46"/>
    </row>
    <row r="42" spans="1:16" s="200" customFormat="1" ht="24.75" customHeight="1" x14ac:dyDescent="0.2">
      <c r="A42" s="584" t="s">
        <v>82</v>
      </c>
      <c r="B42" s="660"/>
      <c r="C42" s="661"/>
      <c r="D42" s="657" t="s">
        <v>162</v>
      </c>
      <c r="E42" s="658"/>
      <c r="F42" s="658"/>
      <c r="G42" s="659"/>
      <c r="H42" s="673" t="s">
        <v>155</v>
      </c>
      <c r="I42" s="584" t="s">
        <v>156</v>
      </c>
      <c r="J42" s="660"/>
      <c r="K42" s="660"/>
      <c r="L42" s="660"/>
      <c r="M42" s="660"/>
      <c r="N42" s="660"/>
      <c r="O42" s="661"/>
      <c r="P42" s="65"/>
    </row>
    <row r="43" spans="1:16" s="200" customFormat="1" ht="15" customHeight="1" x14ac:dyDescent="0.2">
      <c r="A43" s="612" t="s">
        <v>157</v>
      </c>
      <c r="B43" s="613"/>
      <c r="C43" s="614"/>
      <c r="D43" s="611"/>
      <c r="E43" s="611"/>
      <c r="F43" s="611"/>
      <c r="G43" s="611"/>
      <c r="H43" s="674"/>
      <c r="I43" s="676" t="s">
        <v>158</v>
      </c>
      <c r="J43" s="677"/>
      <c r="K43" s="677"/>
      <c r="L43" s="677"/>
      <c r="M43" s="677"/>
      <c r="N43" s="677"/>
      <c r="O43" s="678"/>
      <c r="P43" s="43"/>
    </row>
    <row r="44" spans="1:16" s="200" customFormat="1" ht="15" customHeight="1" x14ac:dyDescent="0.2">
      <c r="A44" s="612" t="s">
        <v>31</v>
      </c>
      <c r="B44" s="613"/>
      <c r="C44" s="614"/>
      <c r="D44" s="611"/>
      <c r="E44" s="611"/>
      <c r="F44" s="611"/>
      <c r="G44" s="611"/>
      <c r="H44" s="674"/>
      <c r="I44" s="667" t="s">
        <v>159</v>
      </c>
      <c r="J44" s="588"/>
      <c r="K44" s="588"/>
      <c r="L44" s="588"/>
      <c r="M44" s="588"/>
      <c r="N44" s="588"/>
      <c r="O44" s="589"/>
      <c r="P44" s="43"/>
    </row>
    <row r="45" spans="1:16" s="200" customFormat="1" ht="15" customHeight="1" x14ac:dyDescent="0.2">
      <c r="A45" s="612" t="s">
        <v>30</v>
      </c>
      <c r="B45" s="613"/>
      <c r="C45" s="614"/>
      <c r="D45" s="611"/>
      <c r="E45" s="611"/>
      <c r="F45" s="611"/>
      <c r="G45" s="611"/>
      <c r="H45" s="675"/>
      <c r="I45" s="670" t="s">
        <v>160</v>
      </c>
      <c r="J45" s="555"/>
      <c r="K45" s="556"/>
      <c r="L45" s="619"/>
      <c r="M45" s="619"/>
      <c r="N45" s="619"/>
      <c r="O45" s="619"/>
      <c r="P45" s="43"/>
    </row>
    <row r="46" spans="1:16" s="200" customFormat="1" ht="15" customHeight="1" x14ac:dyDescent="0.2">
      <c r="A46" s="612" t="s">
        <v>29</v>
      </c>
      <c r="B46" s="613"/>
      <c r="C46" s="614"/>
      <c r="D46" s="611"/>
      <c r="E46" s="611"/>
      <c r="F46" s="611"/>
      <c r="G46" s="611"/>
      <c r="H46" s="674"/>
      <c r="I46" s="668" t="s">
        <v>161</v>
      </c>
      <c r="J46" s="669"/>
      <c r="K46" s="669"/>
      <c r="L46" s="671"/>
      <c r="M46" s="672"/>
      <c r="N46" s="672"/>
      <c r="O46" s="672"/>
      <c r="P46" s="43"/>
    </row>
    <row r="47" spans="1:16" s="200" customFormat="1" ht="15" customHeight="1" x14ac:dyDescent="0.2">
      <c r="A47" s="612" t="s">
        <v>28</v>
      </c>
      <c r="B47" s="613"/>
      <c r="C47" s="614"/>
      <c r="D47" s="611"/>
      <c r="E47" s="611"/>
      <c r="F47" s="611"/>
      <c r="G47" s="611"/>
      <c r="H47" s="674"/>
      <c r="I47" s="271"/>
      <c r="J47" s="271"/>
      <c r="K47" s="271"/>
      <c r="L47" s="271"/>
      <c r="M47" s="271"/>
      <c r="N47" s="271"/>
      <c r="O47" s="271"/>
      <c r="P47" s="271"/>
    </row>
    <row r="48" spans="1:16" s="200" customFormat="1" ht="15" customHeight="1" x14ac:dyDescent="0.2">
      <c r="A48" s="612" t="s">
        <v>28</v>
      </c>
      <c r="B48" s="613"/>
      <c r="C48" s="614"/>
      <c r="D48" s="611"/>
      <c r="E48" s="611"/>
      <c r="F48" s="611"/>
      <c r="G48" s="611"/>
      <c r="H48" s="674"/>
      <c r="I48" s="271"/>
      <c r="J48" s="662" t="s">
        <v>260</v>
      </c>
      <c r="K48" s="662"/>
      <c r="L48" s="662"/>
      <c r="M48" s="662"/>
      <c r="N48" s="663"/>
      <c r="O48" s="663"/>
      <c r="P48" s="43"/>
    </row>
    <row r="49" spans="1:16" s="200" customFormat="1" ht="15" customHeight="1" x14ac:dyDescent="0.2">
      <c r="A49" s="612" t="s">
        <v>28</v>
      </c>
      <c r="B49" s="613"/>
      <c r="C49" s="614"/>
      <c r="D49" s="611"/>
      <c r="E49" s="611"/>
      <c r="F49" s="611"/>
      <c r="G49" s="611"/>
      <c r="H49" s="674"/>
      <c r="I49" s="271"/>
      <c r="J49" s="664" t="s">
        <v>261</v>
      </c>
      <c r="K49" s="665"/>
      <c r="L49" s="665"/>
      <c r="M49" s="666"/>
      <c r="N49" s="663"/>
      <c r="O49" s="663"/>
      <c r="P49" s="271"/>
    </row>
    <row r="50" spans="1:16" s="200" customFormat="1" ht="15" customHeight="1" x14ac:dyDescent="0.2">
      <c r="A50" s="612" t="s">
        <v>26</v>
      </c>
      <c r="B50" s="652"/>
      <c r="C50" s="653"/>
      <c r="D50" s="654" t="e">
        <f>AVERAGE(D47, D48, D49)</f>
        <v>#DIV/0!</v>
      </c>
      <c r="E50" s="655"/>
      <c r="F50" s="655"/>
      <c r="G50" s="656"/>
      <c r="H50" s="674"/>
      <c r="I50" s="271"/>
      <c r="J50" s="271"/>
      <c r="K50" s="271"/>
      <c r="L50" s="271"/>
      <c r="M50" s="271"/>
      <c r="N50" s="271"/>
      <c r="O50" s="271"/>
      <c r="P50" s="271"/>
    </row>
    <row r="51" spans="1:16" x14ac:dyDescent="0.2">
      <c r="A51" s="63"/>
      <c r="B51" s="63"/>
      <c r="C51" s="63"/>
      <c r="D51" s="59"/>
      <c r="E51" s="59"/>
      <c r="F51" s="59"/>
      <c r="G51" s="59"/>
      <c r="H51" s="59"/>
      <c r="I51" s="59"/>
      <c r="J51" s="59"/>
      <c r="K51" s="59"/>
      <c r="L51" s="55"/>
      <c r="M51" s="58"/>
      <c r="N51" s="58"/>
      <c r="O51" s="58"/>
      <c r="P51" s="43"/>
    </row>
  </sheetData>
  <mergeCells count="96">
    <mergeCell ref="J48:M48"/>
    <mergeCell ref="N48:O48"/>
    <mergeCell ref="J49:M49"/>
    <mergeCell ref="N49:O49"/>
    <mergeCell ref="H35:N35"/>
    <mergeCell ref="I44:O44"/>
    <mergeCell ref="I42:O42"/>
    <mergeCell ref="I46:K46"/>
    <mergeCell ref="I45:K45"/>
    <mergeCell ref="L46:O46"/>
    <mergeCell ref="H42:H50"/>
    <mergeCell ref="I43:O43"/>
    <mergeCell ref="A34:G34"/>
    <mergeCell ref="H16:N16"/>
    <mergeCell ref="H30:N30"/>
    <mergeCell ref="A29:G29"/>
    <mergeCell ref="A27:G27"/>
    <mergeCell ref="A25:G25"/>
    <mergeCell ref="H17:N17"/>
    <mergeCell ref="H21:N21"/>
    <mergeCell ref="H22:N22"/>
    <mergeCell ref="H23:N23"/>
    <mergeCell ref="H24:N24"/>
    <mergeCell ref="A24:G24"/>
    <mergeCell ref="A23:G23"/>
    <mergeCell ref="A21:G21"/>
    <mergeCell ref="H34:N34"/>
    <mergeCell ref="A50:C50"/>
    <mergeCell ref="D50:G50"/>
    <mergeCell ref="A38:G38"/>
    <mergeCell ref="D43:G43"/>
    <mergeCell ref="D44:G44"/>
    <mergeCell ref="A47:C47"/>
    <mergeCell ref="D49:G49"/>
    <mergeCell ref="A48:C48"/>
    <mergeCell ref="D47:G47"/>
    <mergeCell ref="A39:G39"/>
    <mergeCell ref="D42:G42"/>
    <mergeCell ref="D48:G48"/>
    <mergeCell ref="D45:G45"/>
    <mergeCell ref="A42:C42"/>
    <mergeCell ref="A46:C46"/>
    <mergeCell ref="A40:G40"/>
    <mergeCell ref="A49:C49"/>
    <mergeCell ref="H38:N38"/>
    <mergeCell ref="H39:N39"/>
    <mergeCell ref="H40:N40"/>
    <mergeCell ref="A5:O5"/>
    <mergeCell ref="D7:O7"/>
    <mergeCell ref="A7:C7"/>
    <mergeCell ref="A9:C9"/>
    <mergeCell ref="A10:C10"/>
    <mergeCell ref="A8:C8"/>
    <mergeCell ref="D8:O8"/>
    <mergeCell ref="D9:O9"/>
    <mergeCell ref="D10:O10"/>
    <mergeCell ref="A35:G35"/>
    <mergeCell ref="A22:G22"/>
    <mergeCell ref="H31:N31"/>
    <mergeCell ref="H15:N15"/>
    <mergeCell ref="A36:G36"/>
    <mergeCell ref="A37:G37"/>
    <mergeCell ref="H18:N18"/>
    <mergeCell ref="H20:N20"/>
    <mergeCell ref="H27:N27"/>
    <mergeCell ref="H25:N25"/>
    <mergeCell ref="H26:N26"/>
    <mergeCell ref="H19:J19"/>
    <mergeCell ref="L19:N19"/>
    <mergeCell ref="H28:N28"/>
    <mergeCell ref="H29:N29"/>
    <mergeCell ref="H36:N36"/>
    <mergeCell ref="H37:N37"/>
    <mergeCell ref="H32:N32"/>
    <mergeCell ref="H33:N33"/>
    <mergeCell ref="A15:G15"/>
    <mergeCell ref="A16:G16"/>
    <mergeCell ref="A17:G17"/>
    <mergeCell ref="A13:G14"/>
    <mergeCell ref="A18:G18"/>
    <mergeCell ref="A11:C11"/>
    <mergeCell ref="D11:O11"/>
    <mergeCell ref="A28:G28"/>
    <mergeCell ref="D46:G46"/>
    <mergeCell ref="A44:C44"/>
    <mergeCell ref="A45:C45"/>
    <mergeCell ref="A43:C43"/>
    <mergeCell ref="A19:G19"/>
    <mergeCell ref="L45:O45"/>
    <mergeCell ref="A30:G30"/>
    <mergeCell ref="A31:G31"/>
    <mergeCell ref="A32:G32"/>
    <mergeCell ref="A33:G33"/>
    <mergeCell ref="H13:O14"/>
    <mergeCell ref="A26:G26"/>
    <mergeCell ref="A20:G20"/>
  </mergeCells>
  <phoneticPr fontId="2" type="noConversion"/>
  <pageMargins left="0.75" right="0.75" top="0.5" bottom="0.5" header="0.3" footer="0.3"/>
  <pageSetup scale="96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Materials</vt:lpstr>
      <vt:lpstr>Trial Batch</vt:lpstr>
      <vt:lpstr>Summary</vt:lpstr>
      <vt:lpstr>Strength vs. wc (3-Point Curve)</vt:lpstr>
      <vt:lpstr>Strength vs. wc (2-Point Curve)</vt:lpstr>
      <vt:lpstr>ASR Form</vt:lpstr>
      <vt:lpstr>SCC Materials</vt:lpstr>
      <vt:lpstr>SCC Trial Batch</vt:lpstr>
      <vt:lpstr>SCC Summary</vt:lpstr>
      <vt:lpstr>OAG Materials</vt:lpstr>
      <vt:lpstr>OAG Trial Batch</vt:lpstr>
      <vt:lpstr>OAG Summary</vt:lpstr>
      <vt:lpstr>OAG ASR Form</vt:lpstr>
      <vt:lpstr>'ASR Form'!Print_Area</vt:lpstr>
      <vt:lpstr>Materials!Print_Area</vt:lpstr>
      <vt:lpstr>'OAG Materials'!Print_Area</vt:lpstr>
      <vt:lpstr>'OAG Summary'!Print_Area</vt:lpstr>
      <vt:lpstr>'OAG Trial Batch'!Print_Area</vt:lpstr>
      <vt:lpstr>'SCC Materials'!Print_Area</vt:lpstr>
      <vt:lpstr>'SCC Summary'!Print_Area</vt:lpstr>
      <vt:lpstr>'SCC Trial Batch'!Print_Area</vt:lpstr>
      <vt:lpstr>'Strength vs. wc (2-Point Curve)'!Print_Area</vt:lpstr>
      <vt:lpstr>'Strength vs. wc (3-Point Curve)'!Print_Area</vt:lpstr>
      <vt:lpstr>Summary!Print_Area</vt:lpstr>
      <vt:lpstr>'Trial Batch'!Print_Area</vt:lpstr>
    </vt:vector>
  </TitlesOfParts>
  <Company>WVDOT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jwfowler</dc:creator>
  <cp:lastModifiedBy>Shafiei, Mehrdod M</cp:lastModifiedBy>
  <cp:lastPrinted>2025-09-26T13:41:10Z</cp:lastPrinted>
  <dcterms:created xsi:type="dcterms:W3CDTF">2005-09-02T15:04:15Z</dcterms:created>
  <dcterms:modified xsi:type="dcterms:W3CDTF">2026-07-31T17:55:15Z</dcterms:modified>
</cp:coreProperties>
</file>